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Ex1.xml" ContentType="application/vnd.ms-office.chartex+xml"/>
  <Override PartName="/xl/charts/style12.xml" ContentType="application/vnd.ms-office.chartstyle+xml"/>
  <Override PartName="/xl/charts/colors12.xml" ContentType="application/vnd.ms-office.chartcolorstyle+xml"/>
  <Override PartName="/xl/drawings/drawing8.xml" ContentType="application/vnd.openxmlformats-officedocument.drawing+xml"/>
  <Override PartName="/xl/charts/chart12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9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02"/>
  <workbookPr/>
  <mc:AlternateContent xmlns:mc="http://schemas.openxmlformats.org/markup-compatibility/2006">
    <mc:Choice Requires="x15">
      <x15ac:absPath xmlns:x15ac="http://schemas.microsoft.com/office/spreadsheetml/2010/11/ac" url="C:\Users\Social Lab\Desktop\EMCR\"/>
    </mc:Choice>
  </mc:AlternateContent>
  <xr:revisionPtr revIDLastSave="734" documentId="11_714168EE4E2B6461950683C91CF93716521EF7C1" xr6:coauthVersionLast="47" xr6:coauthVersionMax="47" xr10:uidLastSave="{851F70B0-AEF3-461F-BD1F-D5AF1FC5E18D}"/>
  <bookViews>
    <workbookView xWindow="0" yWindow="0" windowWidth="28800" windowHeight="12210" firstSheet="16" activeTab="11" xr2:uid="{00000000-000D-0000-FFFF-FFFF00000000}"/>
  </bookViews>
  <sheets>
    <sheet name="PORTADA" sheetId="11" r:id="rId1"/>
    <sheet name="NACIONALS" sheetId="3" r:id="rId2"/>
    <sheet name="SALDOS" sheetId="14" r:id="rId3"/>
    <sheet name="SALDO INTERIOR" sheetId="15" r:id="rId4"/>
    <sheet name="PAISPROC-MUNIDEST" sheetId="1" r:id="rId5"/>
    <sheet name="PROP MIGR MUNIC" sheetId="12" r:id="rId6"/>
    <sheet name="CONTINENT-MUNIDEST" sheetId="4" r:id="rId7"/>
    <sheet name="cálculosCONTINENTES" sheetId="5" state="hidden" r:id="rId8"/>
    <sheet name="PAISPROC-PROVDEST" sheetId="6" r:id="rId9"/>
    <sheet name="SOLICinternacional" sheetId="7" r:id="rId10"/>
    <sheet name="SOLICtemporal" sheetId="8" r:id="rId11"/>
    <sheet name="AUTORITZACIONS" sheetId="9" r:id="rId12"/>
    <sheet name="MUNIPROC-MUNIDEST" sheetId="18" r:id="rId13"/>
    <sheet name="PROVPROC-MUNIDEST" sheetId="19" r:id="rId14"/>
    <sheet name="EMIGR. EXTERIORS" sheetId="10" r:id="rId15"/>
    <sheet name="EMIGR. INTERIORS" sheetId="13" r:id="rId16"/>
    <sheet name="COMARQUES" sheetId="20" r:id="rId17"/>
  </sheets>
  <externalReferences>
    <externalReference r:id="rId18"/>
    <externalReference r:id="rId19"/>
  </externalReferences>
  <definedNames>
    <definedName name="_xlchart.v1.0" hidden="1">SOLICtemporal!$AG$6:$AG$24</definedName>
    <definedName name="_xlchart.v1.1" hidden="1">SOLICtemporal!$AH$6:$AH$24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7" i="20" l="1"/>
  <c r="I37" i="20"/>
  <c r="R36" i="20"/>
  <c r="I36" i="20"/>
  <c r="R35" i="20"/>
  <c r="I35" i="20"/>
  <c r="R34" i="20"/>
  <c r="I34" i="20"/>
  <c r="R33" i="20"/>
  <c r="I33" i="20"/>
  <c r="R32" i="20"/>
  <c r="I32" i="20"/>
  <c r="R31" i="20"/>
  <c r="I31" i="20"/>
  <c r="R30" i="20"/>
  <c r="I30" i="20"/>
  <c r="R29" i="20"/>
  <c r="I29" i="20"/>
  <c r="R28" i="20"/>
  <c r="I28" i="20"/>
  <c r="R27" i="20"/>
  <c r="I27" i="20"/>
  <c r="R26" i="20"/>
  <c r="I26" i="20"/>
  <c r="R25" i="20"/>
  <c r="I25" i="20"/>
  <c r="R24" i="20"/>
  <c r="I24" i="20"/>
  <c r="R23" i="20"/>
  <c r="I23" i="20"/>
  <c r="R22" i="20"/>
  <c r="I22" i="20"/>
  <c r="R21" i="20"/>
  <c r="I21" i="20"/>
  <c r="R20" i="20"/>
  <c r="I20" i="20"/>
  <c r="R19" i="20"/>
  <c r="I19" i="20"/>
  <c r="R18" i="20"/>
  <c r="I18" i="20"/>
  <c r="R17" i="20"/>
  <c r="I17" i="20"/>
  <c r="R16" i="20"/>
  <c r="I16" i="20"/>
  <c r="R15" i="20"/>
  <c r="I15" i="20"/>
  <c r="R14" i="20"/>
  <c r="I14" i="20"/>
  <c r="R13" i="20"/>
  <c r="I13" i="20"/>
  <c r="R12" i="20"/>
  <c r="I12" i="20"/>
  <c r="R11" i="20"/>
  <c r="I11" i="20"/>
  <c r="R10" i="20"/>
  <c r="I10" i="20"/>
  <c r="R9" i="20"/>
  <c r="I9" i="20"/>
  <c r="R8" i="20"/>
  <c r="I8" i="20"/>
  <c r="R7" i="20"/>
  <c r="I7" i="20"/>
  <c r="R6" i="20"/>
  <c r="I6" i="20"/>
  <c r="R5" i="20"/>
  <c r="I5" i="20"/>
  <c r="C9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AI9" i="10"/>
  <c r="AJ9" i="10"/>
  <c r="AK9" i="10"/>
  <c r="AL9" i="10"/>
  <c r="AM9" i="10"/>
  <c r="AN9" i="10"/>
  <c r="AO9" i="10"/>
  <c r="AP9" i="10"/>
  <c r="AQ9" i="10"/>
  <c r="AR9" i="10"/>
  <c r="AS9" i="10"/>
  <c r="AT9" i="10"/>
  <c r="AU9" i="10"/>
  <c r="AV9" i="10"/>
  <c r="AW9" i="10"/>
  <c r="AX9" i="10"/>
  <c r="AY9" i="10"/>
  <c r="AZ9" i="10"/>
  <c r="BA9" i="10"/>
  <c r="BB9" i="10"/>
  <c r="BC9" i="10"/>
  <c r="BD9" i="10"/>
  <c r="BE9" i="10"/>
  <c r="BF9" i="10"/>
  <c r="BG9" i="10"/>
  <c r="BH9" i="10"/>
  <c r="BI9" i="10"/>
  <c r="BJ9" i="10"/>
  <c r="F5" i="6"/>
  <c r="D121" i="19"/>
  <c r="E121" i="19"/>
  <c r="F121" i="19"/>
  <c r="G121" i="19"/>
  <c r="H121" i="19"/>
  <c r="I121" i="19"/>
  <c r="J121" i="19"/>
  <c r="K121" i="19"/>
  <c r="L121" i="19"/>
  <c r="M121" i="19"/>
  <c r="N121" i="19"/>
  <c r="O121" i="19"/>
  <c r="P121" i="19"/>
  <c r="Q121" i="19"/>
  <c r="R121" i="19"/>
  <c r="S121" i="19"/>
  <c r="T121" i="19"/>
  <c r="U121" i="19"/>
  <c r="V121" i="19"/>
  <c r="W121" i="19"/>
  <c r="X121" i="19"/>
  <c r="Y121" i="19"/>
  <c r="Z121" i="19"/>
  <c r="AA121" i="19"/>
  <c r="AB121" i="19"/>
  <c r="AC121" i="19"/>
  <c r="AD121" i="19"/>
  <c r="AE121" i="19"/>
  <c r="AF121" i="19"/>
  <c r="AG121" i="19"/>
  <c r="AH121" i="19"/>
  <c r="AI121" i="19"/>
  <c r="AJ121" i="19"/>
  <c r="AK121" i="19"/>
  <c r="AL121" i="19"/>
  <c r="AM121" i="19"/>
  <c r="AN121" i="19"/>
  <c r="AO121" i="19"/>
  <c r="C121" i="19"/>
  <c r="D64" i="19"/>
  <c r="E64" i="19"/>
  <c r="F64" i="19"/>
  <c r="G64" i="19"/>
  <c r="H64" i="19"/>
  <c r="I64" i="19"/>
  <c r="J64" i="19"/>
  <c r="K64" i="19"/>
  <c r="L64" i="19"/>
  <c r="M64" i="19"/>
  <c r="N64" i="19"/>
  <c r="O64" i="19"/>
  <c r="C64" i="19"/>
  <c r="D7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AI7" i="19"/>
  <c r="AJ7" i="19"/>
  <c r="AK7" i="19"/>
  <c r="AL7" i="19"/>
  <c r="AM7" i="19"/>
  <c r="AN7" i="19"/>
  <c r="AO7" i="19"/>
  <c r="AP7" i="19"/>
  <c r="AQ7" i="19"/>
  <c r="AR7" i="19"/>
  <c r="AS7" i="19"/>
  <c r="AT7" i="19"/>
  <c r="AU7" i="19"/>
  <c r="AV7" i="19"/>
  <c r="AW7" i="19"/>
  <c r="AX7" i="19"/>
  <c r="AY7" i="19"/>
  <c r="AZ7" i="19"/>
  <c r="BA7" i="19"/>
  <c r="BB7" i="19"/>
  <c r="BC7" i="19"/>
  <c r="BD7" i="19"/>
  <c r="BE7" i="19"/>
  <c r="BF7" i="19"/>
  <c r="C7" i="19"/>
  <c r="AN136" i="1"/>
  <c r="AN137" i="1"/>
  <c r="AN138" i="1"/>
  <c r="AN139" i="1"/>
  <c r="AN140" i="1"/>
  <c r="AN141" i="1"/>
  <c r="AN142" i="1"/>
  <c r="AN143" i="1"/>
  <c r="AN144" i="1"/>
  <c r="AN145" i="1"/>
  <c r="AN146" i="1"/>
  <c r="AN147" i="1"/>
  <c r="AN148" i="1"/>
  <c r="AN149" i="1"/>
  <c r="AN150" i="1"/>
  <c r="AN151" i="1"/>
  <c r="AN152" i="1"/>
  <c r="AN153" i="1"/>
  <c r="AN154" i="1"/>
  <c r="AN155" i="1"/>
  <c r="AN156" i="1"/>
  <c r="AN157" i="1"/>
  <c r="AN158" i="1"/>
  <c r="AN159" i="1"/>
  <c r="AN160" i="1"/>
  <c r="AN161" i="1"/>
  <c r="AN162" i="1"/>
  <c r="AN163" i="1"/>
  <c r="AN164" i="1"/>
  <c r="AN165" i="1"/>
  <c r="AN166" i="1"/>
  <c r="AN167" i="1"/>
  <c r="AN168" i="1"/>
  <c r="AN169" i="1"/>
  <c r="AN170" i="1"/>
  <c r="AN171" i="1"/>
  <c r="AN172" i="1"/>
  <c r="AN173" i="1"/>
  <c r="AN174" i="1"/>
  <c r="AN175" i="1"/>
  <c r="AN176" i="1"/>
  <c r="AN177" i="1"/>
  <c r="AN178" i="1"/>
  <c r="AN179" i="1"/>
  <c r="AN180" i="1"/>
  <c r="AN181" i="1"/>
  <c r="AN182" i="1"/>
  <c r="AN183" i="1"/>
  <c r="AN184" i="1"/>
  <c r="AN185" i="1"/>
  <c r="AN186" i="1"/>
  <c r="AN187" i="1"/>
  <c r="AN188" i="1"/>
  <c r="AN189" i="1"/>
  <c r="AN190" i="1"/>
  <c r="AN191" i="1"/>
  <c r="AN192" i="1"/>
  <c r="AN193" i="1"/>
  <c r="C194" i="1"/>
  <c r="D194" i="1"/>
  <c r="E194" i="1"/>
  <c r="F194" i="1"/>
  <c r="G194" i="1"/>
  <c r="H194" i="1"/>
  <c r="I194" i="1"/>
  <c r="J194" i="1"/>
  <c r="K194" i="1"/>
  <c r="L194" i="1"/>
  <c r="M194" i="1"/>
  <c r="N194" i="1"/>
  <c r="O194" i="1"/>
  <c r="P194" i="1"/>
  <c r="Q194" i="1"/>
  <c r="R194" i="1"/>
  <c r="S194" i="1"/>
  <c r="T194" i="1"/>
  <c r="U194" i="1"/>
  <c r="V194" i="1"/>
  <c r="W194" i="1"/>
  <c r="X194" i="1"/>
  <c r="Y194" i="1"/>
  <c r="Z194" i="1"/>
  <c r="AA194" i="1"/>
  <c r="AB194" i="1"/>
  <c r="AC194" i="1"/>
  <c r="AD194" i="1"/>
  <c r="AE194" i="1"/>
  <c r="AF194" i="1"/>
  <c r="AG194" i="1"/>
  <c r="AH194" i="1"/>
  <c r="AI194" i="1"/>
  <c r="AJ194" i="1"/>
  <c r="AK194" i="1"/>
  <c r="AL194" i="1"/>
  <c r="AM194" i="1"/>
  <c r="AN194" i="1"/>
  <c r="B194" i="1"/>
  <c r="C130" i="1"/>
  <c r="D130" i="1"/>
  <c r="E130" i="1"/>
  <c r="F130" i="1"/>
  <c r="G130" i="1"/>
  <c r="H130" i="1"/>
  <c r="I130" i="1"/>
  <c r="J130" i="1"/>
  <c r="K130" i="1"/>
  <c r="L130" i="1"/>
  <c r="M130" i="1"/>
  <c r="B130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72" i="1"/>
  <c r="N130" i="1" s="1"/>
  <c r="C65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AK65" i="1"/>
  <c r="AL65" i="1"/>
  <c r="AM65" i="1"/>
  <c r="AN65" i="1"/>
  <c r="AO65" i="1"/>
  <c r="AP65" i="1"/>
  <c r="AQ65" i="1"/>
  <c r="AR65" i="1"/>
  <c r="AS65" i="1"/>
  <c r="AT65" i="1"/>
  <c r="AU65" i="1"/>
  <c r="AV65" i="1"/>
  <c r="AW65" i="1"/>
  <c r="AX65" i="1"/>
  <c r="AY65" i="1"/>
  <c r="AZ65" i="1"/>
  <c r="BA65" i="1"/>
  <c r="BB65" i="1"/>
  <c r="BC65" i="1"/>
  <c r="BD65" i="1"/>
  <c r="B65" i="1"/>
  <c r="BE60" i="1"/>
  <c r="BE7" i="1"/>
  <c r="BE8" i="1"/>
  <c r="BE9" i="1"/>
  <c r="BE10" i="1"/>
  <c r="BE11" i="1"/>
  <c r="BE12" i="1"/>
  <c r="BE13" i="1"/>
  <c r="BE14" i="1"/>
  <c r="BE15" i="1"/>
  <c r="BE16" i="1"/>
  <c r="BE17" i="1"/>
  <c r="BE18" i="1"/>
  <c r="BE19" i="1"/>
  <c r="BE20" i="1"/>
  <c r="BE21" i="1"/>
  <c r="BE22" i="1"/>
  <c r="BE23" i="1"/>
  <c r="BE24" i="1"/>
  <c r="BE25" i="1"/>
  <c r="BE26" i="1"/>
  <c r="BE27" i="1"/>
  <c r="BE28" i="1"/>
  <c r="BE29" i="1"/>
  <c r="BE30" i="1"/>
  <c r="BE31" i="1"/>
  <c r="BE32" i="1"/>
  <c r="BE33" i="1"/>
  <c r="BE34" i="1"/>
  <c r="BE35" i="1"/>
  <c r="BE36" i="1"/>
  <c r="BE37" i="1"/>
  <c r="BE38" i="1"/>
  <c r="BE39" i="1"/>
  <c r="BE40" i="1"/>
  <c r="BE41" i="1"/>
  <c r="BE42" i="1"/>
  <c r="BE43" i="1"/>
  <c r="BE44" i="1"/>
  <c r="BE45" i="1"/>
  <c r="BE46" i="1"/>
  <c r="BE47" i="1"/>
  <c r="BE48" i="1"/>
  <c r="BE49" i="1"/>
  <c r="BE50" i="1"/>
  <c r="BE51" i="1"/>
  <c r="BE52" i="1"/>
  <c r="BE53" i="1"/>
  <c r="BE54" i="1"/>
  <c r="BE55" i="1"/>
  <c r="BE56" i="1"/>
  <c r="BE57" i="1"/>
  <c r="BE58" i="1"/>
  <c r="BE59" i="1"/>
  <c r="BE61" i="1"/>
  <c r="BE62" i="1"/>
  <c r="BE63" i="1"/>
  <c r="BE64" i="1"/>
  <c r="BE6" i="1"/>
  <c r="BE65" i="1" s="1"/>
  <c r="K6" i="15"/>
  <c r="K7" i="15"/>
  <c r="K8" i="15"/>
  <c r="K9" i="15"/>
  <c r="K10" i="15"/>
  <c r="K11" i="15"/>
  <c r="K12" i="15"/>
  <c r="K13" i="15"/>
  <c r="K14" i="15"/>
  <c r="K15" i="15"/>
  <c r="K16" i="15"/>
  <c r="K17" i="15"/>
  <c r="K18" i="15"/>
  <c r="K19" i="15"/>
  <c r="K20" i="15"/>
  <c r="K21" i="15"/>
  <c r="K22" i="15"/>
  <c r="K23" i="15"/>
  <c r="K24" i="15"/>
  <c r="K25" i="15"/>
  <c r="K26" i="15"/>
  <c r="K27" i="15"/>
  <c r="K28" i="15"/>
  <c r="K29" i="15"/>
  <c r="K30" i="15"/>
  <c r="K31" i="15"/>
  <c r="K32" i="15"/>
  <c r="K33" i="15"/>
  <c r="K34" i="15"/>
  <c r="K35" i="15"/>
  <c r="K36" i="15"/>
  <c r="K37" i="15"/>
  <c r="K38" i="15"/>
  <c r="K39" i="15"/>
  <c r="K40" i="15"/>
  <c r="K41" i="15"/>
  <c r="K42" i="15"/>
  <c r="K43" i="15"/>
  <c r="K44" i="15"/>
  <c r="K45" i="15"/>
  <c r="K46" i="15"/>
  <c r="K47" i="15"/>
  <c r="K48" i="15"/>
  <c r="K49" i="15"/>
  <c r="K50" i="15"/>
  <c r="K51" i="15"/>
  <c r="K52" i="15"/>
  <c r="K53" i="15"/>
  <c r="K54" i="15"/>
  <c r="K55" i="15"/>
  <c r="K56" i="15"/>
  <c r="K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36" i="15"/>
  <c r="E37" i="15"/>
  <c r="E38" i="15"/>
  <c r="E39" i="15"/>
  <c r="E40" i="15"/>
  <c r="E41" i="15"/>
  <c r="E42" i="15"/>
  <c r="E43" i="15"/>
  <c r="E44" i="15"/>
  <c r="E45" i="15"/>
  <c r="E46" i="15"/>
  <c r="E47" i="15"/>
  <c r="E48" i="15"/>
  <c r="E49" i="15"/>
  <c r="E50" i="15"/>
  <c r="E51" i="15"/>
  <c r="E52" i="15"/>
  <c r="E53" i="15"/>
  <c r="E54" i="15"/>
  <c r="E55" i="15"/>
  <c r="E56" i="15"/>
  <c r="E5" i="15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4" i="13"/>
  <c r="F44" i="6"/>
  <c r="BF5" i="18"/>
  <c r="BS5" i="18"/>
  <c r="DF5" i="18"/>
  <c r="BF6" i="18"/>
  <c r="BS6" i="18"/>
  <c r="DF6" i="18"/>
  <c r="BF7" i="18"/>
  <c r="BS7" i="18"/>
  <c r="DF7" i="18"/>
  <c r="BF8" i="18"/>
  <c r="BS8" i="18"/>
  <c r="DF8" i="18"/>
  <c r="BF9" i="18"/>
  <c r="BS9" i="18"/>
  <c r="DF9" i="18"/>
  <c r="BF10" i="18"/>
  <c r="BS10" i="18"/>
  <c r="DF10" i="18"/>
  <c r="BF11" i="18"/>
  <c r="BS11" i="18"/>
  <c r="DF11" i="18"/>
  <c r="BF12" i="18"/>
  <c r="BS12" i="18"/>
  <c r="DF12" i="18"/>
  <c r="BF13" i="18"/>
  <c r="BS13" i="18"/>
  <c r="DF13" i="18"/>
  <c r="BF14" i="18"/>
  <c r="BS14" i="18"/>
  <c r="DF14" i="18"/>
  <c r="BF15" i="18"/>
  <c r="BS15" i="18"/>
  <c r="DF15" i="18"/>
  <c r="BF16" i="18"/>
  <c r="BS16" i="18"/>
  <c r="DF16" i="18"/>
  <c r="BF17" i="18"/>
  <c r="BS17" i="18"/>
  <c r="DF17" i="18"/>
  <c r="BF18" i="18"/>
  <c r="BS18" i="18"/>
  <c r="DF18" i="18"/>
  <c r="BF19" i="18"/>
  <c r="BS19" i="18"/>
  <c r="DF19" i="18"/>
  <c r="BF20" i="18"/>
  <c r="BS20" i="18"/>
  <c r="DF20" i="18"/>
  <c r="BF21" i="18"/>
  <c r="BS21" i="18"/>
  <c r="DF21" i="18"/>
  <c r="BF22" i="18"/>
  <c r="BS22" i="18"/>
  <c r="DF22" i="18"/>
  <c r="BF23" i="18"/>
  <c r="BS23" i="18"/>
  <c r="DF23" i="18"/>
  <c r="BF24" i="18"/>
  <c r="BS24" i="18"/>
  <c r="DF24" i="18"/>
  <c r="BF25" i="18"/>
  <c r="BS25" i="18"/>
  <c r="DF25" i="18"/>
  <c r="BF26" i="18"/>
  <c r="BS26" i="18"/>
  <c r="DF26" i="18"/>
  <c r="BF27" i="18"/>
  <c r="BS27" i="18"/>
  <c r="DF27" i="18"/>
  <c r="BF28" i="18"/>
  <c r="BS28" i="18"/>
  <c r="DF28" i="18"/>
  <c r="BF29" i="18"/>
  <c r="BS29" i="18"/>
  <c r="DF29" i="18"/>
  <c r="BF30" i="18"/>
  <c r="BS30" i="18"/>
  <c r="DF30" i="18"/>
  <c r="BF31" i="18"/>
  <c r="BS31" i="18"/>
  <c r="DF31" i="18"/>
  <c r="BF32" i="18"/>
  <c r="BS32" i="18"/>
  <c r="DF32" i="18"/>
  <c r="BF33" i="18"/>
  <c r="BS33" i="18"/>
  <c r="DF33" i="18"/>
  <c r="BF34" i="18"/>
  <c r="BS34" i="18"/>
  <c r="DF34" i="18"/>
  <c r="BF35" i="18"/>
  <c r="BS35" i="18"/>
  <c r="DF35" i="18"/>
  <c r="BF36" i="18"/>
  <c r="BS36" i="18"/>
  <c r="DF36" i="18"/>
  <c r="BF37" i="18"/>
  <c r="BS37" i="18"/>
  <c r="DF37" i="18"/>
  <c r="BF38" i="18"/>
  <c r="BS38" i="18"/>
  <c r="DF38" i="18"/>
  <c r="BF39" i="18"/>
  <c r="BS39" i="18"/>
  <c r="DF39" i="18"/>
  <c r="BF40" i="18"/>
  <c r="BS40" i="18"/>
  <c r="DF40" i="18"/>
  <c r="BF41" i="18"/>
  <c r="BS41" i="18"/>
  <c r="DF41" i="18"/>
  <c r="BF42" i="18"/>
  <c r="BS42" i="18"/>
  <c r="DF42" i="18"/>
  <c r="BF43" i="18"/>
  <c r="BS43" i="18"/>
  <c r="DF43" i="18"/>
  <c r="BF44" i="18"/>
  <c r="BS44" i="18"/>
  <c r="DF44" i="18"/>
  <c r="BF45" i="18"/>
  <c r="BS45" i="18"/>
  <c r="DF45" i="18"/>
  <c r="BF46" i="18"/>
  <c r="BS46" i="18"/>
  <c r="DF46" i="18"/>
  <c r="BF47" i="18"/>
  <c r="BS47" i="18"/>
  <c r="DF47" i="18"/>
  <c r="BF48" i="18"/>
  <c r="BS48" i="18"/>
  <c r="DF48" i="18"/>
  <c r="BF49" i="18"/>
  <c r="BS49" i="18"/>
  <c r="DF49" i="18"/>
  <c r="BF50" i="18"/>
  <c r="BS50" i="18"/>
  <c r="DF50" i="18"/>
  <c r="BF51" i="18"/>
  <c r="BS51" i="18"/>
  <c r="DF51" i="18"/>
  <c r="BF52" i="18"/>
  <c r="BS52" i="18"/>
  <c r="DF52" i="18"/>
  <c r="BF53" i="18"/>
  <c r="BS53" i="18"/>
  <c r="DF53" i="18"/>
  <c r="BF54" i="18"/>
  <c r="BS54" i="18"/>
  <c r="DF54" i="18"/>
  <c r="BF55" i="18"/>
  <c r="BS55" i="18"/>
  <c r="DF55" i="18"/>
  <c r="BF56" i="18"/>
  <c r="BS56" i="18"/>
  <c r="DF56" i="18"/>
  <c r="BF57" i="18"/>
  <c r="BS57" i="18"/>
  <c r="DF57" i="18"/>
  <c r="BF58" i="18"/>
  <c r="BS58" i="18"/>
  <c r="DF58" i="18"/>
  <c r="BF59" i="18"/>
  <c r="BS59" i="18"/>
  <c r="DF59" i="18"/>
  <c r="C60" i="18"/>
  <c r="D60" i="18"/>
  <c r="E60" i="18"/>
  <c r="F60" i="18"/>
  <c r="G60" i="18"/>
  <c r="H60" i="18"/>
  <c r="I60" i="18"/>
  <c r="J60" i="18"/>
  <c r="K60" i="18"/>
  <c r="L60" i="18"/>
  <c r="M60" i="18"/>
  <c r="N60" i="18"/>
  <c r="O60" i="18"/>
  <c r="P60" i="18"/>
  <c r="Q60" i="18"/>
  <c r="R60" i="18"/>
  <c r="S60" i="18"/>
  <c r="T60" i="18"/>
  <c r="U60" i="18"/>
  <c r="V60" i="18"/>
  <c r="W60" i="18"/>
  <c r="X60" i="18"/>
  <c r="Y60" i="18"/>
  <c r="Z60" i="18"/>
  <c r="AA60" i="18"/>
  <c r="AB60" i="18"/>
  <c r="AC60" i="18"/>
  <c r="AD60" i="18"/>
  <c r="AE60" i="18"/>
  <c r="AF60" i="18"/>
  <c r="AG60" i="18"/>
  <c r="AH60" i="18"/>
  <c r="AI60" i="18"/>
  <c r="AJ60" i="18"/>
  <c r="AK60" i="18"/>
  <c r="AL60" i="18"/>
  <c r="AM60" i="18"/>
  <c r="AN60" i="18"/>
  <c r="AO60" i="18"/>
  <c r="AP60" i="18"/>
  <c r="AQ60" i="18"/>
  <c r="AR60" i="18"/>
  <c r="AS60" i="18"/>
  <c r="AT60" i="18"/>
  <c r="AU60" i="18"/>
  <c r="AV60" i="18"/>
  <c r="AW60" i="18"/>
  <c r="AX60" i="18"/>
  <c r="AY60" i="18"/>
  <c r="AZ60" i="18"/>
  <c r="BA60" i="18"/>
  <c r="BB60" i="18"/>
  <c r="BC60" i="18"/>
  <c r="BD60" i="18"/>
  <c r="BE60" i="18"/>
  <c r="BG60" i="18"/>
  <c r="BH60" i="18"/>
  <c r="BI60" i="18"/>
  <c r="BJ60" i="18"/>
  <c r="BK60" i="18"/>
  <c r="BL60" i="18"/>
  <c r="BM60" i="18"/>
  <c r="BN60" i="18"/>
  <c r="BO60" i="18"/>
  <c r="BP60" i="18"/>
  <c r="BQ60" i="18"/>
  <c r="BR60" i="18"/>
  <c r="BT60" i="18"/>
  <c r="BU60" i="18"/>
  <c r="BV60" i="18"/>
  <c r="BW60" i="18"/>
  <c r="BX60" i="18"/>
  <c r="BY60" i="18"/>
  <c r="BZ60" i="18"/>
  <c r="CA60" i="18"/>
  <c r="CB60" i="18"/>
  <c r="CC60" i="18"/>
  <c r="CD60" i="18"/>
  <c r="CE60" i="18"/>
  <c r="CF60" i="18"/>
  <c r="CG60" i="18"/>
  <c r="CH60" i="18"/>
  <c r="CI60" i="18"/>
  <c r="CJ60" i="18"/>
  <c r="CK60" i="18"/>
  <c r="CL60" i="18"/>
  <c r="CM60" i="18"/>
  <c r="CN60" i="18"/>
  <c r="CO60" i="18"/>
  <c r="CP60" i="18"/>
  <c r="CQ60" i="18"/>
  <c r="CR60" i="18"/>
  <c r="CS60" i="18"/>
  <c r="CT60" i="18"/>
  <c r="CU60" i="18"/>
  <c r="CV60" i="18"/>
  <c r="CW60" i="18"/>
  <c r="CX60" i="18"/>
  <c r="CY60" i="18"/>
  <c r="CZ60" i="18"/>
  <c r="DA60" i="18"/>
  <c r="DB60" i="18"/>
  <c r="DC60" i="18"/>
  <c r="DD60" i="18"/>
  <c r="DE60" i="18"/>
  <c r="BF61" i="18"/>
  <c r="BS61" i="18"/>
  <c r="DF61" i="18"/>
  <c r="BF62" i="18"/>
  <c r="BS62" i="18"/>
  <c r="DF62" i="18"/>
  <c r="BF63" i="18"/>
  <c r="BS63" i="18"/>
  <c r="DF63" i="18"/>
  <c r="BF64" i="18"/>
  <c r="BS64" i="18"/>
  <c r="DF64" i="18"/>
  <c r="BF65" i="18"/>
  <c r="BS65" i="18"/>
  <c r="DF65" i="18"/>
  <c r="BF66" i="18"/>
  <c r="BS66" i="18"/>
  <c r="DF66" i="18"/>
  <c r="BF67" i="18"/>
  <c r="BS67" i="18"/>
  <c r="DF67" i="18"/>
  <c r="BF68" i="18"/>
  <c r="BS68" i="18"/>
  <c r="DF68" i="18"/>
  <c r="BF69" i="18"/>
  <c r="BS69" i="18"/>
  <c r="DF69" i="18"/>
  <c r="BF70" i="18"/>
  <c r="BS70" i="18"/>
  <c r="DF70" i="18"/>
  <c r="BF71" i="18"/>
  <c r="BS71" i="18"/>
  <c r="DF71" i="18"/>
  <c r="BF72" i="18"/>
  <c r="BS72" i="18"/>
  <c r="DF72" i="18"/>
  <c r="C73" i="18"/>
  <c r="D73" i="18"/>
  <c r="E73" i="18"/>
  <c r="F73" i="18"/>
  <c r="G73" i="18"/>
  <c r="H73" i="18"/>
  <c r="I73" i="18"/>
  <c r="J73" i="18"/>
  <c r="K73" i="18"/>
  <c r="L73" i="18"/>
  <c r="M73" i="18"/>
  <c r="N73" i="18"/>
  <c r="O73" i="18"/>
  <c r="P73" i="18"/>
  <c r="Q73" i="18"/>
  <c r="R73" i="18"/>
  <c r="S73" i="18"/>
  <c r="T73" i="18"/>
  <c r="U73" i="18"/>
  <c r="V73" i="18"/>
  <c r="W73" i="18"/>
  <c r="X73" i="18"/>
  <c r="Y73" i="18"/>
  <c r="Z73" i="18"/>
  <c r="AA73" i="18"/>
  <c r="AB73" i="18"/>
  <c r="AC73" i="18"/>
  <c r="AD73" i="18"/>
  <c r="AE73" i="18"/>
  <c r="AF73" i="18"/>
  <c r="AG73" i="18"/>
  <c r="AH73" i="18"/>
  <c r="AI73" i="18"/>
  <c r="AJ73" i="18"/>
  <c r="AK73" i="18"/>
  <c r="AL73" i="18"/>
  <c r="AM73" i="18"/>
  <c r="AN73" i="18"/>
  <c r="AO73" i="18"/>
  <c r="AP73" i="18"/>
  <c r="AQ73" i="18"/>
  <c r="AR73" i="18"/>
  <c r="AS73" i="18"/>
  <c r="AT73" i="18"/>
  <c r="AU73" i="18"/>
  <c r="AV73" i="18"/>
  <c r="AW73" i="18"/>
  <c r="AX73" i="18"/>
  <c r="AY73" i="18"/>
  <c r="AZ73" i="18"/>
  <c r="BA73" i="18"/>
  <c r="BB73" i="18"/>
  <c r="BC73" i="18"/>
  <c r="BD73" i="18"/>
  <c r="BE73" i="18"/>
  <c r="BG73" i="18"/>
  <c r="BH73" i="18"/>
  <c r="BI73" i="18"/>
  <c r="BJ73" i="18"/>
  <c r="BK73" i="18"/>
  <c r="BL73" i="18"/>
  <c r="BM73" i="18"/>
  <c r="BN73" i="18"/>
  <c r="BO73" i="18"/>
  <c r="BP73" i="18"/>
  <c r="BQ73" i="18"/>
  <c r="BR73" i="18"/>
  <c r="BT73" i="18"/>
  <c r="BU73" i="18"/>
  <c r="BV73" i="18"/>
  <c r="BW73" i="18"/>
  <c r="BX73" i="18"/>
  <c r="BY73" i="18"/>
  <c r="BZ73" i="18"/>
  <c r="CA73" i="18"/>
  <c r="CB73" i="18"/>
  <c r="CC73" i="18"/>
  <c r="CD73" i="18"/>
  <c r="CE73" i="18"/>
  <c r="CF73" i="18"/>
  <c r="CG73" i="18"/>
  <c r="CH73" i="18"/>
  <c r="CI73" i="18"/>
  <c r="CJ73" i="18"/>
  <c r="CK73" i="18"/>
  <c r="CL73" i="18"/>
  <c r="CM73" i="18"/>
  <c r="CN73" i="18"/>
  <c r="CO73" i="18"/>
  <c r="CP73" i="18"/>
  <c r="CQ73" i="18"/>
  <c r="CR73" i="18"/>
  <c r="CS73" i="18"/>
  <c r="CT73" i="18"/>
  <c r="CU73" i="18"/>
  <c r="CV73" i="18"/>
  <c r="CW73" i="18"/>
  <c r="CX73" i="18"/>
  <c r="CY73" i="18"/>
  <c r="CZ73" i="18"/>
  <c r="DA73" i="18"/>
  <c r="DB73" i="18"/>
  <c r="DC73" i="18"/>
  <c r="DD73" i="18"/>
  <c r="DE73" i="18"/>
  <c r="BF74" i="18"/>
  <c r="BS74" i="18"/>
  <c r="DF74" i="18"/>
  <c r="BF75" i="18"/>
  <c r="BS75" i="18"/>
  <c r="DF75" i="18"/>
  <c r="BF76" i="18"/>
  <c r="BS76" i="18"/>
  <c r="DF76" i="18"/>
  <c r="BF77" i="18"/>
  <c r="BS77" i="18"/>
  <c r="DF77" i="18"/>
  <c r="BF78" i="18"/>
  <c r="BS78" i="18"/>
  <c r="DF78" i="18"/>
  <c r="BF79" i="18"/>
  <c r="BS79" i="18"/>
  <c r="DF79" i="18"/>
  <c r="BF80" i="18"/>
  <c r="BS80" i="18"/>
  <c r="DF80" i="18"/>
  <c r="BF81" i="18"/>
  <c r="BS81" i="18"/>
  <c r="DF81" i="18"/>
  <c r="BF82" i="18"/>
  <c r="BS82" i="18"/>
  <c r="DF82" i="18"/>
  <c r="BF83" i="18"/>
  <c r="BS83" i="18"/>
  <c r="DF83" i="18"/>
  <c r="BF84" i="18"/>
  <c r="BS84" i="18"/>
  <c r="DF84" i="18"/>
  <c r="BF85" i="18"/>
  <c r="BS85" i="18"/>
  <c r="DF85" i="18"/>
  <c r="BF86" i="18"/>
  <c r="BS86" i="18"/>
  <c r="DF86" i="18"/>
  <c r="BF87" i="18"/>
  <c r="BS87" i="18"/>
  <c r="DF87" i="18"/>
  <c r="BF88" i="18"/>
  <c r="BS88" i="18"/>
  <c r="DF88" i="18"/>
  <c r="BF89" i="18"/>
  <c r="BS89" i="18"/>
  <c r="DF89" i="18"/>
  <c r="BF90" i="18"/>
  <c r="BS90" i="18"/>
  <c r="DF90" i="18"/>
  <c r="BF91" i="18"/>
  <c r="BS91" i="18"/>
  <c r="DF91" i="18"/>
  <c r="BF92" i="18"/>
  <c r="BS92" i="18"/>
  <c r="DF92" i="18"/>
  <c r="BF93" i="18"/>
  <c r="BS93" i="18"/>
  <c r="DF93" i="18"/>
  <c r="BF94" i="18"/>
  <c r="BS94" i="18"/>
  <c r="DF94" i="18"/>
  <c r="BF95" i="18"/>
  <c r="BS95" i="18"/>
  <c r="DF95" i="18"/>
  <c r="BF96" i="18"/>
  <c r="BS96" i="18"/>
  <c r="DF96" i="18"/>
  <c r="BF97" i="18"/>
  <c r="BS97" i="18"/>
  <c r="DF97" i="18"/>
  <c r="BF98" i="18"/>
  <c r="BS98" i="18"/>
  <c r="DF98" i="18"/>
  <c r="BF99" i="18"/>
  <c r="BS99" i="18"/>
  <c r="DF99" i="18"/>
  <c r="BF100" i="18"/>
  <c r="BS100" i="18"/>
  <c r="DF100" i="18"/>
  <c r="BF101" i="18"/>
  <c r="BS101" i="18"/>
  <c r="DF101" i="18"/>
  <c r="BF102" i="18"/>
  <c r="BS102" i="18"/>
  <c r="DF102" i="18"/>
  <c r="BF103" i="18"/>
  <c r="BS103" i="18"/>
  <c r="DF103" i="18"/>
  <c r="BF104" i="18"/>
  <c r="BS104" i="18"/>
  <c r="DF104" i="18"/>
  <c r="BF105" i="18"/>
  <c r="BS105" i="18"/>
  <c r="DF105" i="18"/>
  <c r="BF106" i="18"/>
  <c r="BS106" i="18"/>
  <c r="DF106" i="18"/>
  <c r="BF107" i="18"/>
  <c r="BS107" i="18"/>
  <c r="DF107" i="18"/>
  <c r="BF108" i="18"/>
  <c r="BS108" i="18"/>
  <c r="DF108" i="18"/>
  <c r="BF109" i="18"/>
  <c r="BS109" i="18"/>
  <c r="DF109" i="18"/>
  <c r="BF110" i="18"/>
  <c r="BS110" i="18"/>
  <c r="DF110" i="18"/>
  <c r="BF111" i="18"/>
  <c r="BS111" i="18"/>
  <c r="DF111" i="18"/>
  <c r="C112" i="18"/>
  <c r="D112" i="18"/>
  <c r="E112" i="18"/>
  <c r="F112" i="18"/>
  <c r="G112" i="18"/>
  <c r="H112" i="18"/>
  <c r="I112" i="18"/>
  <c r="J112" i="18"/>
  <c r="K112" i="18"/>
  <c r="L112" i="18"/>
  <c r="M112" i="18"/>
  <c r="N112" i="18"/>
  <c r="O112" i="18"/>
  <c r="P112" i="18"/>
  <c r="Q112" i="18"/>
  <c r="R112" i="18"/>
  <c r="S112" i="18"/>
  <c r="T112" i="18"/>
  <c r="U112" i="18"/>
  <c r="V112" i="18"/>
  <c r="W112" i="18"/>
  <c r="X112" i="18"/>
  <c r="Y112" i="18"/>
  <c r="Z112" i="18"/>
  <c r="AA112" i="18"/>
  <c r="AB112" i="18"/>
  <c r="AC112" i="18"/>
  <c r="AD112" i="18"/>
  <c r="AE112" i="18"/>
  <c r="AF112" i="18"/>
  <c r="AG112" i="18"/>
  <c r="AH112" i="18"/>
  <c r="AI112" i="18"/>
  <c r="AJ112" i="18"/>
  <c r="AK112" i="18"/>
  <c r="AL112" i="18"/>
  <c r="AM112" i="18"/>
  <c r="AN112" i="18"/>
  <c r="AO112" i="18"/>
  <c r="AP112" i="18"/>
  <c r="AQ112" i="18"/>
  <c r="AR112" i="18"/>
  <c r="AS112" i="18"/>
  <c r="AT112" i="18"/>
  <c r="AU112" i="18"/>
  <c r="AV112" i="18"/>
  <c r="AW112" i="18"/>
  <c r="AX112" i="18"/>
  <c r="AY112" i="18"/>
  <c r="AZ112" i="18"/>
  <c r="BA112" i="18"/>
  <c r="BB112" i="18"/>
  <c r="BC112" i="18"/>
  <c r="BD112" i="18"/>
  <c r="BE112" i="18"/>
  <c r="BG112" i="18"/>
  <c r="BH112" i="18"/>
  <c r="BI112" i="18"/>
  <c r="BJ112" i="18"/>
  <c r="BK112" i="18"/>
  <c r="BL112" i="18"/>
  <c r="BM112" i="18"/>
  <c r="BN112" i="18"/>
  <c r="BO112" i="18"/>
  <c r="BP112" i="18"/>
  <c r="BQ112" i="18"/>
  <c r="BR112" i="18"/>
  <c r="BT112" i="18"/>
  <c r="BU112" i="18"/>
  <c r="BV112" i="18"/>
  <c r="BW112" i="18"/>
  <c r="BX112" i="18"/>
  <c r="BY112" i="18"/>
  <c r="BZ112" i="18"/>
  <c r="CA112" i="18"/>
  <c r="CB112" i="18"/>
  <c r="CC112" i="18"/>
  <c r="CD112" i="18"/>
  <c r="CE112" i="18"/>
  <c r="CF112" i="18"/>
  <c r="CG112" i="18"/>
  <c r="CH112" i="18"/>
  <c r="CI112" i="18"/>
  <c r="CJ112" i="18"/>
  <c r="CK112" i="18"/>
  <c r="CL112" i="18"/>
  <c r="CM112" i="18"/>
  <c r="CN112" i="18"/>
  <c r="CO112" i="18"/>
  <c r="CP112" i="18"/>
  <c r="CQ112" i="18"/>
  <c r="CR112" i="18"/>
  <c r="CS112" i="18"/>
  <c r="CT112" i="18"/>
  <c r="CU112" i="18"/>
  <c r="CV112" i="18"/>
  <c r="CW112" i="18"/>
  <c r="CX112" i="18"/>
  <c r="CY112" i="18"/>
  <c r="CZ112" i="18"/>
  <c r="DA112" i="18"/>
  <c r="DB112" i="18"/>
  <c r="DC112" i="18"/>
  <c r="DD112" i="18"/>
  <c r="DE112" i="18"/>
  <c r="T5" i="20" l="1"/>
  <c r="T6" i="20"/>
  <c r="T7" i="20"/>
  <c r="T8" i="20"/>
  <c r="T9" i="20"/>
  <c r="T10" i="20"/>
  <c r="T11" i="20"/>
  <c r="T12" i="20"/>
  <c r="T13" i="20"/>
  <c r="T14" i="20"/>
  <c r="T15" i="20"/>
  <c r="T16" i="20"/>
  <c r="T17" i="20"/>
  <c r="T18" i="20"/>
  <c r="T19" i="20"/>
  <c r="T20" i="20"/>
  <c r="T21" i="20"/>
  <c r="T22" i="20"/>
  <c r="T23" i="20"/>
  <c r="T24" i="20"/>
  <c r="T25" i="20"/>
  <c r="T26" i="20"/>
  <c r="T27" i="20"/>
  <c r="T28" i="20"/>
  <c r="T29" i="20"/>
  <c r="T30" i="20"/>
  <c r="T31" i="20"/>
  <c r="T32" i="20"/>
  <c r="T33" i="20"/>
  <c r="T34" i="20"/>
  <c r="T35" i="20"/>
  <c r="T36" i="20"/>
  <c r="T37" i="20"/>
  <c r="DF112" i="18"/>
  <c r="BS112" i="18"/>
  <c r="BF112" i="18"/>
  <c r="DF73" i="18"/>
  <c r="BS73" i="18"/>
  <c r="BF73" i="18"/>
  <c r="BS60" i="18"/>
  <c r="BF60" i="18"/>
  <c r="DF60" i="18"/>
  <c r="J147" i="12"/>
  <c r="G38" i="9" l="1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BN69" i="5" l="1"/>
  <c r="BN70" i="5"/>
  <c r="BN71" i="5"/>
  <c r="BN72" i="5"/>
  <c r="BN73" i="5"/>
  <c r="BN74" i="5"/>
  <c r="BN75" i="5"/>
  <c r="BN76" i="5"/>
  <c r="BN77" i="5"/>
  <c r="BN78" i="5"/>
  <c r="BN79" i="5"/>
  <c r="BN80" i="5"/>
  <c r="BN81" i="5"/>
  <c r="BN82" i="5"/>
  <c r="BN83" i="5"/>
  <c r="BN84" i="5"/>
  <c r="BN85" i="5"/>
  <c r="BN86" i="5"/>
  <c r="BN87" i="5"/>
  <c r="BN88" i="5"/>
  <c r="BN89" i="5"/>
  <c r="BN90" i="5"/>
  <c r="BN91" i="5"/>
  <c r="BN92" i="5"/>
  <c r="BN93" i="5"/>
  <c r="BN94" i="5"/>
  <c r="BN95" i="5"/>
  <c r="BN96" i="5"/>
  <c r="BN97" i="5"/>
  <c r="BN98" i="5"/>
  <c r="BN99" i="5"/>
  <c r="BN100" i="5"/>
  <c r="BN101" i="5"/>
  <c r="BN102" i="5"/>
  <c r="BN103" i="5"/>
  <c r="BN104" i="5"/>
  <c r="BN105" i="5"/>
  <c r="BN106" i="5"/>
  <c r="BF69" i="5"/>
  <c r="BG69" i="5"/>
  <c r="BF70" i="5"/>
  <c r="BG70" i="5"/>
  <c r="BF71" i="5"/>
  <c r="BG71" i="5"/>
  <c r="BF72" i="5"/>
  <c r="BG72" i="5"/>
  <c r="BF73" i="5"/>
  <c r="BG73" i="5"/>
  <c r="BF74" i="5"/>
  <c r="BG74" i="5"/>
  <c r="BF75" i="5"/>
  <c r="BG75" i="5"/>
  <c r="BF76" i="5"/>
  <c r="BG76" i="5"/>
  <c r="BF77" i="5"/>
  <c r="BG77" i="5"/>
  <c r="BF78" i="5"/>
  <c r="BG78" i="5"/>
  <c r="BF79" i="5"/>
  <c r="BG79" i="5"/>
  <c r="BF80" i="5"/>
  <c r="BG80" i="5"/>
  <c r="BF81" i="5"/>
  <c r="BG81" i="5"/>
  <c r="BF82" i="5"/>
  <c r="BG82" i="5"/>
  <c r="BF83" i="5"/>
  <c r="BG83" i="5"/>
  <c r="BF84" i="5"/>
  <c r="BG84" i="5"/>
  <c r="BF85" i="5"/>
  <c r="BG85" i="5"/>
  <c r="BF86" i="5"/>
  <c r="BG86" i="5"/>
  <c r="BF87" i="5"/>
  <c r="BG87" i="5"/>
  <c r="BF88" i="5"/>
  <c r="BG88" i="5"/>
  <c r="BF89" i="5"/>
  <c r="BG89" i="5"/>
  <c r="BF90" i="5"/>
  <c r="BG90" i="5"/>
  <c r="BF91" i="5"/>
  <c r="BG91" i="5"/>
  <c r="BF92" i="5"/>
  <c r="BG92" i="5"/>
  <c r="BF93" i="5"/>
  <c r="BG93" i="5"/>
  <c r="BF94" i="5"/>
  <c r="BG94" i="5"/>
  <c r="BF95" i="5"/>
  <c r="BG95" i="5"/>
  <c r="BF96" i="5"/>
  <c r="BG96" i="5"/>
  <c r="BF97" i="5"/>
  <c r="BG97" i="5"/>
  <c r="BF98" i="5"/>
  <c r="BG98" i="5"/>
  <c r="BF99" i="5"/>
  <c r="BG99" i="5"/>
  <c r="BF100" i="5"/>
  <c r="BG100" i="5"/>
  <c r="BF101" i="5"/>
  <c r="BG101" i="5"/>
  <c r="BF102" i="5"/>
  <c r="BG102" i="5"/>
  <c r="BF103" i="5"/>
  <c r="BG103" i="5"/>
  <c r="BF104" i="5"/>
  <c r="BG104" i="5"/>
  <c r="BF105" i="5"/>
  <c r="BG105" i="5"/>
  <c r="BF106" i="5"/>
  <c r="BG106" i="5"/>
  <c r="AK69" i="5"/>
  <c r="AL69" i="5"/>
  <c r="AK70" i="5"/>
  <c r="AL70" i="5"/>
  <c r="AK71" i="5"/>
  <c r="AL71" i="5"/>
  <c r="AK72" i="5"/>
  <c r="AL72" i="5"/>
  <c r="AK73" i="5"/>
  <c r="AL73" i="5"/>
  <c r="AK74" i="5"/>
  <c r="AL74" i="5"/>
  <c r="AK75" i="5"/>
  <c r="AL75" i="5"/>
  <c r="AK76" i="5"/>
  <c r="AL76" i="5"/>
  <c r="AK77" i="5"/>
  <c r="AL77" i="5"/>
  <c r="AK78" i="5"/>
  <c r="AL78" i="5"/>
  <c r="AK79" i="5"/>
  <c r="AL79" i="5"/>
  <c r="AK80" i="5"/>
  <c r="AL80" i="5"/>
  <c r="AK81" i="5"/>
  <c r="AL81" i="5"/>
  <c r="AK82" i="5"/>
  <c r="AL82" i="5"/>
  <c r="AK83" i="5"/>
  <c r="AL83" i="5"/>
  <c r="AK84" i="5"/>
  <c r="AL84" i="5"/>
  <c r="AK85" i="5"/>
  <c r="AL85" i="5"/>
  <c r="AK86" i="5"/>
  <c r="AL86" i="5"/>
  <c r="AK87" i="5"/>
  <c r="AL87" i="5"/>
  <c r="AK88" i="5"/>
  <c r="AL88" i="5"/>
  <c r="AK89" i="5"/>
  <c r="AL89" i="5"/>
  <c r="AK90" i="5"/>
  <c r="AL90" i="5"/>
  <c r="AK91" i="5"/>
  <c r="AL91" i="5"/>
  <c r="AK92" i="5"/>
  <c r="AL92" i="5"/>
  <c r="AK93" i="5"/>
  <c r="AL93" i="5"/>
  <c r="AK94" i="5"/>
  <c r="AL94" i="5"/>
  <c r="AK95" i="5"/>
  <c r="AL95" i="5"/>
  <c r="AK96" i="5"/>
  <c r="AL96" i="5"/>
  <c r="AK97" i="5"/>
  <c r="AL97" i="5"/>
  <c r="AK98" i="5"/>
  <c r="AL98" i="5"/>
  <c r="AK99" i="5"/>
  <c r="AL99" i="5"/>
  <c r="AK100" i="5"/>
  <c r="AL100" i="5"/>
  <c r="AK101" i="5"/>
  <c r="AL101" i="5"/>
  <c r="AK102" i="5"/>
  <c r="AL102" i="5"/>
  <c r="AK103" i="5"/>
  <c r="AL103" i="5"/>
  <c r="AK104" i="5"/>
  <c r="AL104" i="5"/>
  <c r="AK105" i="5"/>
  <c r="AL105" i="5"/>
  <c r="AK106" i="5"/>
  <c r="AL106" i="5"/>
  <c r="X69" i="5"/>
  <c r="Y69" i="5"/>
  <c r="X70" i="5"/>
  <c r="Y70" i="5"/>
  <c r="X71" i="5"/>
  <c r="Y71" i="5"/>
  <c r="X72" i="5"/>
  <c r="Y72" i="5"/>
  <c r="X73" i="5"/>
  <c r="Y73" i="5"/>
  <c r="X74" i="5"/>
  <c r="Y74" i="5"/>
  <c r="X75" i="5"/>
  <c r="Y75" i="5"/>
  <c r="X76" i="5"/>
  <c r="Y76" i="5"/>
  <c r="X77" i="5"/>
  <c r="Y77" i="5"/>
  <c r="X78" i="5"/>
  <c r="Y78" i="5"/>
  <c r="X79" i="5"/>
  <c r="Y79" i="5"/>
  <c r="X80" i="5"/>
  <c r="Y80" i="5"/>
  <c r="X81" i="5"/>
  <c r="Y81" i="5"/>
  <c r="X82" i="5"/>
  <c r="Y82" i="5"/>
  <c r="X83" i="5"/>
  <c r="Y83" i="5"/>
  <c r="X84" i="5"/>
  <c r="Y84" i="5"/>
  <c r="X85" i="5"/>
  <c r="Y85" i="5"/>
  <c r="X86" i="5"/>
  <c r="Y86" i="5"/>
  <c r="X87" i="5"/>
  <c r="Y87" i="5"/>
  <c r="X88" i="5"/>
  <c r="Y88" i="5"/>
  <c r="X89" i="5"/>
  <c r="Y89" i="5"/>
  <c r="X90" i="5"/>
  <c r="Y90" i="5"/>
  <c r="X91" i="5"/>
  <c r="Y91" i="5"/>
  <c r="X92" i="5"/>
  <c r="Y92" i="5"/>
  <c r="X93" i="5"/>
  <c r="Y93" i="5"/>
  <c r="X94" i="5"/>
  <c r="Y94" i="5"/>
  <c r="X95" i="5"/>
  <c r="Y95" i="5"/>
  <c r="X96" i="5"/>
  <c r="Y96" i="5"/>
  <c r="X97" i="5"/>
  <c r="Y97" i="5"/>
  <c r="X98" i="5"/>
  <c r="Y98" i="5"/>
  <c r="X99" i="5"/>
  <c r="Y99" i="5"/>
  <c r="X100" i="5"/>
  <c r="Y100" i="5"/>
  <c r="X101" i="5"/>
  <c r="Y101" i="5"/>
  <c r="X102" i="5"/>
  <c r="Y102" i="5"/>
  <c r="X103" i="5"/>
  <c r="Y103" i="5"/>
  <c r="X104" i="5"/>
  <c r="Y104" i="5"/>
  <c r="X105" i="5"/>
  <c r="Y105" i="5"/>
  <c r="X106" i="5"/>
  <c r="Y106" i="5"/>
  <c r="BN57" i="5"/>
  <c r="BN58" i="5"/>
  <c r="BN59" i="5"/>
  <c r="BN60" i="5"/>
  <c r="BN61" i="5"/>
  <c r="BN62" i="5"/>
  <c r="BN63" i="5"/>
  <c r="BN64" i="5"/>
  <c r="BN65" i="5"/>
  <c r="BN66" i="5"/>
  <c r="BN67" i="5"/>
  <c r="BN68" i="5"/>
  <c r="BF57" i="5"/>
  <c r="BG57" i="5"/>
  <c r="BF58" i="5"/>
  <c r="BG58" i="5"/>
  <c r="BF59" i="5"/>
  <c r="BG59" i="5"/>
  <c r="BF60" i="5"/>
  <c r="BG60" i="5"/>
  <c r="BF61" i="5"/>
  <c r="BG61" i="5"/>
  <c r="BF62" i="5"/>
  <c r="BG62" i="5"/>
  <c r="BF63" i="5"/>
  <c r="BG63" i="5"/>
  <c r="BF64" i="5"/>
  <c r="BG64" i="5"/>
  <c r="BF65" i="5"/>
  <c r="BG65" i="5"/>
  <c r="BF66" i="5"/>
  <c r="BG66" i="5"/>
  <c r="BF67" i="5"/>
  <c r="BG67" i="5"/>
  <c r="BF68" i="5"/>
  <c r="BG68" i="5"/>
  <c r="AK57" i="5"/>
  <c r="AL57" i="5"/>
  <c r="AK58" i="5"/>
  <c r="AL58" i="5"/>
  <c r="AK59" i="5"/>
  <c r="AL59" i="5"/>
  <c r="AK60" i="5"/>
  <c r="AL60" i="5"/>
  <c r="AK61" i="5"/>
  <c r="AL61" i="5"/>
  <c r="AK62" i="5"/>
  <c r="AL62" i="5"/>
  <c r="AK63" i="5"/>
  <c r="AL63" i="5"/>
  <c r="AK64" i="5"/>
  <c r="AL64" i="5"/>
  <c r="AK65" i="5"/>
  <c r="AL65" i="5"/>
  <c r="AK66" i="5"/>
  <c r="AL66" i="5"/>
  <c r="AK67" i="5"/>
  <c r="AL67" i="5"/>
  <c r="AK68" i="5"/>
  <c r="AL68" i="5"/>
  <c r="X60" i="5"/>
  <c r="Y60" i="5"/>
  <c r="X61" i="5"/>
  <c r="Y61" i="5"/>
  <c r="X62" i="5"/>
  <c r="Y62" i="5"/>
  <c r="X63" i="5"/>
  <c r="Y63" i="5"/>
  <c r="X64" i="5"/>
  <c r="Y64" i="5"/>
  <c r="X65" i="5"/>
  <c r="Y65" i="5"/>
  <c r="X66" i="5"/>
  <c r="Y66" i="5"/>
  <c r="X67" i="5"/>
  <c r="Y67" i="5"/>
  <c r="X68" i="5"/>
  <c r="Y68" i="5"/>
  <c r="X57" i="5"/>
  <c r="Y57" i="5"/>
  <c r="X58" i="5"/>
  <c r="Y58" i="5"/>
  <c r="X59" i="5"/>
  <c r="Y59" i="5"/>
  <c r="AT256" i="1"/>
  <c r="AT337" i="1"/>
  <c r="AT334" i="1"/>
  <c r="AT242" i="1"/>
  <c r="AT297" i="1"/>
  <c r="AT260" i="1"/>
  <c r="AT328" i="1"/>
  <c r="AT348" i="1"/>
  <c r="AT298" i="1"/>
  <c r="AT315" i="1"/>
  <c r="AT232" i="1"/>
  <c r="AT222" i="1"/>
  <c r="AT340" i="1"/>
  <c r="AT246" i="1"/>
  <c r="AT272" i="1"/>
  <c r="AT349" i="1"/>
  <c r="AT327" i="1"/>
  <c r="AT231" i="1"/>
  <c r="AT323" i="1"/>
  <c r="AT292" i="1"/>
  <c r="AT318" i="1"/>
  <c r="AT350" i="1"/>
  <c r="AT343" i="1"/>
  <c r="AT294" i="1"/>
  <c r="AT329" i="1"/>
  <c r="AT284" i="1"/>
  <c r="AT312" i="1"/>
  <c r="AT342" i="1"/>
  <c r="AT224" i="1"/>
  <c r="AT236" i="1"/>
  <c r="AT230" i="1"/>
  <c r="AT351" i="1"/>
  <c r="AT352" i="1"/>
  <c r="AT228" i="1"/>
  <c r="AT324" i="1"/>
  <c r="AT353" i="1"/>
  <c r="AT253" i="1"/>
  <c r="AT347" i="1"/>
  <c r="AT354" i="1"/>
  <c r="AT320" i="1"/>
  <c r="AT239" i="1"/>
  <c r="AT217" i="1"/>
  <c r="AT339" i="1"/>
  <c r="AT305" i="1"/>
  <c r="AT215" i="1"/>
  <c r="AT249" i="1"/>
  <c r="AT218" i="1"/>
  <c r="AT234" i="1"/>
  <c r="AT291" i="1"/>
  <c r="AT271" i="1"/>
  <c r="AT332" i="1"/>
  <c r="AT345" i="1"/>
  <c r="AT295" i="1"/>
  <c r="AT285" i="1"/>
  <c r="AT275" i="1"/>
  <c r="AT309" i="1"/>
  <c r="AT299" i="1"/>
  <c r="AT330" i="1"/>
  <c r="AT300" i="1"/>
  <c r="AT341" i="1"/>
  <c r="AT281" i="1"/>
  <c r="AT216" i="1"/>
  <c r="AT235" i="1"/>
  <c r="AT268" i="1"/>
  <c r="AT286" i="1"/>
  <c r="AT289" i="1"/>
  <c r="AT262" i="1"/>
  <c r="AT263" i="1"/>
  <c r="AT214" i="1"/>
  <c r="AT238" i="1"/>
  <c r="AT264" i="1"/>
  <c r="AT314" i="1"/>
  <c r="AT346" i="1"/>
  <c r="AT301" i="1"/>
  <c r="AT273" i="1"/>
  <c r="AT227" i="1"/>
  <c r="AT261" i="1"/>
  <c r="AT251" i="1"/>
  <c r="AT303" i="1"/>
  <c r="AT278" i="1"/>
  <c r="AT245" i="1"/>
  <c r="AT225" i="1"/>
  <c r="AT282" i="1"/>
  <c r="AT302" i="1"/>
  <c r="AT233" i="1"/>
  <c r="AT296" i="1"/>
  <c r="AT310" i="1"/>
  <c r="AT325" i="1"/>
  <c r="AT307" i="1"/>
  <c r="AT243" i="1"/>
  <c r="AT319" i="1"/>
  <c r="AT308" i="1"/>
  <c r="AT269" i="1"/>
  <c r="AT270" i="1"/>
  <c r="AT306" i="1"/>
  <c r="AT255" i="1"/>
  <c r="AT244" i="1"/>
  <c r="AT241" i="1"/>
  <c r="AT259" i="1"/>
  <c r="AT280" i="1"/>
  <c r="AT288" i="1"/>
  <c r="AT335" i="1"/>
  <c r="AT338" i="1"/>
  <c r="AT279" i="1"/>
  <c r="AT311" i="1"/>
  <c r="AT229" i="1"/>
  <c r="AT304" i="1"/>
  <c r="AT265" i="1"/>
  <c r="AT313" i="1"/>
  <c r="AT240" i="1"/>
  <c r="AT220" i="1"/>
  <c r="AT277" i="1"/>
  <c r="AT333" i="1"/>
  <c r="AT293" i="1"/>
  <c r="AT257" i="1"/>
  <c r="AT221" i="1"/>
  <c r="AT287" i="1"/>
  <c r="AT223" i="1"/>
  <c r="AT248" i="1"/>
  <c r="AT316" i="1"/>
  <c r="AT326" i="1"/>
  <c r="AT344" i="1"/>
  <c r="AT254" i="1"/>
  <c r="AT226" i="1"/>
  <c r="AT219" i="1"/>
  <c r="AT336" i="1"/>
  <c r="AT290" i="1"/>
  <c r="AT266" i="1"/>
  <c r="AT274" i="1"/>
  <c r="AT213" i="1"/>
  <c r="AT322" i="1"/>
  <c r="AT321" i="1"/>
  <c r="AT331" i="1"/>
  <c r="AT283" i="1"/>
  <c r="AT267" i="1"/>
  <c r="AT252" i="1"/>
  <c r="AT317" i="1"/>
  <c r="AT247" i="1"/>
  <c r="AT237" i="1"/>
  <c r="AT250" i="1"/>
  <c r="AT276" i="1"/>
  <c r="AT258" i="1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4" i="6"/>
  <c r="BN3" i="5" l="1"/>
  <c r="BN4" i="5"/>
  <c r="BN5" i="5"/>
  <c r="BN6" i="5"/>
  <c r="BN7" i="5"/>
  <c r="BN8" i="5"/>
  <c r="BN9" i="5"/>
  <c r="BN10" i="5"/>
  <c r="BN11" i="5"/>
  <c r="BN12" i="5"/>
  <c r="BN13" i="5"/>
  <c r="BN14" i="5"/>
  <c r="BN15" i="5"/>
  <c r="BN16" i="5"/>
  <c r="BN17" i="5"/>
  <c r="BN18" i="5"/>
  <c r="BN19" i="5"/>
  <c r="BN20" i="5"/>
  <c r="BN21" i="5"/>
  <c r="BN22" i="5"/>
  <c r="BN23" i="5"/>
  <c r="BN24" i="5"/>
  <c r="BN25" i="5"/>
  <c r="BN26" i="5"/>
  <c r="BN27" i="5"/>
  <c r="BN28" i="5"/>
  <c r="BN29" i="5"/>
  <c r="BN30" i="5"/>
  <c r="BN31" i="5"/>
  <c r="BN32" i="5"/>
  <c r="BN33" i="5"/>
  <c r="BN34" i="5"/>
  <c r="BN35" i="5"/>
  <c r="BN36" i="5"/>
  <c r="BN37" i="5"/>
  <c r="BN38" i="5"/>
  <c r="BN39" i="5"/>
  <c r="BN40" i="5"/>
  <c r="BN41" i="5"/>
  <c r="BN42" i="5"/>
  <c r="BN43" i="5"/>
  <c r="BN44" i="5"/>
  <c r="BN45" i="5"/>
  <c r="BN46" i="5"/>
  <c r="BN47" i="5"/>
  <c r="BN48" i="5"/>
  <c r="BN49" i="5"/>
  <c r="BN50" i="5"/>
  <c r="BN51" i="5"/>
  <c r="BN52" i="5"/>
  <c r="BN53" i="5"/>
  <c r="BN54" i="5"/>
  <c r="BN55" i="5"/>
  <c r="BN56" i="5"/>
  <c r="BN2" i="5"/>
  <c r="BG3" i="5"/>
  <c r="BG4" i="5"/>
  <c r="BG5" i="5"/>
  <c r="BG6" i="5"/>
  <c r="BG7" i="5"/>
  <c r="BG8" i="5"/>
  <c r="BG9" i="5"/>
  <c r="BG10" i="5"/>
  <c r="BG11" i="5"/>
  <c r="BG12" i="5"/>
  <c r="BG13" i="5"/>
  <c r="BG14" i="5"/>
  <c r="BG15" i="5"/>
  <c r="BG16" i="5"/>
  <c r="BG17" i="5"/>
  <c r="BG18" i="5"/>
  <c r="BG19" i="5"/>
  <c r="BG20" i="5"/>
  <c r="BG21" i="5"/>
  <c r="BG22" i="5"/>
  <c r="BG23" i="5"/>
  <c r="BG24" i="5"/>
  <c r="BG25" i="5"/>
  <c r="BG26" i="5"/>
  <c r="BG27" i="5"/>
  <c r="BG28" i="5"/>
  <c r="BG29" i="5"/>
  <c r="BG30" i="5"/>
  <c r="BG31" i="5"/>
  <c r="BG32" i="5"/>
  <c r="BG33" i="5"/>
  <c r="BG34" i="5"/>
  <c r="BG35" i="5"/>
  <c r="BG36" i="5"/>
  <c r="BG37" i="5"/>
  <c r="BG38" i="5"/>
  <c r="BG39" i="5"/>
  <c r="BG40" i="5"/>
  <c r="BG41" i="5"/>
  <c r="BG42" i="5"/>
  <c r="BG43" i="5"/>
  <c r="BG44" i="5"/>
  <c r="BG45" i="5"/>
  <c r="BG46" i="5"/>
  <c r="BG47" i="5"/>
  <c r="BG48" i="5"/>
  <c r="BG49" i="5"/>
  <c r="BG50" i="5"/>
  <c r="BG51" i="5"/>
  <c r="BG52" i="5"/>
  <c r="BG53" i="5"/>
  <c r="BG54" i="5"/>
  <c r="BG55" i="5"/>
  <c r="BG56" i="5"/>
  <c r="BG2" i="5"/>
  <c r="BF3" i="5"/>
  <c r="BF4" i="5"/>
  <c r="BF5" i="5"/>
  <c r="BF6" i="5"/>
  <c r="BF7" i="5"/>
  <c r="BF8" i="5"/>
  <c r="BF9" i="5"/>
  <c r="BF10" i="5"/>
  <c r="BF11" i="5"/>
  <c r="BF12" i="5"/>
  <c r="BF13" i="5"/>
  <c r="BF14" i="5"/>
  <c r="BF15" i="5"/>
  <c r="BF16" i="5"/>
  <c r="BF17" i="5"/>
  <c r="BF18" i="5"/>
  <c r="BF19" i="5"/>
  <c r="BF20" i="5"/>
  <c r="BF21" i="5"/>
  <c r="BF22" i="5"/>
  <c r="BF23" i="5"/>
  <c r="BF24" i="5"/>
  <c r="BF25" i="5"/>
  <c r="BF26" i="5"/>
  <c r="BF27" i="5"/>
  <c r="BF28" i="5"/>
  <c r="BF29" i="5"/>
  <c r="BF30" i="5"/>
  <c r="BF31" i="5"/>
  <c r="BF32" i="5"/>
  <c r="BF33" i="5"/>
  <c r="BF34" i="5"/>
  <c r="BF35" i="5"/>
  <c r="BF36" i="5"/>
  <c r="BF37" i="5"/>
  <c r="BF38" i="5"/>
  <c r="BF39" i="5"/>
  <c r="BF40" i="5"/>
  <c r="BF41" i="5"/>
  <c r="BF42" i="5"/>
  <c r="BF43" i="5"/>
  <c r="BF44" i="5"/>
  <c r="BF45" i="5"/>
  <c r="BF46" i="5"/>
  <c r="BF47" i="5"/>
  <c r="BF48" i="5"/>
  <c r="BF49" i="5"/>
  <c r="BF50" i="5"/>
  <c r="BF51" i="5"/>
  <c r="BF52" i="5"/>
  <c r="BF53" i="5"/>
  <c r="BF54" i="5"/>
  <c r="BF55" i="5"/>
  <c r="BF56" i="5"/>
  <c r="BF2" i="5"/>
  <c r="AL3" i="5"/>
  <c r="AL4" i="5"/>
  <c r="AL5" i="5"/>
  <c r="AL6" i="5"/>
  <c r="AL7" i="5"/>
  <c r="AL8" i="5"/>
  <c r="AL9" i="5"/>
  <c r="AL10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L24" i="5"/>
  <c r="AL25" i="5"/>
  <c r="AL26" i="5"/>
  <c r="AL27" i="5"/>
  <c r="AL28" i="5"/>
  <c r="AL29" i="5"/>
  <c r="AL30" i="5"/>
  <c r="AL31" i="5"/>
  <c r="AL32" i="5"/>
  <c r="AL33" i="5"/>
  <c r="AL34" i="5"/>
  <c r="AL35" i="5"/>
  <c r="AL36" i="5"/>
  <c r="AL37" i="5"/>
  <c r="AL38" i="5"/>
  <c r="AL39" i="5"/>
  <c r="AL40" i="5"/>
  <c r="AL41" i="5"/>
  <c r="AL42" i="5"/>
  <c r="AL43" i="5"/>
  <c r="AL44" i="5"/>
  <c r="AL45" i="5"/>
  <c r="AL46" i="5"/>
  <c r="AL47" i="5"/>
  <c r="AL48" i="5"/>
  <c r="AL49" i="5"/>
  <c r="AL50" i="5"/>
  <c r="AL51" i="5"/>
  <c r="AL52" i="5"/>
  <c r="AL53" i="5"/>
  <c r="AL54" i="5"/>
  <c r="AL55" i="5"/>
  <c r="AL56" i="5"/>
  <c r="AL2" i="5"/>
  <c r="AK3" i="5"/>
  <c r="AK4" i="5"/>
  <c r="AK5" i="5"/>
  <c r="AK6" i="5"/>
  <c r="AK7" i="5"/>
  <c r="AK8" i="5"/>
  <c r="AK9" i="5"/>
  <c r="AK10" i="5"/>
  <c r="AK11" i="5"/>
  <c r="AK12" i="5"/>
  <c r="AK13" i="5"/>
  <c r="AK14" i="5"/>
  <c r="AK15" i="5"/>
  <c r="AK16" i="5"/>
  <c r="AK17" i="5"/>
  <c r="AK18" i="5"/>
  <c r="AK19" i="5"/>
  <c r="AK20" i="5"/>
  <c r="AK21" i="5"/>
  <c r="AK22" i="5"/>
  <c r="AK23" i="5"/>
  <c r="AK24" i="5"/>
  <c r="AK25" i="5"/>
  <c r="AK26" i="5"/>
  <c r="AK27" i="5"/>
  <c r="AK28" i="5"/>
  <c r="AK29" i="5"/>
  <c r="AK30" i="5"/>
  <c r="AK31" i="5"/>
  <c r="AK32" i="5"/>
  <c r="AK33" i="5"/>
  <c r="AK34" i="5"/>
  <c r="AK35" i="5"/>
  <c r="AK36" i="5"/>
  <c r="AK37" i="5"/>
  <c r="AK38" i="5"/>
  <c r="AK39" i="5"/>
  <c r="AK40" i="5"/>
  <c r="AK41" i="5"/>
  <c r="AK42" i="5"/>
  <c r="AK43" i="5"/>
  <c r="AK44" i="5"/>
  <c r="AK45" i="5"/>
  <c r="AK46" i="5"/>
  <c r="AK47" i="5"/>
  <c r="AK48" i="5"/>
  <c r="AK49" i="5"/>
  <c r="AK50" i="5"/>
  <c r="AK51" i="5"/>
  <c r="AK52" i="5"/>
  <c r="AK53" i="5"/>
  <c r="AK54" i="5"/>
  <c r="AK55" i="5"/>
  <c r="AK56" i="5"/>
  <c r="AK2" i="5"/>
  <c r="Y3" i="5"/>
  <c r="Y4" i="5"/>
  <c r="Y5" i="5"/>
  <c r="Y6" i="5"/>
  <c r="Y7" i="5"/>
  <c r="Y8" i="5"/>
  <c r="Y9" i="5"/>
  <c r="Y10" i="5"/>
  <c r="Y11" i="5"/>
  <c r="Y12" i="5"/>
  <c r="Y13" i="5"/>
  <c r="Y14" i="5"/>
  <c r="Y15" i="5"/>
  <c r="Y16" i="5"/>
  <c r="Y17" i="5"/>
  <c r="Y18" i="5"/>
  <c r="Y19" i="5"/>
  <c r="Y20" i="5"/>
  <c r="Y21" i="5"/>
  <c r="Y22" i="5"/>
  <c r="Y23" i="5"/>
  <c r="Y24" i="5"/>
  <c r="Y25" i="5"/>
  <c r="Y26" i="5"/>
  <c r="Y27" i="5"/>
  <c r="Y28" i="5"/>
  <c r="Y29" i="5"/>
  <c r="Y30" i="5"/>
  <c r="Y31" i="5"/>
  <c r="Y32" i="5"/>
  <c r="Y33" i="5"/>
  <c r="Y34" i="5"/>
  <c r="Y35" i="5"/>
  <c r="Y36" i="5"/>
  <c r="Y37" i="5"/>
  <c r="Y38" i="5"/>
  <c r="Y39" i="5"/>
  <c r="Y40" i="5"/>
  <c r="Y41" i="5"/>
  <c r="Y42" i="5"/>
  <c r="Y43" i="5"/>
  <c r="Y44" i="5"/>
  <c r="Y45" i="5"/>
  <c r="Y46" i="5"/>
  <c r="Y47" i="5"/>
  <c r="Y48" i="5"/>
  <c r="Y49" i="5"/>
  <c r="Y50" i="5"/>
  <c r="Y51" i="5"/>
  <c r="Y52" i="5"/>
  <c r="Y53" i="5"/>
  <c r="Y54" i="5"/>
  <c r="Y55" i="5"/>
  <c r="Y56" i="5"/>
  <c r="Y2" i="5"/>
  <c r="X3" i="5"/>
  <c r="X4" i="5"/>
  <c r="X5" i="5"/>
  <c r="X6" i="5"/>
  <c r="X7" i="5"/>
  <c r="X8" i="5"/>
  <c r="X9" i="5"/>
  <c r="X10" i="5"/>
  <c r="X11" i="5"/>
  <c r="X12" i="5"/>
  <c r="X13" i="5"/>
  <c r="X14" i="5"/>
  <c r="X15" i="5"/>
  <c r="X16" i="5"/>
  <c r="X17" i="5"/>
  <c r="X18" i="5"/>
  <c r="X19" i="5"/>
  <c r="X20" i="5"/>
  <c r="X21" i="5"/>
  <c r="X22" i="5"/>
  <c r="X23" i="5"/>
  <c r="X24" i="5"/>
  <c r="X25" i="5"/>
  <c r="X26" i="5"/>
  <c r="X27" i="5"/>
  <c r="X28" i="5"/>
  <c r="X29" i="5"/>
  <c r="X30" i="5"/>
  <c r="X31" i="5"/>
  <c r="X32" i="5"/>
  <c r="X33" i="5"/>
  <c r="X34" i="5"/>
  <c r="X35" i="5"/>
  <c r="X36" i="5"/>
  <c r="X37" i="5"/>
  <c r="X38" i="5"/>
  <c r="X39" i="5"/>
  <c r="X40" i="5"/>
  <c r="X41" i="5"/>
  <c r="X42" i="5"/>
  <c r="X43" i="5"/>
  <c r="X44" i="5"/>
  <c r="X45" i="5"/>
  <c r="X46" i="5"/>
  <c r="X47" i="5"/>
  <c r="X48" i="5"/>
  <c r="X49" i="5"/>
  <c r="X50" i="5"/>
  <c r="X51" i="5"/>
  <c r="X52" i="5"/>
  <c r="X53" i="5"/>
  <c r="X54" i="5"/>
  <c r="X55" i="5"/>
  <c r="X56" i="5"/>
  <c r="X2" i="5"/>
</calcChain>
</file>

<file path=xl/sharedStrings.xml><?xml version="1.0" encoding="utf-8"?>
<sst xmlns="http://schemas.openxmlformats.org/spreadsheetml/2006/main" count="3989" uniqueCount="1242">
  <si>
    <t>BANC DE DADES SOBRE EL EMCR 2024</t>
  </si>
  <si>
    <t>ÍNDEX</t>
  </si>
  <si>
    <t xml:space="preserve">1. Nivell nacional </t>
  </si>
  <si>
    <t>2. Saldos migratoris</t>
  </si>
  <si>
    <t>3. Inmigracions exteriors</t>
  </si>
  <si>
    <t>4. Inmigracions interiors</t>
  </si>
  <si>
    <t>5. Emigracions exteriors</t>
  </si>
  <si>
    <t>6. Emigracions interiors</t>
  </si>
  <si>
    <t>Saldo migratori exterior, Espanya (2021-2024)</t>
  </si>
  <si>
    <t>Saldo migratori segons lloc de naixement (Espanya-estranger), Espanya 2021-2024</t>
  </si>
  <si>
    <t>Espanyols</t>
  </si>
  <si>
    <t>Nascuts a Espanya</t>
  </si>
  <si>
    <t>Nascuts a l'estranger</t>
  </si>
  <si>
    <t>Estrangers</t>
  </si>
  <si>
    <t>Saldo migratori exterior i interior segons comunitat autònoma de registre, 2024</t>
  </si>
  <si>
    <t>Saldo migratori</t>
  </si>
  <si>
    <t>EXTERIOR</t>
  </si>
  <si>
    <t>INTERIOR</t>
  </si>
  <si>
    <t>Total</t>
  </si>
  <si>
    <t>Exterior</t>
  </si>
  <si>
    <t>Interior</t>
  </si>
  <si>
    <t>Catalunya</t>
  </si>
  <si>
    <t>Comunitat Valenciana</t>
  </si>
  <si>
    <t>TOTAL</t>
  </si>
  <si>
    <t>Madrid, Comunitat de</t>
  </si>
  <si>
    <t>Castella - La Manxa</t>
  </si>
  <si>
    <t>Andalusia</t>
  </si>
  <si>
    <t>Astúries, Principat d'</t>
  </si>
  <si>
    <t>Aragó</t>
  </si>
  <si>
    <t>Galícia</t>
  </si>
  <si>
    <t>Castella i Lleó</t>
  </si>
  <si>
    <t>Balears, Illes</t>
  </si>
  <si>
    <t>Canàries</t>
  </si>
  <si>
    <t>Cantàbria</t>
  </si>
  <si>
    <t>País Vasc</t>
  </si>
  <si>
    <t>Rioja, La</t>
  </si>
  <si>
    <t>Murcia, Regió de</t>
  </si>
  <si>
    <t>Ceuta</t>
  </si>
  <si>
    <t>Extremadura</t>
  </si>
  <si>
    <t>Navarra, Comunitat Foral de</t>
  </si>
  <si>
    <t>Melilla</t>
  </si>
  <si>
    <t>Murcia, Regióde</t>
  </si>
  <si>
    <t>País Basc</t>
  </si>
  <si>
    <t>Composició del saldo migratori exterior, Espanya 2024</t>
  </si>
  <si>
    <t>Inmigració exterior</t>
  </si>
  <si>
    <t>Emigració exterior</t>
  </si>
  <si>
    <t>Saldo migratori exterior</t>
  </si>
  <si>
    <t xml:space="preserve">Unidades: </t>
  </si>
  <si>
    <t>Saldo</t>
  </si>
  <si>
    <t>Variables de fila:</t>
  </si>
  <si>
    <t>Edad (grandes grupos)</t>
  </si>
  <si>
    <t>Variables de columna:</t>
  </si>
  <si>
    <t>Comarcas, Años, Sexo, Nacionalidad (española/extranjera), Tipo de saldo migratorio (exterior/interior)</t>
  </si>
  <si>
    <t> </t>
  </si>
  <si>
    <t>Ambos sexos</t>
  </si>
  <si>
    <t>Saldo exterior</t>
  </si>
  <si>
    <t>Saldo interior</t>
  </si>
  <si>
    <t>Menos de 16</t>
  </si>
  <si>
    <t>De 16 a 64</t>
  </si>
  <si>
    <t>65 o más</t>
  </si>
  <si>
    <t>Fuente: Instituto Valenciano de Estadística (IVE)</t>
  </si>
  <si>
    <t xml:space="preserve">Saldos migratoris per edat (grans grups) i tipus de saldo (exterior/interior)  </t>
  </si>
  <si>
    <t xml:space="preserve"> Menys de 16</t>
  </si>
  <si>
    <t xml:space="preserve"> De 16 a 64</t>
  </si>
  <si>
    <t xml:space="preserve"> 65 o més</t>
  </si>
  <si>
    <t>Font: Instituto Valenciano de Estadística (IVE)</t>
  </si>
  <si>
    <t>PROCEDENCIA COMUNIDAD VALENCIANA, DESTINO PROVINCIAS ESPAÑA</t>
  </si>
  <si>
    <t>DESTINO COMUNITAT VALENCIANA, PROCED. PROVINCIAS ESPAÑA</t>
  </si>
  <si>
    <t>ORDEN POR CCAA</t>
  </si>
  <si>
    <t>ALICANTE</t>
  </si>
  <si>
    <t>CASTELLÓN</t>
  </si>
  <si>
    <t>VALENCIA</t>
  </si>
  <si>
    <t>C. VALENCIANA</t>
  </si>
  <si>
    <t>Almería</t>
  </si>
  <si>
    <t>Emigración interior</t>
  </si>
  <si>
    <t>Inmigración interior</t>
  </si>
  <si>
    <t>Saldo migratori interior</t>
  </si>
  <si>
    <t>Araba/Álava</t>
  </si>
  <si>
    <t>Cádiz</t>
  </si>
  <si>
    <t>Andalucía</t>
  </si>
  <si>
    <t>Madrid, Comunidad de</t>
  </si>
  <si>
    <t>Albacete</t>
  </si>
  <si>
    <t>Córdoba</t>
  </si>
  <si>
    <t>Aragón</t>
  </si>
  <si>
    <t>Castilla - La Mancha</t>
  </si>
  <si>
    <t>Alicante/Alacant</t>
  </si>
  <si>
    <t>Granada</t>
  </si>
  <si>
    <t>Asturias, Principado de</t>
  </si>
  <si>
    <t>Cataluña</t>
  </si>
  <si>
    <t>Huelva</t>
  </si>
  <si>
    <t>Ávila</t>
  </si>
  <si>
    <t>Jaén</t>
  </si>
  <si>
    <t>Canarias</t>
  </si>
  <si>
    <t>Badajoz</t>
  </si>
  <si>
    <t>Málaga</t>
  </si>
  <si>
    <t>Cantabria</t>
  </si>
  <si>
    <t>Castilla y León</t>
  </si>
  <si>
    <t>Sevilla</t>
  </si>
  <si>
    <t>Barcelona</t>
  </si>
  <si>
    <t>Huesca</t>
  </si>
  <si>
    <t>Burgos</t>
  </si>
  <si>
    <t>Teruel</t>
  </si>
  <si>
    <t>Murcia, Región de</t>
  </si>
  <si>
    <t>Cáceres</t>
  </si>
  <si>
    <t>Zaragoza</t>
  </si>
  <si>
    <t>Galicia</t>
  </si>
  <si>
    <t>Asturias</t>
  </si>
  <si>
    <t>Castellón/Castelló</t>
  </si>
  <si>
    <t>Ciudad Real</t>
  </si>
  <si>
    <t>Palmas, Las</t>
  </si>
  <si>
    <t>Santa Cruz de Tenerife</t>
  </si>
  <si>
    <t>Navarra, Comunidad Foral de</t>
  </si>
  <si>
    <t>Coruña, A</t>
  </si>
  <si>
    <t>País Vasco</t>
  </si>
  <si>
    <t>Cuenca</t>
  </si>
  <si>
    <t>Girona</t>
  </si>
  <si>
    <t>León</t>
  </si>
  <si>
    <t>Guadalajara</t>
  </si>
  <si>
    <t>Palencia</t>
  </si>
  <si>
    <t>Gipuzkoa</t>
  </si>
  <si>
    <t>Salamanca</t>
  </si>
  <si>
    <t>Segovia</t>
  </si>
  <si>
    <t>Soria</t>
  </si>
  <si>
    <t>Valladolid</t>
  </si>
  <si>
    <t>Zamora</t>
  </si>
  <si>
    <t xml:space="preserve">  </t>
  </si>
  <si>
    <t>Lleida</t>
  </si>
  <si>
    <t>Lugo</t>
  </si>
  <si>
    <t>Madrid</t>
  </si>
  <si>
    <t>Toledo</t>
  </si>
  <si>
    <t>Murcia</t>
  </si>
  <si>
    <t>Navarra</t>
  </si>
  <si>
    <t>Ourense</t>
  </si>
  <si>
    <t>Tarragona</t>
  </si>
  <si>
    <t>Pontevedra</t>
  </si>
  <si>
    <t>Valencia/València</t>
  </si>
  <si>
    <t>Bizkaia</t>
  </si>
  <si>
    <t>PROVÍNCIA DE VALÈNCIA</t>
  </si>
  <si>
    <t>Alaquàs</t>
  </si>
  <si>
    <t>Albal</t>
  </si>
  <si>
    <t>Alberic</t>
  </si>
  <si>
    <t>Alboraia</t>
  </si>
  <si>
    <t>Alcàsser</t>
  </si>
  <si>
    <t>Alzira</t>
  </si>
  <si>
    <t>Alcúdia</t>
  </si>
  <si>
    <t>Aldaia</t>
  </si>
  <si>
    <t>Alfafar</t>
  </si>
  <si>
    <t>Algemesí</t>
  </si>
  <si>
    <t>Alginet</t>
  </si>
  <si>
    <t>Benaguasil</t>
  </si>
  <si>
    <t>Benetússer</t>
  </si>
  <si>
    <t>Benifaió</t>
  </si>
  <si>
    <t>Bétera</t>
  </si>
  <si>
    <t>Burjassot</t>
  </si>
  <si>
    <t>Canals</t>
  </si>
  <si>
    <t>Carcaixent</t>
  </si>
  <si>
    <t>Carlet</t>
  </si>
  <si>
    <t>Catarroja</t>
  </si>
  <si>
    <t>Quart de Poblet</t>
  </si>
  <si>
    <t>Cullera</t>
  </si>
  <si>
    <t>Xirivella</t>
  </si>
  <si>
    <t>Chiva</t>
  </si>
  <si>
    <t>Eliana, l'</t>
  </si>
  <si>
    <t>Gandia</t>
  </si>
  <si>
    <t>Godella</t>
  </si>
  <si>
    <t>Xàtiva</t>
  </si>
  <si>
    <t>Llíria</t>
  </si>
  <si>
    <t>Manises</t>
  </si>
  <si>
    <t>Massamagrell</t>
  </si>
  <si>
    <t>Massanassa</t>
  </si>
  <si>
    <t>Meliana</t>
  </si>
  <si>
    <t>Mislata</t>
  </si>
  <si>
    <t>Montcada</t>
  </si>
  <si>
    <t>Oliva</t>
  </si>
  <si>
    <t>Ontinyent</t>
  </si>
  <si>
    <t>Paiporta</t>
  </si>
  <si>
    <t>Paterna</t>
  </si>
  <si>
    <t>Picanya</t>
  </si>
  <si>
    <t>Picassent</t>
  </si>
  <si>
    <t>Pobla de Vallbona</t>
  </si>
  <si>
    <t>Puçol</t>
  </si>
  <si>
    <t>Requena</t>
  </si>
  <si>
    <t>Riba-roja del Turia</t>
  </si>
  <si>
    <t>Sagunt</t>
  </si>
  <si>
    <t>Sedaví</t>
  </si>
  <si>
    <t>Silla</t>
  </si>
  <si>
    <t>Sueca</t>
  </si>
  <si>
    <t>Tavernes de la Valldigna</t>
  </si>
  <si>
    <t>Torrent</t>
  </si>
  <si>
    <t>Utiel</t>
  </si>
  <si>
    <t>València</t>
  </si>
  <si>
    <t>Vilamarxant</t>
  </si>
  <si>
    <t>San Antonio de Benagéber</t>
  </si>
  <si>
    <t>Bélgica</t>
  </si>
  <si>
    <t>Bulgaria</t>
  </si>
  <si>
    <t>Dinamarca</t>
  </si>
  <si>
    <t>Finlandia</t>
  </si>
  <si>
    <t>Francia</t>
  </si>
  <si>
    <t>Irlanda</t>
  </si>
  <si>
    <t>Italia</t>
  </si>
  <si>
    <t>Noruega</t>
  </si>
  <si>
    <t>Países Bajos</t>
  </si>
  <si>
    <t>Polonia</t>
  </si>
  <si>
    <t>Portugal</t>
  </si>
  <si>
    <t>Reino Unido</t>
  </si>
  <si>
    <t>Alemania</t>
  </si>
  <si>
    <t>Rumanía</t>
  </si>
  <si>
    <t>Suecia</t>
  </si>
  <si>
    <t>Suiza</t>
  </si>
  <si>
    <t>Ucrania</t>
  </si>
  <si>
    <t>Moldavia</t>
  </si>
  <si>
    <t>Lituania</t>
  </si>
  <si>
    <t>Rusia</t>
  </si>
  <si>
    <t>Otros países de la Unión Europea</t>
  </si>
  <si>
    <t>Otros países del resto de Europa</t>
  </si>
  <si>
    <t>Argelia</t>
  </si>
  <si>
    <t>Gambia</t>
  </si>
  <si>
    <t>Ghana</t>
  </si>
  <si>
    <t>Guinea</t>
  </si>
  <si>
    <t>Guinea Ecuatorial</t>
  </si>
  <si>
    <t>Mali</t>
  </si>
  <si>
    <t>Marruecos</t>
  </si>
  <si>
    <t>Mauritania</t>
  </si>
  <si>
    <t>Nigeria</t>
  </si>
  <si>
    <t>Senegal</t>
  </si>
  <si>
    <t>Otros países de África</t>
  </si>
  <si>
    <t>Canadá</t>
  </si>
  <si>
    <t>Estados Unidos de América</t>
  </si>
  <si>
    <t>México</t>
  </si>
  <si>
    <t>Cuba</t>
  </si>
  <si>
    <t>Honduras</t>
  </si>
  <si>
    <t>Nicaragua</t>
  </si>
  <si>
    <t>República Dominicana</t>
  </si>
  <si>
    <t>Argentina</t>
  </si>
  <si>
    <t>Bolivia</t>
  </si>
  <si>
    <t>Brasil</t>
  </si>
  <si>
    <t>Colombia</t>
  </si>
  <si>
    <t>Chile</t>
  </si>
  <si>
    <t>Ecuador</t>
  </si>
  <si>
    <t>Paraguay</t>
  </si>
  <si>
    <t>Perú</t>
  </si>
  <si>
    <t>Uruguay</t>
  </si>
  <si>
    <t>Venezuela</t>
  </si>
  <si>
    <t>Otros países de Sudamérica</t>
  </si>
  <si>
    <t>Otros países de Centro América y Caribe</t>
  </si>
  <si>
    <t>Bangladesh</t>
  </si>
  <si>
    <t>China</t>
  </si>
  <si>
    <t>Filipinas</t>
  </si>
  <si>
    <t>India</t>
  </si>
  <si>
    <t>Pakistán</t>
  </si>
  <si>
    <t>Otros países de Asia</t>
  </si>
  <si>
    <t>Oceanía</t>
  </si>
  <si>
    <t>PROVÍNCIA DE CASTELLÓ</t>
  </si>
  <si>
    <t>l' Alcora</t>
  </si>
  <si>
    <t>Almassora</t>
  </si>
  <si>
    <t>Benicarló</t>
  </si>
  <si>
    <t>Benicàssim</t>
  </si>
  <si>
    <t>Burriana</t>
  </si>
  <si>
    <t>Castelló de la Plana</t>
  </si>
  <si>
    <t>Nules</t>
  </si>
  <si>
    <t>Onda</t>
  </si>
  <si>
    <t>Oropesa del Mar</t>
  </si>
  <si>
    <t>Vall d'Uixó</t>
  </si>
  <si>
    <t>Vila-real</t>
  </si>
  <si>
    <t>Vinaròs</t>
  </si>
  <si>
    <t>PROVÍNCIA D'ALACANT</t>
  </si>
  <si>
    <t>Albatera</t>
  </si>
  <si>
    <t>Alcoy</t>
  </si>
  <si>
    <t>Alfàs del Pi, l'</t>
  </si>
  <si>
    <t>Alicante</t>
  </si>
  <si>
    <t>Almoradí</t>
  </si>
  <si>
    <t>Altea</t>
  </si>
  <si>
    <t>Aspe</t>
  </si>
  <si>
    <t>Benidorm</t>
  </si>
  <si>
    <t>Benissa</t>
  </si>
  <si>
    <t>Calp</t>
  </si>
  <si>
    <t>Callosa de Segura</t>
  </si>
  <si>
    <t>Campello, el</t>
  </si>
  <si>
    <t>Castalla</t>
  </si>
  <si>
    <t>Cocentaina</t>
  </si>
  <si>
    <t>Crevillent</t>
  </si>
  <si>
    <t>Dénia</t>
  </si>
  <si>
    <t>Elche</t>
  </si>
  <si>
    <t>Elda</t>
  </si>
  <si>
    <t>Guardamar del Segura</t>
  </si>
  <si>
    <t>Ibi</t>
  </si>
  <si>
    <t>Jávea</t>
  </si>
  <si>
    <t>Monóvar</t>
  </si>
  <si>
    <t>Mutxamel</t>
  </si>
  <si>
    <t>Novelda</t>
  </si>
  <si>
    <t>Nucia, la</t>
  </si>
  <si>
    <t>Orihuela</t>
  </si>
  <si>
    <t>Pego</t>
  </si>
  <si>
    <t>Petrer</t>
  </si>
  <si>
    <t>Rojales</t>
  </si>
  <si>
    <t>Sant Joan d'Alacant</t>
  </si>
  <si>
    <t>Santa Pola</t>
  </si>
  <si>
    <t>San Vicente del Raspeig</t>
  </si>
  <si>
    <t>Sax</t>
  </si>
  <si>
    <t>Teulada</t>
  </si>
  <si>
    <t>Torrevieja</t>
  </si>
  <si>
    <t>Villajoyosa</t>
  </si>
  <si>
    <t>Villena</t>
  </si>
  <si>
    <t>Pilar de la Horadada</t>
  </si>
  <si>
    <t>IE 2023</t>
  </si>
  <si>
    <t>CENSO 2023</t>
  </si>
  <si>
    <t>%</t>
  </si>
  <si>
    <t>03133 Torrevieja</t>
  </si>
  <si>
    <t>03069 Finestrat</t>
  </si>
  <si>
    <t>03045 Bolulla</t>
  </si>
  <si>
    <t>03062 Daya Vieja</t>
  </si>
  <si>
    <t>03042 Poble Nou de Benitatxell, el/Benitachell</t>
  </si>
  <si>
    <t>03047 Calp</t>
  </si>
  <si>
    <t>03128 Teulada</t>
  </si>
  <si>
    <t>03113 Rojales</t>
  </si>
  <si>
    <t>03118 San Fulgencio</t>
  </si>
  <si>
    <t>03012 Algorfa</t>
  </si>
  <si>
    <t>03120 San Miguel de Salinas</t>
  </si>
  <si>
    <t>03029 Benigembla</t>
  </si>
  <si>
    <t>03082 Xàbia/Jávea</t>
  </si>
  <si>
    <t>03127 Tàrbena</t>
  </si>
  <si>
    <t>03076 Guardamar del Segura</t>
  </si>
  <si>
    <t>03034 Benijófar</t>
  </si>
  <si>
    <t>03107 Polop</t>
  </si>
  <si>
    <t>03031 Benidorm</t>
  </si>
  <si>
    <t>03018 Altea</t>
  </si>
  <si>
    <t>03011 Alfàs del Pi, l'</t>
  </si>
  <si>
    <t>03085 Llíber</t>
  </si>
  <si>
    <t>03048 Callosa d'en Sarrià</t>
  </si>
  <si>
    <t>03063 Dénia</t>
  </si>
  <si>
    <t>03030 Benidoleig</t>
  </si>
  <si>
    <t>03902 Pilar de la Horadada</t>
  </si>
  <si>
    <t>03070 Formentera del Segura</t>
  </si>
  <si>
    <t>03041 Benissa</t>
  </si>
  <si>
    <t>03112 Relleu</t>
  </si>
  <si>
    <t>03099 Orihuela</t>
  </si>
  <si>
    <t>03004 Aigües</t>
  </si>
  <si>
    <t>03091 Murla</t>
  </si>
  <si>
    <t>03098 Orxeta</t>
  </si>
  <si>
    <t>03081 Xaló</t>
  </si>
  <si>
    <t>03014 Alacant/Alicante</t>
  </si>
  <si>
    <t>03901 Poblets, els</t>
  </si>
  <si>
    <t>03121 Santa Pola</t>
  </si>
  <si>
    <t>03046 Busot</t>
  </si>
  <si>
    <t>03903 Montesinos, Los</t>
  </si>
  <si>
    <t>03078 Hondón de los Frailes</t>
  </si>
  <si>
    <t>03139 Vila Joiosa, la/Villajoyosa</t>
  </si>
  <si>
    <t>03037 Benimantell</t>
  </si>
  <si>
    <t>03125 Senija</t>
  </si>
  <si>
    <t>03097 Orba</t>
  </si>
  <si>
    <t>03001 Atzúbia, l'</t>
  </si>
  <si>
    <t>03117 Sanet y Negrals</t>
  </si>
  <si>
    <t>03 Alicante/Alacant</t>
  </si>
  <si>
    <t>03100 Parcent</t>
  </si>
  <si>
    <t>03006 Alcalalí</t>
  </si>
  <si>
    <t>03077 Fondó de les Neus, el/Hondón de las Nieves</t>
  </si>
  <si>
    <t>03067 Fageca</t>
  </si>
  <si>
    <t>03068 Famorca</t>
  </si>
  <si>
    <t>03071 Gata de Gorgos</t>
  </si>
  <si>
    <t>03110 Ràfol d'Almúnia, el</t>
  </si>
  <si>
    <t>03131 Tormos</t>
  </si>
  <si>
    <t>03138 Verger, el</t>
  </si>
  <si>
    <t>03064 Dolores</t>
  </si>
  <si>
    <t>03094 Nucia, la</t>
  </si>
  <si>
    <t>03095 Ondara</t>
  </si>
  <si>
    <t>03050 Campello, el</t>
  </si>
  <si>
    <t>03015 Almoradí</t>
  </si>
  <si>
    <t>03075 Castell de Guadalest, el</t>
  </si>
  <si>
    <t>03132 Torre de les Maçanes, la/Torremanzanas</t>
  </si>
  <si>
    <t>03055 Catral</t>
  </si>
  <si>
    <t>03904 San Isidro</t>
  </si>
  <si>
    <t>03114 Romana, la</t>
  </si>
  <si>
    <t>03080 Jacarilla</t>
  </si>
  <si>
    <t>03105 Pinós, el/Pinoso</t>
  </si>
  <si>
    <t>03101 Pedreguer</t>
  </si>
  <si>
    <t>03061 Daya Nueva</t>
  </si>
  <si>
    <t>03083 Xixona/Jijona</t>
  </si>
  <si>
    <t>03137 Vall de Laguar, la</t>
  </si>
  <si>
    <t>03026 Beniarbeig</t>
  </si>
  <si>
    <t>03054 Castell de Castells</t>
  </si>
  <si>
    <t>03065 Elx/Elche</t>
  </si>
  <si>
    <t>03119 Sant Joan d'Alacant</t>
  </si>
  <si>
    <t>03102 Pego</t>
  </si>
  <si>
    <t>03066 Elda</t>
  </si>
  <si>
    <t>03130 Tollos</t>
  </si>
  <si>
    <t>03049 Callosa de Segura</t>
  </si>
  <si>
    <t>03020 Balones</t>
  </si>
  <si>
    <t>03116 Salinas</t>
  </si>
  <si>
    <t>03024 Benejúzar</t>
  </si>
  <si>
    <t>03053 Castalla</t>
  </si>
  <si>
    <t>03086 Millena</t>
  </si>
  <si>
    <t>03005 Albatera</t>
  </si>
  <si>
    <t>03009 Alcoi/Alcoy</t>
  </si>
  <si>
    <t>03057 Confrides</t>
  </si>
  <si>
    <t>03059 Crevillent</t>
  </si>
  <si>
    <t>03074 Granja de Rocamora</t>
  </si>
  <si>
    <t>03084 Orxa, l'/Lorcha</t>
  </si>
  <si>
    <t>03079 Ibi</t>
  </si>
  <si>
    <t>03109 Rafal</t>
  </si>
  <si>
    <t>03044 Bigastro</t>
  </si>
  <si>
    <t>03096 Onil</t>
  </si>
  <si>
    <t>03090 Mutxamel</t>
  </si>
  <si>
    <t>03093 Novelda</t>
  </si>
  <si>
    <t>03056 Cocentaina</t>
  </si>
  <si>
    <t>03088 Monforte del Cid</t>
  </si>
  <si>
    <t>03106 Planes</t>
  </si>
  <si>
    <t>03027 Beniardà</t>
  </si>
  <si>
    <t>03111 Redován</t>
  </si>
  <si>
    <t>03072 Gaianes</t>
  </si>
  <si>
    <t>03010 Alfafara</t>
  </si>
  <si>
    <t>03122 Sant Vicent del Raspeig/San Vicente del Raspeig</t>
  </si>
  <si>
    <t>03140 Villena</t>
  </si>
  <si>
    <t>03021 Banyeres de Mariola</t>
  </si>
  <si>
    <t>03092 Muro de Alcoy</t>
  </si>
  <si>
    <t>03040 Benimeli</t>
  </si>
  <si>
    <t>03135 Vall d'Ebo, la</t>
  </si>
  <si>
    <t>03134 Vall d'Alcalà, la</t>
  </si>
  <si>
    <t>03019 Aspe</t>
  </si>
  <si>
    <t>03035 Benilloba</t>
  </si>
  <si>
    <t>03089 Monòver/Monóvar</t>
  </si>
  <si>
    <t>03123 Sax</t>
  </si>
  <si>
    <t>03017 Alqueria d'Asnar, l'</t>
  </si>
  <si>
    <t>03007 Alcosser</t>
  </si>
  <si>
    <t>03025 Benferri</t>
  </si>
  <si>
    <t>03058 Cox</t>
  </si>
  <si>
    <t>03136 Vall de Gallinera, la</t>
  </si>
  <si>
    <t>03051 Camp de Mirra, el/Campo de Mirra</t>
  </si>
  <si>
    <t>03115 Sagra</t>
  </si>
  <si>
    <t>03003 Agres</t>
  </si>
  <si>
    <t>03103 Penàguila</t>
  </si>
  <si>
    <t>03129 Tibi</t>
  </si>
  <si>
    <t>03002 Agost</t>
  </si>
  <si>
    <t>03104 Petrer</t>
  </si>
  <si>
    <t>03043 Biar</t>
  </si>
  <si>
    <t>03013 Algueña</t>
  </si>
  <si>
    <t>03060 Quatretondeta</t>
  </si>
  <si>
    <t>03028 Beniarrés</t>
  </si>
  <si>
    <t>03023 Beneixama</t>
  </si>
  <si>
    <t>03124 Sella</t>
  </si>
  <si>
    <t>03052 Cañada</t>
  </si>
  <si>
    <t>03073 Gorga</t>
  </si>
  <si>
    <t>03038 Benimarfull</t>
  </si>
  <si>
    <t>03008 Alcoleja</t>
  </si>
  <si>
    <t>03016 Almudaina</t>
  </si>
  <si>
    <t>03022 Benasau</t>
  </si>
  <si>
    <t>03032 Benifallim</t>
  </si>
  <si>
    <t>03033 Benifato</t>
  </si>
  <si>
    <t>03036 Benillup</t>
  </si>
  <si>
    <t>03039 Benimassot</t>
  </si>
  <si>
    <t>Principals municipis segons les inmigracions exteriors en relació a la població. País Valencià, 2024</t>
  </si>
  <si>
    <t>Província de Castelló</t>
  </si>
  <si>
    <t>Província d'Alacant</t>
  </si>
  <si>
    <t>Província de València</t>
  </si>
  <si>
    <t>IE 2024</t>
  </si>
  <si>
    <t>CENS 2024</t>
  </si>
  <si>
    <t xml:space="preserve">    12085 Orpesa/Oropesa del Mar</t>
  </si>
  <si>
    <t xml:space="preserve">    03133 Torrevieja</t>
  </si>
  <si>
    <t xml:space="preserve">    46025 Alfara del Patriarca</t>
  </si>
  <si>
    <t xml:space="preserve">    12099 Sant Jordi/San Jorge</t>
  </si>
  <si>
    <t xml:space="preserve">    03113 Rojales</t>
  </si>
  <si>
    <t xml:space="preserve">    46131 Gandia</t>
  </si>
  <si>
    <t xml:space="preserve">    12022 Bejís</t>
  </si>
  <si>
    <t xml:space="preserve">    03069 Finestrat</t>
  </si>
  <si>
    <t xml:space="preserve">    46082 Canet d'En Berenguer</t>
  </si>
  <si>
    <t xml:space="preserve">    12141 Zorita del Maestrazgo</t>
  </si>
  <si>
    <t xml:space="preserve">    03042 Poble Nou de Benitatxell, el/Benitachell</t>
  </si>
  <si>
    <t xml:space="preserve">    46141 Higueruelas</t>
  </si>
  <si>
    <t xml:space="preserve">    12087 Palanques</t>
  </si>
  <si>
    <t xml:space="preserve">    03062 Daya Vieja</t>
  </si>
  <si>
    <t xml:space="preserve">    46250 València</t>
  </si>
  <si>
    <t xml:space="preserve">    12110 Teresa</t>
  </si>
  <si>
    <t xml:space="preserve">    03047 Calp</t>
  </si>
  <si>
    <t xml:space="preserve">    46239 Teresa de Cofrentes</t>
  </si>
  <si>
    <t xml:space="preserve">    12081 Navajas</t>
  </si>
  <si>
    <t xml:space="preserve">    03118 San Fulgencio</t>
  </si>
  <si>
    <t xml:space="preserve">    46176 Montroi/Montroy</t>
  </si>
  <si>
    <t xml:space="preserve">    12073 Ludiente</t>
  </si>
  <si>
    <t xml:space="preserve">    03034 Benijófar</t>
  </si>
  <si>
    <t xml:space="preserve">    46263 Zarra</t>
  </si>
  <si>
    <t xml:space="preserve">    12077 Moncofa</t>
  </si>
  <si>
    <t xml:space="preserve">    03011 Alfàs del Pi, l'</t>
  </si>
  <si>
    <t xml:space="preserve">    46112 Chulilla</t>
  </si>
  <si>
    <t xml:space="preserve">    12004 Alcalà de Xivert</t>
  </si>
  <si>
    <t xml:space="preserve">    03012 Algorfa</t>
  </si>
  <si>
    <t xml:space="preserve">    46105 Cullera</t>
  </si>
  <si>
    <t xml:space="preserve">    12024 Benafer</t>
  </si>
  <si>
    <t xml:space="preserve">    03082 Xàbia/Jávea</t>
  </si>
  <si>
    <t xml:space="preserve">    46110 Xirivella</t>
  </si>
  <si>
    <t xml:space="preserve">    12044 Cervera del Maestre</t>
  </si>
  <si>
    <t xml:space="preserve">    03128 Teulada</t>
  </si>
  <si>
    <t xml:space="preserve">    46199 Pobla de Farnals, la</t>
  </si>
  <si>
    <t xml:space="preserve">    12083 Olocau del Rey</t>
  </si>
  <si>
    <t xml:space="preserve">    03031 Benidorm</t>
  </si>
  <si>
    <t xml:space="preserve">    46106 Chelva</t>
  </si>
  <si>
    <t xml:space="preserve">    12027 Benicarló</t>
  </si>
  <si>
    <t xml:space="preserve">    03112 Relleu</t>
  </si>
  <si>
    <t xml:space="preserve">    46220 Sagunt/Sagunto</t>
  </si>
  <si>
    <t xml:space="preserve">    12089 Peníscola/Peñíscola</t>
  </si>
  <si>
    <t xml:space="preserve">    03001 Atzúbia, l'</t>
  </si>
  <si>
    <t xml:space="preserve">    46078 Burjassot</t>
  </si>
  <si>
    <t xml:space="preserve">    12118 Torrechiva</t>
  </si>
  <si>
    <t xml:space="preserve">    03078 Hondón de los Frailes</t>
  </si>
  <si>
    <t xml:space="preserve">    46206 Quesa</t>
  </si>
  <si>
    <t xml:space="preserve">    12032 Borriana/Burriana</t>
  </si>
  <si>
    <t xml:space="preserve">    03076 Guardamar del Segura</t>
  </si>
  <si>
    <t xml:space="preserve">    46187 Palma de Gandía</t>
  </si>
  <si>
    <t xml:space="preserve">    12079 Montanejos</t>
  </si>
  <si>
    <t xml:space="preserve">    03006 Alcalalí</t>
  </si>
  <si>
    <t xml:space="preserve">    46171 Montcada/Moncada</t>
  </si>
  <si>
    <t xml:space="preserve">    12075 Mata de Morella, la</t>
  </si>
  <si>
    <t xml:space="preserve">    03070 Formentera del Segura</t>
  </si>
  <si>
    <t xml:space="preserve">    46018 Alcublas</t>
  </si>
  <si>
    <t xml:space="preserve">    12029 Benlloc</t>
  </si>
  <si>
    <t xml:space="preserve">    03120 San Miguel de Salinas</t>
  </si>
  <si>
    <t xml:space="preserve">    46245 Torres Torres</t>
  </si>
  <si>
    <t xml:space="preserve">    12033 Cabanes</t>
  </si>
  <si>
    <t xml:space="preserve">    03018 Altea</t>
  </si>
  <si>
    <t xml:space="preserve">    46229 Siete Aguas</t>
  </si>
  <si>
    <t xml:space="preserve">    12040 Castelló de la Plana/Castellón de la Plana</t>
  </si>
  <si>
    <t xml:space="preserve">    03127 Tàrbena</t>
  </si>
  <si>
    <t xml:space="preserve">    46115 Dos Aguas</t>
  </si>
  <si>
    <t xml:space="preserve">    12124 Vall d'Alba</t>
  </si>
  <si>
    <t xml:space="preserve">    03110 Ràfol d'Almúnia, el</t>
  </si>
  <si>
    <t xml:space="preserve">    46244 Torrent</t>
  </si>
  <si>
    <t xml:space="preserve">    12138 Vinaròs</t>
  </si>
  <si>
    <t xml:space="preserve">    03033 Benifato</t>
  </si>
  <si>
    <t xml:space="preserve">    46054 Benetússer</t>
  </si>
  <si>
    <t xml:space="preserve">    12104 Segorbe</t>
  </si>
  <si>
    <t xml:space="preserve">    03125 Senija</t>
  </si>
  <si>
    <t xml:space="preserve">    46038 Andilla</t>
  </si>
  <si>
    <t xml:space="preserve">    12003 Albocàsser</t>
  </si>
  <si>
    <t xml:space="preserve">    03902 Pilar de la Horadada</t>
  </si>
  <si>
    <t xml:space="preserve">    46162 Massalavés</t>
  </si>
  <si>
    <t xml:space="preserve">    12053 Chilches/Xilxes</t>
  </si>
  <si>
    <t xml:space="preserve">    03041 Benissa</t>
  </si>
  <si>
    <t xml:space="preserve">    46091 Castellonet de la Conquesta</t>
  </si>
  <si>
    <t xml:space="preserve">    12043 Caudiel</t>
  </si>
  <si>
    <t xml:space="preserve">    03121 Santa Pola</t>
  </si>
  <si>
    <t xml:space="preserve">    46168 Miramar</t>
  </si>
  <si>
    <t xml:space="preserve">    12042 Catí</t>
  </si>
  <si>
    <t xml:space="preserve">    03046 Busot</t>
  </si>
  <si>
    <t xml:space="preserve">    46169 Mislata</t>
  </si>
  <si>
    <t xml:space="preserve">    12050 Coves de Vinromà, les</t>
  </si>
  <si>
    <t xml:space="preserve">    03081 Xaló</t>
  </si>
  <si>
    <t xml:space="preserve">    46182 Olocau</t>
  </si>
  <si>
    <t xml:space="preserve">    12082 Nules</t>
  </si>
  <si>
    <t xml:space="preserve">    03099 Orihuela</t>
  </si>
  <si>
    <t xml:space="preserve">    46144 Jarafuel</t>
  </si>
  <si>
    <t xml:space="preserve">    12117 Torreblanca</t>
  </si>
  <si>
    <t xml:space="preserve">    03107 Polop</t>
  </si>
  <si>
    <t xml:space="preserve">    46111 Chiva</t>
  </si>
  <si>
    <t xml:space="preserve">    12068 Herbers</t>
  </si>
  <si>
    <t xml:space="preserve">    03057 Confrides</t>
  </si>
  <si>
    <t xml:space="preserve">    46070 Bétera</t>
  </si>
  <si>
    <t xml:space="preserve">    12101 San Rafael del Río</t>
  </si>
  <si>
    <t xml:space="preserve">    03004 Aigües</t>
  </si>
  <si>
    <t xml:space="preserve">    46113 Daimús</t>
  </si>
  <si>
    <t xml:space="preserve">    12057 Eslida</t>
  </si>
  <si>
    <t xml:space="preserve">    03063 Dénia</t>
  </si>
  <si>
    <t xml:space="preserve">    46068 Benissoda</t>
  </si>
  <si>
    <t xml:space="preserve">    12070 Jana, la</t>
  </si>
  <si>
    <t xml:space="preserve">    03014 Alacant/Alicante</t>
  </si>
  <si>
    <t xml:space="preserve">    46235 Sueca</t>
  </si>
  <si>
    <t xml:space="preserve">    12051 Culla</t>
  </si>
  <si>
    <t xml:space="preserve">    03100 Parcent</t>
  </si>
  <si>
    <t xml:space="preserve">    46081 Canals</t>
  </si>
  <si>
    <t xml:space="preserve">    12103 Serratella, la</t>
  </si>
  <si>
    <t xml:space="preserve">    03020 Balones</t>
  </si>
  <si>
    <t xml:space="preserve">    46205 Puçol</t>
  </si>
  <si>
    <t xml:space="preserve">    12034 Càlig</t>
  </si>
  <si>
    <t xml:space="preserve">    03048 Callosa d'en Sarrià</t>
  </si>
  <si>
    <t xml:space="preserve">    46181 Oliva</t>
  </si>
  <si>
    <t xml:space="preserve">    12080 Morella</t>
  </si>
  <si>
    <t xml:space="preserve">    03138 Verger, el</t>
  </si>
  <si>
    <t xml:space="preserve">    46241 Titaguas</t>
  </si>
  <si>
    <t xml:space="preserve">    12121 Traiguera</t>
  </si>
  <si>
    <t xml:space="preserve">    03085 Llíber</t>
  </si>
  <si>
    <t xml:space="preserve">    46012 Alborache</t>
  </si>
  <si>
    <t xml:space="preserve">    12135 Vila-real</t>
  </si>
  <si>
    <t xml:space="preserve">    03077 Fondó de les Neus, el/Hondón de las Nieves</t>
  </si>
  <si>
    <t xml:space="preserve">    46017 Alzira</t>
  </si>
  <si>
    <t xml:space="preserve">    12084 Onda</t>
  </si>
  <si>
    <t xml:space="preserve">    03903 Montesinos, Los</t>
  </si>
  <si>
    <t xml:space="preserve">    46902 Gátova</t>
  </si>
  <si>
    <t xml:space="preserve">    12009 Almassora</t>
  </si>
  <si>
    <t xml:space="preserve">    03029 Benigembla</t>
  </si>
  <si>
    <t xml:space="preserve">    46022 Alfafar</t>
  </si>
  <si>
    <t xml:space="preserve">    12011 Almenara</t>
  </si>
  <si>
    <t xml:space="preserve">    03030 Benidoleig</t>
  </si>
  <si>
    <t xml:space="preserve">    46002 Ador</t>
  </si>
  <si>
    <t xml:space="preserve">    12028 Benicàssim/Benicasim</t>
  </si>
  <si>
    <t xml:space="preserve">    03901 Poblets, els</t>
  </si>
  <si>
    <t xml:space="preserve">    46037 Alqueria de la Comtessa, l'</t>
  </si>
  <si>
    <t xml:space="preserve">    12076 Matet</t>
  </si>
  <si>
    <t xml:space="preserve">    03105 Pinós, el/Pinoso</t>
  </si>
  <si>
    <t xml:space="preserve">    46083 Carcaixent</t>
  </si>
  <si>
    <t xml:space="preserve">    12012 Altura</t>
  </si>
  <si>
    <t xml:space="preserve">    03139 Vila Joiosa, la/Villajoyosa</t>
  </si>
  <si>
    <t xml:space="preserve">    46183 Olleria, l'</t>
  </si>
  <si>
    <t xml:space="preserve">    12016 Artana</t>
  </si>
  <si>
    <t xml:space="preserve">    03097 Orba</t>
  </si>
  <si>
    <t xml:space="preserve">    46232 Sinarcas</t>
  </si>
  <si>
    <t xml:space="preserve">    12102 Santa Magdalena de Pulpis</t>
  </si>
  <si>
    <t xml:space="preserve">    03095 Ondara</t>
  </si>
  <si>
    <t xml:space="preserve">    46145 Xàtiva</t>
  </si>
  <si>
    <t xml:space="preserve">    12133 Villanueva de Viver</t>
  </si>
  <si>
    <t xml:space="preserve">    03064 Dolores</t>
  </si>
  <si>
    <t xml:space="preserve">    46013 Alboraia/Alboraya</t>
  </si>
  <si>
    <t xml:space="preserve">    12074 Llosa, la</t>
  </si>
  <si>
    <t xml:space="preserve">    03050 Campello, el</t>
  </si>
  <si>
    <t xml:space="preserve">    46085 Carlet</t>
  </si>
  <si>
    <t xml:space="preserve">    12112 Todolella</t>
  </si>
  <si>
    <t xml:space="preserve">    03094 Nucia, la</t>
  </si>
  <si>
    <t xml:space="preserve">    46149 Losa del Obispo</t>
  </si>
  <si>
    <t xml:space="preserve">    12072 Llucena/Lucena del Cid</t>
  </si>
  <si>
    <t xml:space="preserve">    03071 Gata de Gorgos</t>
  </si>
  <si>
    <t xml:space="preserve">    46165 Massanassa</t>
  </si>
  <si>
    <t xml:space="preserve">    12008 Algimia de Almonacid</t>
  </si>
  <si>
    <t xml:space="preserve">    03055 Catral</t>
  </si>
  <si>
    <t xml:space="preserve">    46190 Paterna</t>
  </si>
  <si>
    <t xml:space="preserve">    12105 Sierra Engarcerán</t>
  </si>
  <si>
    <t xml:space="preserve">    03101 Pedreguer</t>
  </si>
  <si>
    <t xml:space="preserve">    46094 Catarroja</t>
  </si>
  <si>
    <t xml:space="preserve">    12098 Salzadella, la</t>
  </si>
  <si>
    <t xml:space="preserve">    03045 Bolulla</t>
  </si>
  <si>
    <t xml:space="preserve">    46146 Xeresa</t>
  </si>
  <si>
    <t xml:space="preserve">    12115 Toro, El</t>
  </si>
  <si>
    <t xml:space="preserve">    03066 Elda</t>
  </si>
  <si>
    <t xml:space="preserve">    46159 Manises</t>
  </si>
  <si>
    <t xml:space="preserve">    12902 Sant Joan de Moró</t>
  </si>
  <si>
    <t xml:space="preserve">    03040 Benimeli</t>
  </si>
  <si>
    <t xml:space="preserve">    46102 Quart de Poblet</t>
  </si>
  <si>
    <t xml:space="preserve">    12111 Tírig</t>
  </si>
  <si>
    <t xml:space="preserve">    03098 Orxeta</t>
  </si>
  <si>
    <t xml:space="preserve">    46211 Real de Gandia, el</t>
  </si>
  <si>
    <t xml:space="preserve">    12122 Useres, les/Useras</t>
  </si>
  <si>
    <t xml:space="preserve">    03083 Xixona/Jijona</t>
  </si>
  <si>
    <t xml:space="preserve">    46192 Petrés</t>
  </si>
  <si>
    <t xml:space="preserve">    12119 Torre d'en Besora, la</t>
  </si>
  <si>
    <t xml:space="preserve">    03075 Castell de Guadalest, el</t>
  </si>
  <si>
    <t xml:space="preserve">    46230 Silla</t>
  </si>
  <si>
    <t xml:space="preserve">    12045 Cinctorres</t>
  </si>
  <si>
    <t xml:space="preserve">    03026 Beniarbeig</t>
  </si>
  <si>
    <t xml:space="preserve">    46194 Picassent</t>
  </si>
  <si>
    <t xml:space="preserve">    12100 Sant Mateu</t>
  </si>
  <si>
    <t xml:space="preserve">    03037 Benimantell</t>
  </si>
  <si>
    <t xml:space="preserve">    46196 Pinet</t>
  </si>
  <si>
    <t xml:space="preserve">    12107 Sot de Ferrer</t>
  </si>
  <si>
    <t xml:space="preserve">    03015 Almoradí</t>
  </si>
  <si>
    <t xml:space="preserve">    46069 Benissuera</t>
  </si>
  <si>
    <t xml:space="preserve">    12140 Viver</t>
  </si>
  <si>
    <t xml:space="preserve">    03114 Romana, la</t>
  </si>
  <si>
    <t xml:space="preserve">    46134 Gilet</t>
  </si>
  <si>
    <t xml:space="preserve">    12071 Jérica</t>
  </si>
  <si>
    <t xml:space="preserve">    03116 Salinas</t>
  </si>
  <si>
    <t xml:space="preserve">    46191 Pedralba</t>
  </si>
  <si>
    <t xml:space="preserve">    12063 Fuente la Reina</t>
  </si>
  <si>
    <t xml:space="preserve">    03132 Torre de les Maçanes, la/Torremanzanas</t>
  </si>
  <si>
    <t xml:space="preserve">    46090 Castelló de Rugat</t>
  </si>
  <si>
    <t xml:space="preserve">    12126 Vall d'Uixó, la</t>
  </si>
  <si>
    <t xml:space="preserve">    03024 Benejúzar</t>
  </si>
  <si>
    <t xml:space="preserve">    46123 Favara</t>
  </si>
  <si>
    <t xml:space="preserve">    12026 Benassal</t>
  </si>
  <si>
    <t xml:space="preserve">    03009 Alcoi/Alcoy</t>
  </si>
  <si>
    <t xml:space="preserve">    46212 Real</t>
  </si>
  <si>
    <t xml:space="preserve">    12128 Vilafamés</t>
  </si>
  <si>
    <t xml:space="preserve">    03119 Sant Joan d'Alacant</t>
  </si>
  <si>
    <t xml:space="preserve">    46167 Millares</t>
  </si>
  <si>
    <t xml:space="preserve">    12052 Xert</t>
  </si>
  <si>
    <t xml:space="preserve">    03049 Callosa de Segura</t>
  </si>
  <si>
    <t xml:space="preserve">    46195 Piles</t>
  </si>
  <si>
    <t xml:space="preserve">    12005 Alcora, l'</t>
  </si>
  <si>
    <t xml:space="preserve">    03088 Monforte del Cid</t>
  </si>
  <si>
    <t xml:space="preserve">    46048 Bellreguard</t>
  </si>
  <si>
    <t xml:space="preserve">    12020 Barracas</t>
  </si>
  <si>
    <t xml:space="preserve">    03003 Agres</t>
  </si>
  <si>
    <t xml:space="preserve">    46074 Bonrepòs i Mirambell</t>
  </si>
  <si>
    <t xml:space="preserve">    12125 Vall de Almonacid</t>
  </si>
  <si>
    <t xml:space="preserve">    03065 Elx/Elche</t>
  </si>
  <si>
    <t xml:space="preserve">    46046 Barx</t>
  </si>
  <si>
    <t xml:space="preserve">    12078 Montán</t>
  </si>
  <si>
    <t xml:space="preserve">    03091 Murla</t>
  </si>
  <si>
    <t xml:space="preserve">    46242 Torrebaja</t>
  </si>
  <si>
    <t xml:space="preserve">    12007 Alfondeguilla</t>
  </si>
  <si>
    <t xml:space="preserve">    03102 Pego</t>
  </si>
  <si>
    <t xml:space="preserve">    46178 Nàquera/Náquera</t>
  </si>
  <si>
    <t xml:space="preserve">    12095 Ribesalbes</t>
  </si>
  <si>
    <t xml:space="preserve">    03061 Daya Nueva</t>
  </si>
  <si>
    <t xml:space="preserve">    46140 Guardamar de la Safor</t>
  </si>
  <si>
    <t xml:space="preserve">    12096 Rossell</t>
  </si>
  <si>
    <t xml:space="preserve">    03904 San Isidro</t>
  </si>
  <si>
    <t xml:space="preserve">    46021 Aldaia</t>
  </si>
  <si>
    <t xml:space="preserve">    12031 Borriol</t>
  </si>
  <si>
    <t xml:space="preserve">    03016 Almudaina</t>
  </si>
  <si>
    <t xml:space="preserve">    46057 Benicolet</t>
  </si>
  <si>
    <t xml:space="preserve">    12036 Canet lo Roig</t>
  </si>
  <si>
    <t xml:space="preserve">    03137 Vall de Laguar, la</t>
  </si>
  <si>
    <t xml:space="preserve">    46204 Puig de Santa Maria, el</t>
  </si>
  <si>
    <t xml:space="preserve">    12134 Vilar de Canes</t>
  </si>
  <si>
    <t xml:space="preserve">    03124 Sella</t>
  </si>
  <si>
    <t xml:space="preserve">    46116 Eliana, l'</t>
  </si>
  <si>
    <t xml:space="preserve">    12048 Cortes de Arenoso</t>
  </si>
  <si>
    <t xml:space="preserve">    03080 Jacarilla</t>
  </si>
  <si>
    <t xml:space="preserve">    46184 Ontinyent</t>
  </si>
  <si>
    <t xml:space="preserve">    12901 Alqueries, les/Alquerías del Niño Perdido</t>
  </si>
  <si>
    <t xml:space="preserve">    03140 Villena</t>
  </si>
  <si>
    <t xml:space="preserve">    46036 Alpuente</t>
  </si>
  <si>
    <t xml:space="preserve">    12001 Atzeneta del Maestrat</t>
  </si>
  <si>
    <t xml:space="preserve">    03005 Albatera</t>
  </si>
  <si>
    <t xml:space="preserve">    46203 Pobla Llarga, la</t>
  </si>
  <si>
    <t xml:space="preserve">    12130 Villahermosa del Río</t>
  </si>
  <si>
    <t xml:space="preserve">    03007 Alcosser</t>
  </si>
  <si>
    <t xml:space="preserve">    46118 Enguera</t>
  </si>
  <si>
    <t xml:space="preserve">    12108 Suera/Sueras</t>
  </si>
  <si>
    <t xml:space="preserve">    03079 Ibi</t>
  </si>
  <si>
    <t xml:space="preserve">    46031 Alginet</t>
  </si>
  <si>
    <t xml:space="preserve">    12132 Vilanova d'Alcolea</t>
  </si>
  <si>
    <t xml:space="preserve">    03053 Castalla</t>
  </si>
  <si>
    <t xml:space="preserve">    46142 Jalance</t>
  </si>
  <si>
    <t xml:space="preserve">    12092 Puebla de Arenoso</t>
  </si>
  <si>
    <t xml:space="preserve">    03093 Novelda</t>
  </si>
  <si>
    <t xml:space="preserve">    46223 Sedaví</t>
  </si>
  <si>
    <t xml:space="preserve">    12142 Zucaina</t>
  </si>
  <si>
    <t xml:space="preserve">    03068 Famorca</t>
  </si>
  <si>
    <t xml:space="preserve">    46143 Xeraco</t>
  </si>
  <si>
    <t xml:space="preserve">    12094 Pobla Tornesa, la</t>
  </si>
  <si>
    <t xml:space="preserve">    03044 Bigastro</t>
  </si>
  <si>
    <t xml:space="preserve">    46011 Alberic</t>
  </si>
  <si>
    <t xml:space="preserve">    12014 Ares del Maestrat</t>
  </si>
  <si>
    <t xml:space="preserve">    03059 Crevillent</t>
  </si>
  <si>
    <t xml:space="preserve">    46049 Bellús</t>
  </si>
  <si>
    <t xml:space="preserve">    12114 Torás</t>
  </si>
  <si>
    <t xml:space="preserve">    03136 Vall de Gallinera, la</t>
  </si>
  <si>
    <t xml:space="preserve">    46252 Vallanca</t>
  </si>
  <si>
    <t xml:space="preserve">    12021 Betxí</t>
  </si>
  <si>
    <t xml:space="preserve">    03111 Redován</t>
  </si>
  <si>
    <t xml:space="preserve">    46051 Benaguasil</t>
  </si>
  <si>
    <t xml:space="preserve">    12120 Torre d'en Doménec, la</t>
  </si>
  <si>
    <t xml:space="preserve">    03089 Monòver/Monóvar</t>
  </si>
  <si>
    <t xml:space="preserve">    46079 Calles</t>
  </si>
  <si>
    <t xml:space="preserve">    12064 Fuentes de Ayódar</t>
  </si>
  <si>
    <t xml:space="preserve">    03117 Sanet y Negrals</t>
  </si>
  <si>
    <t xml:space="preserve">    46177 Museros</t>
  </si>
  <si>
    <t xml:space="preserve">    12061 Forcall</t>
  </si>
  <si>
    <t xml:space="preserve">    03008 Alcoleja</t>
  </si>
  <si>
    <t xml:space="preserve">    46135 Godella</t>
  </si>
  <si>
    <t xml:space="preserve">    12129 Vilafranca/Villafranca del Cid</t>
  </si>
  <si>
    <t xml:space="preserve">    03025 Benferri</t>
  </si>
  <si>
    <t xml:space="preserve">    46055 Beniarjó</t>
  </si>
  <si>
    <t xml:space="preserve">    12109 Tales</t>
  </si>
  <si>
    <t xml:space="preserve">    03021 Banyeres de Mariola</t>
  </si>
  <si>
    <t xml:space="preserve">    46136 Godelleta</t>
  </si>
  <si>
    <t xml:space="preserve">    12039 Castellnovo</t>
  </si>
  <si>
    <t xml:space="preserve">    03090 Mutxamel</t>
  </si>
  <si>
    <t xml:space="preserve">    46237 Tavernes Blanques</t>
  </si>
  <si>
    <t xml:space="preserve">    12067 Geldo</t>
  </si>
  <si>
    <t xml:space="preserve">    03027 Beniardà</t>
  </si>
  <si>
    <t xml:space="preserve">    46006 Albaida</t>
  </si>
  <si>
    <t xml:space="preserve">    12015 Argelita</t>
  </si>
  <si>
    <t xml:space="preserve">    03115 Sagra</t>
  </si>
  <si>
    <t xml:space="preserve">    46119 Énova, l'</t>
  </si>
  <si>
    <t xml:space="preserve">    12136 Vilavella, la</t>
  </si>
  <si>
    <t xml:space="preserve">    03054 Castell de Castells</t>
  </si>
  <si>
    <t xml:space="preserve">    46200 Pobla del Duc, la</t>
  </si>
  <si>
    <t xml:space="preserve">    12056 Chóvar</t>
  </si>
  <si>
    <t xml:space="preserve">    03086 Millena</t>
  </si>
  <si>
    <t xml:space="preserve">    46164 Massamagrell</t>
  </si>
  <si>
    <t xml:space="preserve">    12106 Soneja</t>
  </si>
  <si>
    <t xml:space="preserve">    03084 Orxa, l'/Lorcha</t>
  </si>
  <si>
    <t xml:space="preserve">    46256 Vilamarxant</t>
  </si>
  <si>
    <t xml:space="preserve">    12018 Azuébar</t>
  </si>
  <si>
    <t xml:space="preserve">    03123 Sax</t>
  </si>
  <si>
    <t xml:space="preserve">    46158 Macastre</t>
  </si>
  <si>
    <t xml:space="preserve">    12049 Costur</t>
  </si>
  <si>
    <t xml:space="preserve">    03122 Sant Vicent del Raspeig/San Vicente del Raspeig</t>
  </si>
  <si>
    <t xml:space="preserve">    46255 Vilallonga/Villalonga</t>
  </si>
  <si>
    <t xml:space="preserve">    12017 Ayódar</t>
  </si>
  <si>
    <t xml:space="preserve">    03022 Benasau</t>
  </si>
  <si>
    <t xml:space="preserve">    46189 Palomar, el</t>
  </si>
  <si>
    <t xml:space="preserve">    12139 Vistabella del Maestrat</t>
  </si>
  <si>
    <t xml:space="preserve">    03028 Beniarrés</t>
  </si>
  <si>
    <t xml:space="preserve">    46029 Algemesí</t>
  </si>
  <si>
    <t xml:space="preserve">    12038 Castellfort</t>
  </si>
  <si>
    <t xml:space="preserve">    03135 Vall d'Ebo, la</t>
  </si>
  <si>
    <t xml:space="preserve">    46109 Cheste</t>
  </si>
  <si>
    <t xml:space="preserve">    12046 Cirat</t>
  </si>
  <si>
    <t xml:space="preserve">    03103 Penàguila</t>
  </si>
  <si>
    <t xml:space="preserve">    46207 Rafelbunyol</t>
  </si>
  <si>
    <t xml:space="preserve">    12060 Figueroles</t>
  </si>
  <si>
    <t xml:space="preserve">    03019 Aspe</t>
  </si>
  <si>
    <t xml:space="preserve">    46127 Font d'en Carròs, la</t>
  </si>
  <si>
    <t xml:space="preserve">    12002 Aín</t>
  </si>
  <si>
    <t xml:space="preserve">    03035 Benilloba</t>
  </si>
  <si>
    <t xml:space="preserve">    46172 Montserrat</t>
  </si>
  <si>
    <t xml:space="preserve">    12006 Alcudia de Veo</t>
  </si>
  <si>
    <t xml:space="preserve">    03074 Granja de Rocamora</t>
  </si>
  <si>
    <t xml:space="preserve">    46077 Buñol</t>
  </si>
  <si>
    <t xml:space="preserve">    12010 Almedíjar</t>
  </si>
  <si>
    <t xml:space="preserve">    03056 Cocentaina</t>
  </si>
  <si>
    <t xml:space="preserve">    46095 Caudete de las Fuentes</t>
  </si>
  <si>
    <t xml:space="preserve">    12013 Arañuel</t>
  </si>
  <si>
    <t xml:space="preserve">    03058 Cox</t>
  </si>
  <si>
    <t xml:space="preserve">    46120 Estivella</t>
  </si>
  <si>
    <t xml:space="preserve">    12025 Benafigos</t>
  </si>
  <si>
    <t xml:space="preserve">    03131 Tormos</t>
  </si>
  <si>
    <t xml:space="preserve">    46251 Vallada</t>
  </si>
  <si>
    <t xml:space="preserve">    12037 Castell de Cabres</t>
  </si>
  <si>
    <t xml:space="preserve">    03092 Muro de Alcoy</t>
  </si>
  <si>
    <t xml:space="preserve">    46016 Alcàntera de Xúquer</t>
  </si>
  <si>
    <t xml:space="preserve">    12041 Castillo de Villamalefa</t>
  </si>
  <si>
    <t xml:space="preserve">    03002 Agost</t>
  </si>
  <si>
    <t xml:space="preserve">    46108 Chera</t>
  </si>
  <si>
    <t xml:space="preserve">    12055 Xodos/Chodos</t>
  </si>
  <si>
    <t xml:space="preserve">    03017 Alqueria d'Asnar, l'</t>
  </si>
  <si>
    <t xml:space="preserve">    46126 Foios</t>
  </si>
  <si>
    <t xml:space="preserve">    12058 Espadilla</t>
  </si>
  <si>
    <t xml:space="preserve">    03023 Beneixama</t>
  </si>
  <si>
    <t xml:space="preserve">    46216 Rocafort</t>
  </si>
  <si>
    <t xml:space="preserve">    12059 Fanzara</t>
  </si>
  <si>
    <t xml:space="preserve">    03043 Biar</t>
  </si>
  <si>
    <t xml:space="preserve">    46020 Alcúdia de Crespins, l'</t>
  </si>
  <si>
    <t xml:space="preserve">    12065 Gaibiel</t>
  </si>
  <si>
    <t xml:space="preserve">    03109 Rafal</t>
  </si>
  <si>
    <t xml:space="preserve">    46213 Requena</t>
  </si>
  <si>
    <t xml:space="preserve">    12069 Higueras</t>
  </si>
  <si>
    <t xml:space="preserve">    03106 Planes</t>
  </si>
  <si>
    <t xml:space="preserve">    46198 Potries</t>
  </si>
  <si>
    <t xml:space="preserve">    12088 Pavías</t>
  </si>
  <si>
    <t xml:space="preserve">    03072 Gaianes</t>
  </si>
  <si>
    <t xml:space="preserve">    46233 Sollana</t>
  </si>
  <si>
    <t xml:space="preserve">    12090 Pina de Montalgrao</t>
  </si>
  <si>
    <t xml:space="preserve">    03096 Onil</t>
  </si>
  <si>
    <t xml:space="preserve">    46059 Benifairó de la Valldigna</t>
  </si>
  <si>
    <t xml:space="preserve">    12091 Portell de Morella</t>
  </si>
  <si>
    <t xml:space="preserve">    03010 Alfafara</t>
  </si>
  <si>
    <t xml:space="preserve">    46008 Albalat de la Ribera</t>
  </si>
  <si>
    <t xml:space="preserve">    12093 Pobla de Benifassà, la</t>
  </si>
  <si>
    <t xml:space="preserve">    03104 Petrer</t>
  </si>
  <si>
    <t xml:space="preserve">    46201 Puebla de San Miguel</t>
  </si>
  <si>
    <t xml:space="preserve">    12097 Sacañet</t>
  </si>
  <si>
    <t xml:space="preserve">    03013 Algueña</t>
  </si>
  <si>
    <t xml:space="preserve">    46098 Corbera</t>
  </si>
  <si>
    <t xml:space="preserve">    12113 Toga</t>
  </si>
  <si>
    <t xml:space="preserve">    03038 Benimarfull</t>
  </si>
  <si>
    <t xml:space="preserve">    46248 Turís</t>
  </si>
  <si>
    <t xml:space="preserve">    12116 Torralba del Pinar</t>
  </si>
  <si>
    <t xml:space="preserve">    03032 Benifallim</t>
  </si>
  <si>
    <t xml:space="preserve">    46247 Tuéjar</t>
  </si>
  <si>
    <t xml:space="preserve">    12123 Vallat</t>
  </si>
  <si>
    <t xml:space="preserve">    03060 Quatretondeta</t>
  </si>
  <si>
    <t xml:space="preserve">    46060 Benifaió</t>
  </si>
  <si>
    <t xml:space="preserve">    12127 Vallibona</t>
  </si>
  <si>
    <t xml:space="preserve">    03051 Camp de Mirra, el/Campo de Mirra</t>
  </si>
  <si>
    <t xml:space="preserve">    46186 Paiporta</t>
  </si>
  <si>
    <t xml:space="preserve">    12131 Villamalur</t>
  </si>
  <si>
    <t xml:space="preserve">    03129 Tibi</t>
  </si>
  <si>
    <t xml:space="preserve">    46063 Benimodo</t>
  </si>
  <si>
    <t xml:space="preserve">    12137 Villores</t>
  </si>
  <si>
    <t xml:space="preserve">    03052 Cañada</t>
  </si>
  <si>
    <t xml:space="preserve">    46042 Aielo de Malferit</t>
  </si>
  <si>
    <t xml:space="preserve">    03036 Benillup</t>
  </si>
  <si>
    <t xml:space="preserve">    46019 Alcúdia, l'</t>
  </si>
  <si>
    <t xml:space="preserve">    03039 Benimassot</t>
  </si>
  <si>
    <t xml:space="preserve">    46258 Villar del Arzobispo</t>
  </si>
  <si>
    <t xml:space="preserve">    03067 Fageca</t>
  </si>
  <si>
    <t xml:space="preserve">    46117 Emperador</t>
  </si>
  <si>
    <t xml:space="preserve">    03073 Gorga</t>
  </si>
  <si>
    <t xml:space="preserve">    46122 Faura</t>
  </si>
  <si>
    <t xml:space="preserve">    03130 Tollos</t>
  </si>
  <si>
    <t xml:space="preserve">    46261 Yátova</t>
  </si>
  <si>
    <t xml:space="preserve">    03134 Vall d'Alcalà, la</t>
  </si>
  <si>
    <t xml:space="preserve">    46101 Quart de les Valls</t>
  </si>
  <si>
    <t xml:space="preserve">    46010 Albalat dels Tarongers</t>
  </si>
  <si>
    <t xml:space="preserve">    46214 Riba-roja de Túria</t>
  </si>
  <si>
    <t xml:space="preserve">    46007 Albal</t>
  </si>
  <si>
    <t xml:space="preserve">    46062 Benigànim</t>
  </si>
  <si>
    <t xml:space="preserve">    46076 Bugarra</t>
  </si>
  <si>
    <t xml:space="preserve">    46903 San Antonio de Benagéber</t>
  </si>
  <si>
    <t xml:space="preserve">    46166 Meliana</t>
  </si>
  <si>
    <t xml:space="preserve">    46044 Ayora</t>
  </si>
  <si>
    <t xml:space="preserve">    46040 Antella</t>
  </si>
  <si>
    <t xml:space="preserve">    46238 Tavernes de la Valldigna</t>
  </si>
  <si>
    <t xml:space="preserve">    46224 Segart</t>
  </si>
  <si>
    <t xml:space="preserve">    46103 Quartell</t>
  </si>
  <si>
    <t xml:space="preserve">    46089 Casinos</t>
  </si>
  <si>
    <t xml:space="preserve">    46208 Rafelcofer</t>
  </si>
  <si>
    <t xml:space="preserve">    46219 Rugat</t>
  </si>
  <si>
    <t xml:space="preserve">    46179 Navarrés</t>
  </si>
  <si>
    <t xml:space="preserve">    46129 Fuenterrobles</t>
  </si>
  <si>
    <t xml:space="preserve">    46153 Llocnou de Sant Jeroni</t>
  </si>
  <si>
    <t xml:space="preserve">    46099 Cortes de Pallás</t>
  </si>
  <si>
    <t xml:space="preserve">    46254 Venta del Moro</t>
  </si>
  <si>
    <t xml:space="preserve">    46032 Almàssera</t>
  </si>
  <si>
    <t xml:space="preserve">    46004 Agullent</t>
  </si>
  <si>
    <t xml:space="preserve">    46139 Guadassuar</t>
  </si>
  <si>
    <t xml:space="preserve">    46215 Riola</t>
  </si>
  <si>
    <t xml:space="preserve">    46228 Serra</t>
  </si>
  <si>
    <t xml:space="preserve">    46202 Pobla de Vallbona, la</t>
  </si>
  <si>
    <t xml:space="preserve">    46152 Llocnou de la Corona</t>
  </si>
  <si>
    <t xml:space="preserve">    46147 Llíria</t>
  </si>
  <si>
    <t xml:space="preserve">    46160 Manuel</t>
  </si>
  <si>
    <t xml:space="preserve">    46107 Chella</t>
  </si>
  <si>
    <t xml:space="preserve">    46024 Alfara de la Baronia</t>
  </si>
  <si>
    <t xml:space="preserve">    46249 Utiel</t>
  </si>
  <si>
    <t xml:space="preserve">    46234 Sot de Chera</t>
  </si>
  <si>
    <t xml:space="preserve">    46161 Marines</t>
  </si>
  <si>
    <t xml:space="preserve">    46015 Alcàsser</t>
  </si>
  <si>
    <t xml:space="preserve">    46193 Picanya</t>
  </si>
  <si>
    <t xml:space="preserve">    46005 Alaquàs</t>
  </si>
  <si>
    <t xml:space="preserve">    46128 Font de la Figuera, la</t>
  </si>
  <si>
    <t xml:space="preserve">    46225 Sellent</t>
  </si>
  <si>
    <t xml:space="preserve">    46209 Rafelguaraf</t>
  </si>
  <si>
    <t xml:space="preserve">    46210 Ráfol de Salem</t>
  </si>
  <si>
    <t xml:space="preserve">    46080 Camporrobles</t>
  </si>
  <si>
    <t xml:space="preserve">    46028 Algar de Palància</t>
  </si>
  <si>
    <t xml:space="preserve">    46026 Alfarb</t>
  </si>
  <si>
    <t xml:space="preserve">    46058 Benifairó de les Valls</t>
  </si>
  <si>
    <t xml:space="preserve">    46014 Albuixech</t>
  </si>
  <si>
    <t xml:space="preserve">    46034 Almoines</t>
  </si>
  <si>
    <t xml:space="preserve">    46093 Catadau</t>
  </si>
  <si>
    <t xml:space="preserve">    46132 Genovés, el</t>
  </si>
  <si>
    <t xml:space="preserve">    46087 Casas Altas</t>
  </si>
  <si>
    <t xml:space="preserve">    46009 Albalat dels Sorells</t>
  </si>
  <si>
    <t xml:space="preserve">    46173 Montaverner</t>
  </si>
  <si>
    <t xml:space="preserve">    46033 Almiserà</t>
  </si>
  <si>
    <t xml:space="preserve">    46163 Massalfassar</t>
  </si>
  <si>
    <t xml:space="preserve">    46150 Llutxent</t>
  </si>
  <si>
    <t xml:space="preserve">    46003 Atzeneta d'Albaida</t>
  </si>
  <si>
    <t xml:space="preserve">    46253 Vallés</t>
  </si>
  <si>
    <t xml:space="preserve">    46231 Simat de la Valldigna</t>
  </si>
  <si>
    <t xml:space="preserve">    46170 Moixent/Mogente</t>
  </si>
  <si>
    <t xml:space="preserve">    46065 Beniparrell</t>
  </si>
  <si>
    <t xml:space="preserve">    46222 Sant Joanet</t>
  </si>
  <si>
    <t xml:space="preserve">    46075 Bufali</t>
  </si>
  <si>
    <t xml:space="preserve">    46157 Llosa de Ranes, la</t>
  </si>
  <si>
    <t xml:space="preserve">    46041 Aras de los Olmos</t>
  </si>
  <si>
    <t xml:space="preserve">    46156 Llombai</t>
  </si>
  <si>
    <t xml:space="preserve">    46260 Vinalesa</t>
  </si>
  <si>
    <t xml:space="preserve">    46039 Anna</t>
  </si>
  <si>
    <t xml:space="preserve">    46197 Polinyà de Xúquer</t>
  </si>
  <si>
    <t xml:space="preserve">    46071 Bicorp</t>
  </si>
  <si>
    <t xml:space="preserve">    46047 Bèlgida</t>
  </si>
  <si>
    <t xml:space="preserve">    46904 Benicull de Xúquer</t>
  </si>
  <si>
    <t xml:space="preserve">    46043 Aielo de Rugat</t>
  </si>
  <si>
    <t xml:space="preserve">    46066 Benirredrà</t>
  </si>
  <si>
    <t xml:space="preserve">    46114 Domeño</t>
  </si>
  <si>
    <t xml:space="preserve">    46084 Càrcer</t>
  </si>
  <si>
    <t xml:space="preserve">    46257 Castelló</t>
  </si>
  <si>
    <t xml:space="preserve">    46148 Loriguilla</t>
  </si>
  <si>
    <t xml:space="preserve">    46035 Almussafes</t>
  </si>
  <si>
    <t xml:space="preserve">    46218 Ròtova</t>
  </si>
  <si>
    <t xml:space="preserve">    46030 Algímia d'Alfara</t>
  </si>
  <si>
    <t xml:space="preserve">    46067 Benissanó</t>
  </si>
  <si>
    <t xml:space="preserve">    46138 Guadasséquies</t>
  </si>
  <si>
    <t xml:space="preserve">    46097 Cofrentes</t>
  </si>
  <si>
    <t xml:space="preserve">    46064 Benimuslem</t>
  </si>
  <si>
    <t xml:space="preserve">    46175 Montitxelvo/Montichelvo</t>
  </si>
  <si>
    <t xml:space="preserve">    46137 Granja de la Costera, la</t>
  </si>
  <si>
    <t xml:space="preserve">    46155 Llaurí</t>
  </si>
  <si>
    <t xml:space="preserve">    46053 Beneixida</t>
  </si>
  <si>
    <t xml:space="preserve">    46073 Bolbaite</t>
  </si>
  <si>
    <t xml:space="preserve">    46125 Fortaleny</t>
  </si>
  <si>
    <t xml:space="preserve">    46188 Palmera</t>
  </si>
  <si>
    <t xml:space="preserve">    46262 Yesa, La</t>
  </si>
  <si>
    <t xml:space="preserve">    46001 Ademuz</t>
  </si>
  <si>
    <t xml:space="preserve">    46072 Bocairent</t>
  </si>
  <si>
    <t xml:space="preserve">    46217 Rotglà i Corberà</t>
  </si>
  <si>
    <t xml:space="preserve">    46052 Benavites</t>
  </si>
  <si>
    <t xml:space="preserve">    46221 Salem</t>
  </si>
  <si>
    <t xml:space="preserve">    46133 Gestalgar</t>
  </si>
  <si>
    <t xml:space="preserve">    46092 Castielfabib</t>
  </si>
  <si>
    <t xml:space="preserve">    46045 Barxeta</t>
  </si>
  <si>
    <t xml:space="preserve">    46185 Otos</t>
  </si>
  <si>
    <t xml:space="preserve">    46104 Quatretonda</t>
  </si>
  <si>
    <t xml:space="preserve">    46100 Cotes</t>
  </si>
  <si>
    <t xml:space="preserve">    46227 Senyera</t>
  </si>
  <si>
    <t xml:space="preserve">    46061 Beniflá</t>
  </si>
  <si>
    <t xml:space="preserve">    46050 Benagéber</t>
  </si>
  <si>
    <t xml:space="preserve">    46154 Llanera de Ranes</t>
  </si>
  <si>
    <t xml:space="preserve">    46174 Montesa</t>
  </si>
  <si>
    <t xml:space="preserve">    46027 Alfarrasí</t>
  </si>
  <si>
    <t xml:space="preserve">    46259 Villargordo del Cabriel</t>
  </si>
  <si>
    <t xml:space="preserve">    46236 Sumacàrcer</t>
  </si>
  <si>
    <t xml:space="preserve">    46246 Tous</t>
  </si>
  <si>
    <t xml:space="preserve">    46151 Llocnou d'En Fenollet</t>
  </si>
  <si>
    <t xml:space="preserve">    46124 Fontanars dels Alforins</t>
  </si>
  <si>
    <t xml:space="preserve">    46180 Novetlè</t>
  </si>
  <si>
    <t xml:space="preserve">    46240 Terrateig</t>
  </si>
  <si>
    <t xml:space="preserve">    46023 Alfauir</t>
  </si>
  <si>
    <t xml:space="preserve">    46130 Gavarda</t>
  </si>
  <si>
    <t xml:space="preserve">    46056 Beniatjar</t>
  </si>
  <si>
    <t xml:space="preserve">    46086 Carrícola</t>
  </si>
  <si>
    <t xml:space="preserve">    46088 Casas Bajas</t>
  </si>
  <si>
    <t xml:space="preserve">    46096 Cerdà</t>
  </si>
  <si>
    <t xml:space="preserve">    46121 Estubeny</t>
  </si>
  <si>
    <t xml:space="preserve">    46226 Sempere</t>
  </si>
  <si>
    <t xml:space="preserve">    46243 Torrella</t>
  </si>
  <si>
    <t>Nombre de inmigracions exteriors segons continent d'origen i municipi de destí. País Valencià, 2024</t>
  </si>
  <si>
    <t>EUROPA OCCIDENTAL</t>
  </si>
  <si>
    <t>EUROPA ORIENTAL</t>
  </si>
  <si>
    <t>NORTE DE ÁFRICA</t>
  </si>
  <si>
    <t>RESTO DE ÁFRICA</t>
  </si>
  <si>
    <t>AMÉRICA DEL NORTE</t>
  </si>
  <si>
    <t>AMÉRICA LATINA</t>
  </si>
  <si>
    <t>ASIA</t>
  </si>
  <si>
    <t>OCEANÍA</t>
  </si>
  <si>
    <t>Núm. immigracions exteriors segons país de procedència i municipi de destinació, País Valencià 2024</t>
  </si>
  <si>
    <t>ASILO EN CIFRAS 2024</t>
  </si>
  <si>
    <t>Tabla 12. Solicitantes de protección internacional por países de origen y comunidades autónomas</t>
  </si>
  <si>
    <t>Sol·licitants de protecció internacional per països d'origen</t>
  </si>
  <si>
    <t>País Valencià, 2024</t>
  </si>
  <si>
    <t>Nacionalidad</t>
  </si>
  <si>
    <t>Castilla-La Mancha</t>
  </si>
  <si>
    <t>Embajada</t>
  </si>
  <si>
    <t>Reasentamiento</t>
  </si>
  <si>
    <t>Siria</t>
  </si>
  <si>
    <t>El Salvador</t>
  </si>
  <si>
    <t>Egipto</t>
  </si>
  <si>
    <t>Armenia</t>
  </si>
  <si>
    <t>Afganistán</t>
  </si>
  <si>
    <t>Georgia</t>
  </si>
  <si>
    <t>Palestina EONU</t>
  </si>
  <si>
    <t>782 concedides</t>
  </si>
  <si>
    <t>Guatemala</t>
  </si>
  <si>
    <t>Somalia</t>
  </si>
  <si>
    <t>Uzbekistán</t>
  </si>
  <si>
    <t>Sudán</t>
  </si>
  <si>
    <t>Burkina Faso</t>
  </si>
  <si>
    <t>Costa de Marfil</t>
  </si>
  <si>
    <t>Albania</t>
  </si>
  <si>
    <t>Benín</t>
  </si>
  <si>
    <t>República Centroafricana</t>
  </si>
  <si>
    <t>Bielorrusia</t>
  </si>
  <si>
    <t>Irán</t>
  </si>
  <si>
    <t>Costa Rica</t>
  </si>
  <si>
    <t>Turquía</t>
  </si>
  <si>
    <t>Camerún</t>
  </si>
  <si>
    <t>Panamá</t>
  </si>
  <si>
    <t>Liberia</t>
  </si>
  <si>
    <t>Yemen</t>
  </si>
  <si>
    <t>Vietnam</t>
  </si>
  <si>
    <t>Guinea Bissau</t>
  </si>
  <si>
    <t>República Dem. del Congo</t>
  </si>
  <si>
    <t>Níger</t>
  </si>
  <si>
    <t>Túnez</t>
  </si>
  <si>
    <t>Líbano</t>
  </si>
  <si>
    <t>Togo</t>
  </si>
  <si>
    <t>República Democrática del Congo</t>
  </si>
  <si>
    <t>Libia</t>
  </si>
  <si>
    <t>Congo</t>
  </si>
  <si>
    <t>Sierra Leona</t>
  </si>
  <si>
    <t>Iraq</t>
  </si>
  <si>
    <t>Haití</t>
  </si>
  <si>
    <t>Azerbaiyán</t>
  </si>
  <si>
    <t>Israel</t>
  </si>
  <si>
    <t>Angola</t>
  </si>
  <si>
    <t>No reconocido (Sáhara)</t>
  </si>
  <si>
    <t>Kenia</t>
  </si>
  <si>
    <t>Kazajistán</t>
  </si>
  <si>
    <t>Letonia</t>
  </si>
  <si>
    <t>Jordania</t>
  </si>
  <si>
    <t>Sri Lanka</t>
  </si>
  <si>
    <t>Nepal</t>
  </si>
  <si>
    <t>Chad</t>
  </si>
  <si>
    <t>Eritrea</t>
  </si>
  <si>
    <t>Jamaica</t>
  </si>
  <si>
    <t>Etiopía</t>
  </si>
  <si>
    <t>Tanzania</t>
  </si>
  <si>
    <t>Tailandia</t>
  </si>
  <si>
    <t>Serbia</t>
  </si>
  <si>
    <t>Uganda</t>
  </si>
  <si>
    <t>Namibia</t>
  </si>
  <si>
    <t>Mongolia</t>
  </si>
  <si>
    <t>Burundi</t>
  </si>
  <si>
    <t>No reconocido (Descono.)</t>
  </si>
  <si>
    <t>Tayikistán</t>
  </si>
  <si>
    <t>Zimbabwe</t>
  </si>
  <si>
    <t>Kirguistán</t>
  </si>
  <si>
    <t>Apátrida</t>
  </si>
  <si>
    <t>Malasia</t>
  </si>
  <si>
    <t>Comoras</t>
  </si>
  <si>
    <t>Bosnia Herzegovina</t>
  </si>
  <si>
    <t>Sudáfrica</t>
  </si>
  <si>
    <t>No reconocido (Desconocido)</t>
  </si>
  <si>
    <t>Ruanda</t>
  </si>
  <si>
    <t>Camboya</t>
  </si>
  <si>
    <t>Sudán del Sur</t>
  </si>
  <si>
    <t>Trinidad y Tobago</t>
  </si>
  <si>
    <t>Cabo Verde</t>
  </si>
  <si>
    <t>Dominica</t>
  </si>
  <si>
    <t>Myanmar</t>
  </si>
  <si>
    <t>Desconocido</t>
  </si>
  <si>
    <t>No reconocido (Kosovo)</t>
  </si>
  <si>
    <t>Arabia Saudí</t>
  </si>
  <si>
    <t>Australia</t>
  </si>
  <si>
    <t>Kosovo</t>
  </si>
  <si>
    <t>Djibouti</t>
  </si>
  <si>
    <t>Indonesia</t>
  </si>
  <si>
    <t>Antigua y Barbuda</t>
  </si>
  <si>
    <t>Kuwait</t>
  </si>
  <si>
    <t>Macedonia</t>
  </si>
  <si>
    <t>Turkmenistán</t>
  </si>
  <si>
    <t>Montenegro</t>
  </si>
  <si>
    <t>Bahrein</t>
  </si>
  <si>
    <t>San Cristóbal y Nieves</t>
  </si>
  <si>
    <t>Seychelles</t>
  </si>
  <si>
    <t>Singapur</t>
  </si>
  <si>
    <t>Gabón</t>
  </si>
  <si>
    <t>Serbia y Montenegro</t>
  </si>
  <si>
    <t>ASILO EN CIFRAS 2023</t>
  </si>
  <si>
    <t>Indice de tablas</t>
  </si>
  <si>
    <r>
      <rPr>
        <b/>
        <sz val="10"/>
        <color theme="1"/>
        <rFont val="Poppins SemiBold"/>
      </rPr>
      <t>Tabla 18.</t>
    </r>
    <r>
      <rPr>
        <b/>
        <sz val="10"/>
        <color rgb="FF0098AE"/>
        <rFont val="Poppins SemiBold"/>
      </rPr>
      <t xml:space="preserve"> Solicitantes de protección temporal por países de origen y comunidades autónomas</t>
    </r>
  </si>
  <si>
    <t>País Valencià</t>
  </si>
  <si>
    <t>Resolucions</t>
  </si>
  <si>
    <t>Nacionalitat</t>
  </si>
  <si>
    <t>Solicituts</t>
  </si>
  <si>
    <t>Mauricio</t>
  </si>
  <si>
    <t>Qatar</t>
  </si>
  <si>
    <t>Hungría</t>
  </si>
  <si>
    <t>Japón</t>
  </si>
  <si>
    <t>Nueva Zelanda</t>
  </si>
  <si>
    <t>Swazilandia</t>
  </si>
  <si>
    <t>Zambia</t>
  </si>
  <si>
    <t>Estonia</t>
  </si>
  <si>
    <t/>
  </si>
  <si>
    <t>Flux d'autoritzacions de residència concedides a estrangers per comunitat autònomes segons motiu de concessió, 2024</t>
  </si>
  <si>
    <t>Total nacional</t>
  </si>
  <si>
    <t>No consta</t>
  </si>
  <si>
    <t xml:space="preserve"> Total</t>
  </si>
  <si>
    <t>Residència per apatridia</t>
  </si>
  <si>
    <t>Residència per protecció internacional</t>
  </si>
  <si>
    <t>Residència temporal no lucrativa</t>
  </si>
  <si>
    <t>Residència temporal. Reagrupació familiar</t>
  </si>
  <si>
    <t>Residència temporal. Treball per compte aliè</t>
  </si>
  <si>
    <t>Residència temporal. Treball per compte propi</t>
  </si>
  <si>
    <t>Residència temporal. Compatibilitat compta aliena i pròpia</t>
  </si>
  <si>
    <t>Residència temporal. Excepció a l'autorització de treball</t>
  </si>
  <si>
    <t>Residència temporal. Llei 14/2013 i altres figures similars</t>
  </si>
  <si>
    <t>Residència temporal. Circumstàncies excepcionals. Arrele</t>
  </si>
  <si>
    <t>Residència temporal. Resta de circumstàncies excepcionals</t>
  </si>
  <si>
    <t>Gestió col·lectiva de contractacions en origen i altres de duració determinada</t>
  </si>
  <si>
    <t>Residència llarga duració nacional</t>
  </si>
  <si>
    <t>Residència llarga duració directiva UE</t>
  </si>
  <si>
    <t>Autoritzacions de residència temporal no lucrativa concedides a estrangers per les principals CCAA en nombre de concesions</t>
  </si>
  <si>
    <t>Residència temporal no lucrativa, 2024</t>
  </si>
  <si>
    <t>De 0 a 15 anys</t>
  </si>
  <si>
    <t>De 16 a 64 anys</t>
  </si>
  <si>
    <t>De 65 y més</t>
  </si>
  <si>
    <t>Múrcia, Regió de</t>
  </si>
  <si>
    <t>(Estil de vida)</t>
  </si>
  <si>
    <t>(Jubilats)</t>
  </si>
  <si>
    <t>Residencia temporal no lucrativa, 2023</t>
  </si>
  <si>
    <t>Immigració interior dins del País Valencià per municipis, 2024</t>
  </si>
  <si>
    <t>TOTAL VALENCIA</t>
  </si>
  <si>
    <t>TOTAL CASTELLÓN</t>
  </si>
  <si>
    <t>TOTAL ALICANTE</t>
  </si>
  <si>
    <t>PROCEDENCIA POR PROVINCIAS - DESTINO MUNICIPOS CV</t>
  </si>
  <si>
    <t>DESTINO POR PROVINCIAS - PROCEDENCIA MUNICIPIOS CV</t>
  </si>
  <si>
    <t>&lt;10k habs</t>
  </si>
  <si>
    <t>Inmigració interior per província de procedència i municipi de destí, 2024</t>
  </si>
  <si>
    <t>PROVINCIA DE CASTELLÓN</t>
  </si>
  <si>
    <t>PROVINCIA DE ALICANTE</t>
  </si>
  <si>
    <t>Emigracions exteriors segons províncies de procedència del País Valencià i països de destí, 2024</t>
  </si>
  <si>
    <t>Província de procedència</t>
  </si>
  <si>
    <t>Alacant</t>
  </si>
  <si>
    <t>Castelló</t>
  </si>
  <si>
    <t>Província de destí</t>
  </si>
  <si>
    <t>Emigracions per comarques</t>
  </si>
  <si>
    <t>Inmigracions per comarques</t>
  </si>
  <si>
    <t>Código</t>
  </si>
  <si>
    <t>Comarca</t>
  </si>
  <si>
    <t>Total inmigración interior</t>
  </si>
  <si>
    <t>Diferente comarca misma provincia</t>
  </si>
  <si>
    <t>Diferente provincia Comunitat Valenciana</t>
  </si>
  <si>
    <t>Otra comunidad autónoma</t>
  </si>
  <si>
    <t>Extranjero</t>
  </si>
  <si>
    <t>SALDO</t>
  </si>
  <si>
    <t>01</t>
  </si>
  <si>
    <t>Els Ports</t>
  </si>
  <si>
    <t>02</t>
  </si>
  <si>
    <t>L'Alt Maestrat</t>
  </si>
  <si>
    <t>03</t>
  </si>
  <si>
    <t>El Baix Maestrat</t>
  </si>
  <si>
    <t>04</t>
  </si>
  <si>
    <t>L'Alcalatén</t>
  </si>
  <si>
    <t>05</t>
  </si>
  <si>
    <t>La Plana Alta</t>
  </si>
  <si>
    <t>06</t>
  </si>
  <si>
    <t>La Plana Baixa</t>
  </si>
  <si>
    <t>07</t>
  </si>
  <si>
    <t>El Alto Palancia</t>
  </si>
  <si>
    <t>08</t>
  </si>
  <si>
    <t>El Alto Mijares</t>
  </si>
  <si>
    <t>09</t>
  </si>
  <si>
    <t>El Rincón de Ademuz</t>
  </si>
  <si>
    <t>10</t>
  </si>
  <si>
    <t>Los Serranos</t>
  </si>
  <si>
    <t>11</t>
  </si>
  <si>
    <t>El Camp de Túria</t>
  </si>
  <si>
    <t>12</t>
  </si>
  <si>
    <t>El Camp de Morvedre</t>
  </si>
  <si>
    <t>13</t>
  </si>
  <si>
    <t>L'Horta Nord</t>
  </si>
  <si>
    <t>15</t>
  </si>
  <si>
    <t>16</t>
  </si>
  <si>
    <t>L'Horta Sud</t>
  </si>
  <si>
    <t>17</t>
  </si>
  <si>
    <t>La Plana de Utiel-Requena</t>
  </si>
  <si>
    <t>18</t>
  </si>
  <si>
    <t>La Hoya de Buñol</t>
  </si>
  <si>
    <t>19</t>
  </si>
  <si>
    <t>El Valle de Cofrentes-Ayora</t>
  </si>
  <si>
    <t>20</t>
  </si>
  <si>
    <t>La Ribera Alta</t>
  </si>
  <si>
    <t>21</t>
  </si>
  <si>
    <t>La Ribera Baixa</t>
  </si>
  <si>
    <t>22</t>
  </si>
  <si>
    <t>La Canal de Navarrés</t>
  </si>
  <si>
    <t>23</t>
  </si>
  <si>
    <t>La Costera</t>
  </si>
  <si>
    <t>24</t>
  </si>
  <si>
    <t>La Vall d'Albaida</t>
  </si>
  <si>
    <t>25</t>
  </si>
  <si>
    <t>La Safor</t>
  </si>
  <si>
    <t>26</t>
  </si>
  <si>
    <t>El Comtat</t>
  </si>
  <si>
    <t>27</t>
  </si>
  <si>
    <t>L'Alcoià</t>
  </si>
  <si>
    <t>28</t>
  </si>
  <si>
    <t>Alto Vinalopó</t>
  </si>
  <si>
    <t>29</t>
  </si>
  <si>
    <t>El Vinalopó Medio</t>
  </si>
  <si>
    <t>30</t>
  </si>
  <si>
    <t>La Marina Alta</t>
  </si>
  <si>
    <t>31</t>
  </si>
  <si>
    <t>La Marina Baixa</t>
  </si>
  <si>
    <t>32</t>
  </si>
  <si>
    <t>L'Alacantí</t>
  </si>
  <si>
    <t>33</t>
  </si>
  <si>
    <t>El Baix Vinalopó</t>
  </si>
  <si>
    <t>34</t>
  </si>
  <si>
    <t>La Vega Baja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</si>
</sst>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"/>
  </numFmts>
  <fonts count="67"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Arial Bold"/>
    </font>
    <font>
      <sz val="12"/>
      <name val="Arial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Poppins ExtraLight"/>
    </font>
    <font>
      <b/>
      <sz val="10"/>
      <color theme="1"/>
      <name val="Poppins SemiBold"/>
    </font>
    <font>
      <b/>
      <sz val="12"/>
      <color rgb="FFFF0000"/>
      <name val="Calibri"/>
      <family val="2"/>
      <scheme val="minor"/>
    </font>
    <font>
      <b/>
      <sz val="10"/>
      <color theme="0"/>
      <name val="Poppins SemiBold"/>
    </font>
    <font>
      <b/>
      <sz val="10"/>
      <color rgb="FF0098AE"/>
      <name val="Poppins SemiBold"/>
    </font>
    <font>
      <b/>
      <sz val="14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4"/>
      <name val="Poppins Regular"/>
    </font>
    <font>
      <b/>
      <sz val="12"/>
      <color rgb="FF0098AE"/>
      <name val="Poppins SemiBold"/>
    </font>
    <font>
      <u/>
      <sz val="12"/>
      <color theme="10"/>
      <name val="Poppins Regular"/>
    </font>
    <font>
      <b/>
      <sz val="11"/>
      <color rgb="FF0098AE"/>
      <name val="Poppins SemiBold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name val="Arial"/>
      <family val="2"/>
    </font>
    <font>
      <sz val="11"/>
      <color indexed="9"/>
      <name val="Calibri"/>
      <family val="2"/>
    </font>
    <font>
      <b/>
      <sz val="11"/>
      <color rgb="FF333333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22"/>
      <color rgb="FF000000"/>
      <name val="APTOS"/>
    </font>
    <font>
      <b/>
      <sz val="16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name val="Poppins SemiBold"/>
    </font>
    <font>
      <b/>
      <sz val="10"/>
      <name val="Arial"/>
      <family val="2"/>
    </font>
    <font>
      <b/>
      <sz val="12"/>
      <color indexed="8"/>
      <name val="Arial"/>
      <family val="2"/>
    </font>
    <font>
      <sz val="11"/>
      <color rgb="FF000000"/>
      <name val="Calibri"/>
      <family val="2"/>
    </font>
    <font>
      <b/>
      <sz val="12"/>
      <color rgb="FF666666"/>
      <name val="Arial"/>
      <family val="2"/>
    </font>
    <font>
      <sz val="10"/>
      <color rgb="FFFFFFFF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7030A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rgb="FF000000"/>
      <name val="Calibri"/>
      <family val="2"/>
    </font>
    <font>
      <sz val="11"/>
      <color rgb="FFFF6699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9"/>
      <color rgb="FF000000"/>
      <name val="Arial"/>
    </font>
    <font>
      <b/>
      <sz val="10"/>
      <color rgb="FF000000"/>
      <name val="Poppins SemiBold"/>
    </font>
    <font>
      <b/>
      <sz val="10"/>
      <color rgb="FF666666"/>
      <name val="Arial"/>
    </font>
    <font>
      <sz val="10"/>
      <color rgb="FF808080"/>
      <name val="Arial"/>
    </font>
    <font>
      <sz val="11"/>
      <color rgb="FF000000"/>
      <name val="Calibri"/>
    </font>
    <font>
      <sz val="10"/>
      <color rgb="FFFFFFFF"/>
      <name val="Arial"/>
    </font>
    <font>
      <b/>
      <sz val="10"/>
      <color rgb="FFFFFFFF"/>
      <name val="Arial"/>
    </font>
    <font>
      <sz val="10"/>
      <color rgb="FF000000"/>
      <name val="Arial"/>
    </font>
    <font>
      <sz val="11"/>
      <color theme="4" tint="-0.249977111117893"/>
      <name val="Calibri"/>
      <family val="2"/>
      <scheme val="minor"/>
    </font>
    <font>
      <sz val="11"/>
      <color theme="7" tint="-0.499984740745262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A5CAD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6795556505021"/>
        <bgColor indexed="65"/>
      </patternFill>
    </fill>
    <fill>
      <patternFill patternType="solid">
        <fgColor rgb="FF0098A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747474"/>
        <bgColor rgb="FFFFFFFF"/>
      </patternFill>
    </fill>
    <fill>
      <patternFill patternType="solid">
        <fgColor rgb="FFC7C7C7"/>
        <bgColor rgb="FFFFFFFF"/>
      </patternFill>
    </fill>
    <fill>
      <patternFill patternType="solid">
        <fgColor rgb="FFD5D5D5"/>
        <bgColor rgb="FFFFFFFF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34D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3F4F7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E6818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 style="thick">
        <color rgb="FF0098AE"/>
      </top>
      <bottom/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theme="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2" fillId="0" borderId="0"/>
    <xf numFmtId="0" fontId="10" fillId="0" borderId="0"/>
    <xf numFmtId="3" fontId="11" fillId="0" borderId="0">
      <alignment horizontal="right"/>
    </xf>
    <xf numFmtId="3" fontId="12" fillId="6" borderId="8"/>
    <xf numFmtId="3" fontId="12" fillId="10" borderId="7"/>
    <xf numFmtId="0" fontId="14" fillId="11" borderId="9" applyAlignment="0"/>
    <xf numFmtId="0" fontId="17" fillId="0" borderId="0" applyNumberFormat="0" applyFill="0" applyBorder="0" applyAlignment="0" applyProtection="0"/>
    <xf numFmtId="0" fontId="22" fillId="0" borderId="0"/>
    <xf numFmtId="0" fontId="31" fillId="0" borderId="0"/>
    <xf numFmtId="9" fontId="28" fillId="0" borderId="0" applyFont="0" applyFill="0" applyBorder="0" applyAlignment="0" applyProtection="0"/>
    <xf numFmtId="0" fontId="44" fillId="0" borderId="0"/>
  </cellStyleXfs>
  <cellXfs count="317">
    <xf numFmtId="0" fontId="0" fillId="0" borderId="0" xfId="0"/>
    <xf numFmtId="3" fontId="0" fillId="0" borderId="0" xfId="0" applyNumberFormat="1"/>
    <xf numFmtId="0" fontId="0" fillId="0" borderId="0" xfId="0" applyAlignment="1">
      <alignment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/>
    <xf numFmtId="0" fontId="4" fillId="0" borderId="2" xfId="0" applyFont="1" applyBorder="1" applyAlignment="1">
      <alignment vertical="center"/>
    </xf>
    <xf numFmtId="0" fontId="0" fillId="3" borderId="1" xfId="0" applyFill="1" applyBorder="1"/>
    <xf numFmtId="0" fontId="0" fillId="4" borderId="1" xfId="0" applyFill="1" applyBorder="1"/>
    <xf numFmtId="0" fontId="3" fillId="4" borderId="1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2" fillId="0" borderId="0" xfId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0" fontId="8" fillId="4" borderId="1" xfId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164" fontId="8" fillId="2" borderId="1" xfId="1" applyNumberFormat="1" applyFont="1" applyFill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2" fillId="0" borderId="0" xfId="2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/>
    </xf>
    <xf numFmtId="0" fontId="8" fillId="4" borderId="3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164" fontId="8" fillId="2" borderId="1" xfId="2" applyNumberFormat="1" applyFont="1" applyFill="1" applyBorder="1" applyAlignment="1">
      <alignment horizontal="center" vertical="center"/>
    </xf>
    <xf numFmtId="0" fontId="8" fillId="3" borderId="1" xfId="2" applyFont="1" applyFill="1" applyBorder="1" applyAlignment="1">
      <alignment horizontal="center" vertical="center" wrapText="1"/>
    </xf>
    <xf numFmtId="0" fontId="8" fillId="4" borderId="1" xfId="2" applyFont="1" applyFill="1" applyBorder="1" applyAlignment="1">
      <alignment horizontal="center" vertical="center" wrapText="1"/>
    </xf>
    <xf numFmtId="3" fontId="0" fillId="0" borderId="1" xfId="0" applyNumberFormat="1" applyBorder="1"/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left" vertical="center"/>
    </xf>
    <xf numFmtId="0" fontId="5" fillId="5" borderId="0" xfId="0" applyFont="1" applyFill="1" applyAlignment="1">
      <alignment horizontal="center" vertical="center"/>
    </xf>
    <xf numFmtId="3" fontId="5" fillId="5" borderId="0" xfId="0" applyNumberFormat="1" applyFont="1" applyFill="1" applyAlignment="1">
      <alignment horizontal="center" vertical="center"/>
    </xf>
    <xf numFmtId="164" fontId="9" fillId="2" borderId="1" xfId="1" applyNumberFormat="1" applyFont="1" applyFill="1" applyBorder="1" applyAlignment="1">
      <alignment horizontal="center" vertical="center"/>
    </xf>
    <xf numFmtId="0" fontId="9" fillId="4" borderId="1" xfId="2" applyFont="1" applyFill="1" applyBorder="1" applyAlignment="1">
      <alignment horizontal="center" vertical="center" wrapText="1"/>
    </xf>
    <xf numFmtId="0" fontId="9" fillId="4" borderId="1" xfId="1" applyFont="1" applyFill="1" applyBorder="1" applyAlignment="1">
      <alignment horizontal="center" vertical="center" wrapText="1"/>
    </xf>
    <xf numFmtId="0" fontId="10" fillId="0" borderId="0" xfId="3"/>
    <xf numFmtId="0" fontId="10" fillId="0" borderId="0" xfId="3" applyAlignment="1">
      <alignment horizontal="center"/>
    </xf>
    <xf numFmtId="3" fontId="11" fillId="0" borderId="7" xfId="4" applyBorder="1" applyAlignment="1">
      <alignment horizontal="center"/>
    </xf>
    <xf numFmtId="3" fontId="11" fillId="0" borderId="0" xfId="4" applyAlignment="1">
      <alignment horizontal="center"/>
    </xf>
    <xf numFmtId="3" fontId="11" fillId="0" borderId="0" xfId="4" applyAlignment="1"/>
    <xf numFmtId="3" fontId="12" fillId="0" borderId="0" xfId="4" applyFont="1" applyAlignment="1">
      <alignment horizontal="center"/>
    </xf>
    <xf numFmtId="0" fontId="13" fillId="0" borderId="0" xfId="3" applyFont="1"/>
    <xf numFmtId="3" fontId="12" fillId="8" borderId="0" xfId="4" applyFont="1" applyFill="1" applyAlignment="1">
      <alignment horizontal="center"/>
    </xf>
    <xf numFmtId="3" fontId="11" fillId="8" borderId="0" xfId="4" applyFill="1" applyAlignment="1">
      <alignment horizontal="center"/>
    </xf>
    <xf numFmtId="3" fontId="11" fillId="9" borderId="0" xfId="4" applyFill="1" applyAlignment="1">
      <alignment horizontal="center"/>
    </xf>
    <xf numFmtId="3" fontId="11" fillId="8" borderId="0" xfId="4" applyFill="1" applyAlignment="1"/>
    <xf numFmtId="3" fontId="12" fillId="10" borderId="0" xfId="6" applyBorder="1" applyAlignment="1">
      <alignment horizontal="center"/>
    </xf>
    <xf numFmtId="3" fontId="12" fillId="9" borderId="0" xfId="6" applyFill="1" applyBorder="1" applyAlignment="1">
      <alignment horizontal="center"/>
    </xf>
    <xf numFmtId="3" fontId="12" fillId="10" borderId="0" xfId="6" applyBorder="1"/>
    <xf numFmtId="0" fontId="14" fillId="11" borderId="9" xfId="7" applyAlignment="1">
      <alignment horizontal="left"/>
    </xf>
    <xf numFmtId="0" fontId="15" fillId="0" borderId="0" xfId="3" applyFont="1"/>
    <xf numFmtId="0" fontId="16" fillId="0" borderId="0" xfId="3" applyFont="1"/>
    <xf numFmtId="0" fontId="16" fillId="0" borderId="0" xfId="3" applyFont="1" applyAlignment="1">
      <alignment horizontal="center"/>
    </xf>
    <xf numFmtId="0" fontId="18" fillId="0" borderId="0" xfId="8" applyFont="1"/>
    <xf numFmtId="0" fontId="19" fillId="0" borderId="0" xfId="3" applyFont="1"/>
    <xf numFmtId="3" fontId="12" fillId="0" borderId="7" xfId="4" applyFont="1" applyBorder="1" applyAlignment="1">
      <alignment horizontal="left"/>
    </xf>
    <xf numFmtId="3" fontId="12" fillId="0" borderId="7" xfId="4" applyFont="1" applyBorder="1">
      <alignment horizontal="right"/>
    </xf>
    <xf numFmtId="3" fontId="11" fillId="0" borderId="7" xfId="4" applyBorder="1">
      <alignment horizontal="right"/>
    </xf>
    <xf numFmtId="3" fontId="12" fillId="0" borderId="7" xfId="4" applyFont="1" applyBorder="1" applyAlignment="1"/>
    <xf numFmtId="3" fontId="12" fillId="0" borderId="0" xfId="4" applyFont="1" applyAlignment="1">
      <alignment horizontal="left"/>
    </xf>
    <xf numFmtId="3" fontId="12" fillId="0" borderId="0" xfId="4" applyFont="1">
      <alignment horizontal="right"/>
    </xf>
    <xf numFmtId="3" fontId="11" fillId="0" borderId="0" xfId="4">
      <alignment horizontal="right"/>
    </xf>
    <xf numFmtId="3" fontId="12" fillId="0" borderId="0" xfId="4" applyFont="1" applyAlignment="1"/>
    <xf numFmtId="0" fontId="14" fillId="11" borderId="9" xfId="7" applyAlignment="1">
      <alignment horizontal="right"/>
    </xf>
    <xf numFmtId="0" fontId="14" fillId="11" borderId="9" xfId="7" applyAlignment="1"/>
    <xf numFmtId="0" fontId="20" fillId="0" borderId="0" xfId="8" applyFont="1"/>
    <xf numFmtId="0" fontId="21" fillId="0" borderId="0" xfId="3" applyFont="1"/>
    <xf numFmtId="0" fontId="22" fillId="0" borderId="0" xfId="9"/>
    <xf numFmtId="0" fontId="22" fillId="0" borderId="1" xfId="9" applyBorder="1" applyAlignment="1">
      <alignment horizontal="center"/>
    </xf>
    <xf numFmtId="3" fontId="22" fillId="0" borderId="1" xfId="9" applyNumberFormat="1" applyBorder="1" applyAlignment="1">
      <alignment horizontal="center"/>
    </xf>
    <xf numFmtId="0" fontId="22" fillId="4" borderId="1" xfId="9" applyFill="1" applyBorder="1"/>
    <xf numFmtId="0" fontId="22" fillId="4" borderId="1" xfId="9" applyFill="1" applyBorder="1" applyAlignment="1">
      <alignment horizontal="center"/>
    </xf>
    <xf numFmtId="0" fontId="22" fillId="0" borderId="1" xfId="9" applyBorder="1" applyAlignment="1">
      <alignment horizontal="center" vertical="center"/>
    </xf>
    <xf numFmtId="0" fontId="27" fillId="12" borderId="1" xfId="9" applyFont="1" applyFill="1" applyBorder="1" applyAlignment="1">
      <alignment horizontal="center" vertical="center" wrapText="1"/>
    </xf>
    <xf numFmtId="3" fontId="27" fillId="12" borderId="1" xfId="9" applyNumberFormat="1" applyFont="1" applyFill="1" applyBorder="1" applyAlignment="1">
      <alignment horizontal="center" vertical="center" wrapText="1"/>
    </xf>
    <xf numFmtId="0" fontId="26" fillId="3" borderId="1" xfId="9" applyFont="1" applyFill="1" applyBorder="1" applyAlignment="1">
      <alignment horizontal="left" vertical="center" wrapText="1"/>
    </xf>
    <xf numFmtId="0" fontId="22" fillId="4" borderId="1" xfId="9" applyFill="1" applyBorder="1" applyAlignment="1">
      <alignment horizontal="center" vertical="center"/>
    </xf>
    <xf numFmtId="0" fontId="23" fillId="4" borderId="1" xfId="9" applyFont="1" applyFill="1" applyBorder="1" applyAlignment="1">
      <alignment horizontal="center" vertical="center"/>
    </xf>
    <xf numFmtId="0" fontId="23" fillId="3" borderId="1" xfId="9" applyFont="1" applyFill="1" applyBorder="1"/>
    <xf numFmtId="0" fontId="30" fillId="4" borderId="1" xfId="1" applyFont="1" applyFill="1" applyBorder="1" applyAlignment="1">
      <alignment horizontal="center" vertical="center" wrapText="1"/>
    </xf>
    <xf numFmtId="0" fontId="28" fillId="4" borderId="0" xfId="0" applyFont="1" applyFill="1"/>
    <xf numFmtId="164" fontId="30" fillId="2" borderId="1" xfId="1" applyNumberFormat="1" applyFont="1" applyFill="1" applyBorder="1" applyAlignment="1">
      <alignment horizontal="center" vertical="center"/>
    </xf>
    <xf numFmtId="0" fontId="28" fillId="0" borderId="0" xfId="0" applyFont="1"/>
    <xf numFmtId="164" fontId="9" fillId="2" borderId="1" xfId="2" applyNumberFormat="1" applyFont="1" applyFill="1" applyBorder="1" applyAlignment="1">
      <alignment horizontal="center" vertical="center"/>
    </xf>
    <xf numFmtId="164" fontId="30" fillId="2" borderId="1" xfId="2" applyNumberFormat="1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9" fillId="0" borderId="1" xfId="10" applyFont="1" applyBorder="1" applyAlignment="1">
      <alignment horizontal="center" vertical="center" wrapText="1"/>
    </xf>
    <xf numFmtId="0" fontId="32" fillId="0" borderId="0" xfId="10" applyFont="1"/>
    <xf numFmtId="164" fontId="9" fillId="0" borderId="1" xfId="10" applyNumberFormat="1" applyFont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9" fontId="5" fillId="0" borderId="0" xfId="11" applyFont="1" applyAlignment="1">
      <alignment horizontal="center" vertical="center"/>
    </xf>
    <xf numFmtId="9" fontId="5" fillId="5" borderId="0" xfId="11" applyFont="1" applyFill="1" applyAlignment="1">
      <alignment horizontal="center" vertical="center"/>
    </xf>
    <xf numFmtId="9" fontId="5" fillId="0" borderId="0" xfId="11" applyFont="1" applyFill="1" applyAlignment="1">
      <alignment horizontal="center" vertical="center"/>
    </xf>
    <xf numFmtId="0" fontId="33" fillId="0" borderId="0" xfId="0" applyFont="1"/>
    <xf numFmtId="0" fontId="34" fillId="13" borderId="0" xfId="0" applyFont="1" applyFill="1"/>
    <xf numFmtId="0" fontId="0" fillId="14" borderId="0" xfId="0" applyFill="1"/>
    <xf numFmtId="0" fontId="35" fillId="13" borderId="0" xfId="0" applyFont="1" applyFill="1"/>
    <xf numFmtId="0" fontId="0" fillId="0" borderId="0" xfId="0" applyAlignment="1">
      <alignment horizontal="center" vertical="center"/>
    </xf>
    <xf numFmtId="0" fontId="36" fillId="0" borderId="0" xfId="0" applyFont="1" applyAlignment="1">
      <alignment horizontal="left" vertical="center" readingOrder="1"/>
    </xf>
    <xf numFmtId="0" fontId="37" fillId="0" borderId="0" xfId="0" applyFont="1"/>
    <xf numFmtId="0" fontId="37" fillId="0" borderId="0" xfId="3" applyFont="1"/>
    <xf numFmtId="3" fontId="12" fillId="0" borderId="1" xfId="6" applyFill="1" applyBorder="1"/>
    <xf numFmtId="3" fontId="12" fillId="0" borderId="1" xfId="6" applyFill="1" applyBorder="1" applyAlignment="1">
      <alignment horizontal="center"/>
    </xf>
    <xf numFmtId="3" fontId="11" fillId="0" borderId="1" xfId="4" applyBorder="1" applyAlignment="1"/>
    <xf numFmtId="3" fontId="11" fillId="0" borderId="1" xfId="4" applyBorder="1" applyAlignment="1">
      <alignment horizontal="center"/>
    </xf>
    <xf numFmtId="0" fontId="14" fillId="0" borderId="0" xfId="7" applyFill="1" applyBorder="1" applyAlignment="1">
      <alignment horizontal="left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9" fontId="0" fillId="0" borderId="0" xfId="11" applyFont="1"/>
    <xf numFmtId="10" fontId="5" fillId="0" borderId="0" xfId="11" applyNumberFormat="1" applyFont="1" applyFill="1" applyAlignment="1">
      <alignment horizontal="center" vertical="center"/>
    </xf>
    <xf numFmtId="10" fontId="5" fillId="0" borderId="0" xfId="11" applyNumberFormat="1" applyFont="1" applyAlignment="1">
      <alignment horizontal="center" vertical="center"/>
    </xf>
    <xf numFmtId="10" fontId="0" fillId="0" borderId="0" xfId="11" applyNumberFormat="1" applyFont="1"/>
    <xf numFmtId="3" fontId="5" fillId="0" borderId="1" xfId="0" applyNumberFormat="1" applyFont="1" applyBorder="1" applyAlignment="1">
      <alignment horizontal="center" vertical="center"/>
    </xf>
    <xf numFmtId="10" fontId="5" fillId="0" borderId="1" xfId="11" applyNumberFormat="1" applyFont="1" applyFill="1" applyBorder="1" applyAlignment="1">
      <alignment horizontal="center" vertical="center"/>
    </xf>
    <xf numFmtId="0" fontId="4" fillId="0" borderId="0" xfId="0" applyFont="1"/>
    <xf numFmtId="0" fontId="38" fillId="0" borderId="0" xfId="0" applyFont="1"/>
    <xf numFmtId="0" fontId="39" fillId="0" borderId="0" xfId="0" applyFont="1"/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40" fillId="0" borderId="0" xfId="3" applyFont="1"/>
    <xf numFmtId="3" fontId="12" fillId="0" borderId="1" xfId="6" applyFill="1" applyBorder="1" applyAlignment="1">
      <alignment horizontal="left"/>
    </xf>
    <xf numFmtId="3" fontId="12" fillId="0" borderId="1" xfId="4" applyFont="1" applyBorder="1" applyAlignment="1">
      <alignment horizontal="left"/>
    </xf>
    <xf numFmtId="0" fontId="41" fillId="15" borderId="1" xfId="7" applyFont="1" applyFill="1" applyBorder="1" applyAlignment="1">
      <alignment horizontal="left"/>
    </xf>
    <xf numFmtId="0" fontId="41" fillId="15" borderId="1" xfId="7" applyFont="1" applyFill="1" applyBorder="1" applyAlignment="1">
      <alignment horizontal="center"/>
    </xf>
    <xf numFmtId="0" fontId="5" fillId="0" borderId="0" xfId="9" applyFont="1"/>
    <xf numFmtId="0" fontId="42" fillId="0" borderId="1" xfId="9" applyFont="1" applyBorder="1" applyAlignment="1">
      <alignment horizontal="center"/>
    </xf>
    <xf numFmtId="0" fontId="42" fillId="0" borderId="1" xfId="9" applyFont="1" applyBorder="1" applyAlignment="1">
      <alignment horizontal="left"/>
    </xf>
    <xf numFmtId="3" fontId="24" fillId="0" borderId="1" xfId="9" applyNumberFormat="1" applyFont="1" applyBorder="1" applyAlignment="1">
      <alignment horizontal="center"/>
    </xf>
    <xf numFmtId="0" fontId="42" fillId="5" borderId="1" xfId="9" applyFont="1" applyFill="1" applyBorder="1" applyAlignment="1">
      <alignment horizontal="center"/>
    </xf>
    <xf numFmtId="3" fontId="24" fillId="5" borderId="1" xfId="9" applyNumberFormat="1" applyFont="1" applyFill="1" applyBorder="1" applyAlignment="1">
      <alignment horizontal="center"/>
    </xf>
    <xf numFmtId="3" fontId="22" fillId="5" borderId="1" xfId="9" applyNumberFormat="1" applyFill="1" applyBorder="1" applyAlignment="1">
      <alignment horizontal="center"/>
    </xf>
    <xf numFmtId="0" fontId="22" fillId="0" borderId="0" xfId="9" applyAlignment="1">
      <alignment horizontal="center"/>
    </xf>
    <xf numFmtId="0" fontId="5" fillId="0" borderId="1" xfId="9" applyFont="1" applyBorder="1" applyAlignment="1">
      <alignment horizontal="left"/>
    </xf>
    <xf numFmtId="0" fontId="16" fillId="0" borderId="0" xfId="9" applyFont="1"/>
    <xf numFmtId="0" fontId="44" fillId="0" borderId="0" xfId="12"/>
    <xf numFmtId="0" fontId="49" fillId="0" borderId="0" xfId="12" applyFont="1"/>
    <xf numFmtId="0" fontId="49" fillId="0" borderId="0" xfId="12" applyFont="1" applyAlignment="1">
      <alignment vertical="center"/>
    </xf>
    <xf numFmtId="0" fontId="44" fillId="0" borderId="0" xfId="12" applyAlignment="1">
      <alignment vertical="center"/>
    </xf>
    <xf numFmtId="0" fontId="44" fillId="20" borderId="1" xfId="12" applyFill="1" applyBorder="1"/>
    <xf numFmtId="0" fontId="49" fillId="21" borderId="1" xfId="12" applyFont="1" applyFill="1" applyBorder="1" applyAlignment="1">
      <alignment horizontal="center" vertical="center"/>
    </xf>
    <xf numFmtId="0" fontId="44" fillId="0" borderId="0" xfId="12" applyAlignment="1">
      <alignment horizontal="center"/>
    </xf>
    <xf numFmtId="0" fontId="44" fillId="0" borderId="1" xfId="12" applyBorder="1"/>
    <xf numFmtId="0" fontId="44" fillId="0" borderId="1" xfId="12" applyBorder="1" applyAlignment="1">
      <alignment horizontal="center" vertical="center"/>
    </xf>
    <xf numFmtId="0" fontId="2" fillId="22" borderId="15" xfId="1" applyFill="1" applyBorder="1" applyAlignment="1">
      <alignment horizontal="center" vertical="center" wrapText="1"/>
    </xf>
    <xf numFmtId="0" fontId="2" fillId="9" borderId="15" xfId="1" applyFill="1" applyBorder="1" applyAlignment="1">
      <alignment horizontal="center" vertical="center" wrapText="1"/>
    </xf>
    <xf numFmtId="0" fontId="2" fillId="4" borderId="15" xfId="1" applyFill="1" applyBorder="1" applyAlignment="1">
      <alignment horizontal="center" vertical="center" wrapText="1"/>
    </xf>
    <xf numFmtId="0" fontId="2" fillId="23" borderId="15" xfId="1" applyFill="1" applyBorder="1" applyAlignment="1">
      <alignment horizontal="center" vertical="center" wrapText="1"/>
    </xf>
    <xf numFmtId="0" fontId="0" fillId="24" borderId="0" xfId="0" applyFill="1"/>
    <xf numFmtId="0" fontId="0" fillId="3" borderId="16" xfId="0" applyFill="1" applyBorder="1"/>
    <xf numFmtId="0" fontId="0" fillId="0" borderId="16" xfId="0" applyBorder="1" applyAlignment="1">
      <alignment horizontal="center" vertical="center"/>
    </xf>
    <xf numFmtId="0" fontId="28" fillId="0" borderId="16" xfId="0" applyFont="1" applyBorder="1" applyAlignment="1">
      <alignment horizontal="center"/>
    </xf>
    <xf numFmtId="0" fontId="28" fillId="3" borderId="16" xfId="0" applyFont="1" applyFill="1" applyBorder="1"/>
    <xf numFmtId="0" fontId="28" fillId="25" borderId="16" xfId="0" applyFont="1" applyFill="1" applyBorder="1" applyAlignment="1">
      <alignment horizontal="center"/>
    </xf>
    <xf numFmtId="0" fontId="28" fillId="25" borderId="16" xfId="0" applyFont="1" applyFill="1" applyBorder="1"/>
    <xf numFmtId="0" fontId="28" fillId="7" borderId="16" xfId="0" applyFont="1" applyFill="1" applyBorder="1" applyAlignment="1">
      <alignment horizontal="center"/>
    </xf>
    <xf numFmtId="0" fontId="28" fillId="7" borderId="16" xfId="0" applyFont="1" applyFill="1" applyBorder="1"/>
    <xf numFmtId="0" fontId="9" fillId="4" borderId="16" xfId="1" applyFont="1" applyFill="1" applyBorder="1" applyAlignment="1">
      <alignment horizontal="center" vertical="center" wrapText="1"/>
    </xf>
    <xf numFmtId="0" fontId="51" fillId="0" borderId="0" xfId="0" applyFont="1"/>
    <xf numFmtId="0" fontId="28" fillId="0" borderId="16" xfId="0" applyFont="1" applyBorder="1" applyAlignment="1">
      <alignment horizontal="center" vertical="center"/>
    </xf>
    <xf numFmtId="0" fontId="28" fillId="25" borderId="16" xfId="0" applyFont="1" applyFill="1" applyBorder="1" applyAlignment="1">
      <alignment horizontal="center" vertical="center"/>
    </xf>
    <xf numFmtId="0" fontId="9" fillId="4" borderId="16" xfId="2" applyFont="1" applyFill="1" applyBorder="1" applyAlignment="1">
      <alignment horizontal="center" vertical="center" wrapText="1"/>
    </xf>
    <xf numFmtId="0" fontId="52" fillId="0" borderId="0" xfId="0" applyFont="1"/>
    <xf numFmtId="0" fontId="28" fillId="0" borderId="17" xfId="0" applyFont="1" applyBorder="1" applyAlignment="1">
      <alignment horizontal="center"/>
    </xf>
    <xf numFmtId="0" fontId="28" fillId="25" borderId="17" xfId="0" applyFont="1" applyFill="1" applyBorder="1" applyAlignment="1">
      <alignment horizontal="center"/>
    </xf>
    <xf numFmtId="0" fontId="28" fillId="7" borderId="17" xfId="0" applyFont="1" applyFill="1" applyBorder="1" applyAlignment="1">
      <alignment horizontal="center"/>
    </xf>
    <xf numFmtId="0" fontId="9" fillId="4" borderId="15" xfId="1" applyFont="1" applyFill="1" applyBorder="1" applyAlignment="1">
      <alignment horizontal="center" vertical="center" wrapText="1"/>
    </xf>
    <xf numFmtId="0" fontId="45" fillId="16" borderId="0" xfId="12" applyFont="1" applyFill="1" applyAlignment="1" applyProtection="1">
      <alignment vertical="center" wrapText="1"/>
      <protection locked="0"/>
    </xf>
    <xf numFmtId="0" fontId="53" fillId="0" borderId="0" xfId="12" applyFont="1"/>
    <xf numFmtId="0" fontId="0" fillId="0" borderId="16" xfId="0" applyBorder="1"/>
    <xf numFmtId="3" fontId="56" fillId="26" borderId="16" xfId="0" applyNumberFormat="1" applyFont="1" applyFill="1" applyBorder="1"/>
    <xf numFmtId="3" fontId="0" fillId="0" borderId="16" xfId="0" applyNumberFormat="1" applyBorder="1"/>
    <xf numFmtId="3" fontId="0" fillId="0" borderId="4" xfId="0" applyNumberFormat="1" applyBorder="1"/>
    <xf numFmtId="0" fontId="0" fillId="8" borderId="1" xfId="0" applyFill="1" applyBorder="1"/>
    <xf numFmtId="0" fontId="0" fillId="7" borderId="6" xfId="0" applyFill="1" applyBorder="1" applyAlignment="1">
      <alignment horizontal="center" vertical="center"/>
    </xf>
    <xf numFmtId="0" fontId="5" fillId="8" borderId="4" xfId="0" applyFont="1" applyFill="1" applyBorder="1" applyAlignment="1">
      <alignment vertical="center"/>
    </xf>
    <xf numFmtId="0" fontId="0" fillId="7" borderId="1" xfId="0" applyFill="1" applyBorder="1"/>
    <xf numFmtId="0" fontId="0" fillId="7" borderId="6" xfId="0" applyFill="1" applyBorder="1"/>
    <xf numFmtId="0" fontId="0" fillId="7" borderId="16" xfId="0" applyFill="1" applyBorder="1"/>
    <xf numFmtId="3" fontId="56" fillId="14" borderId="16" xfId="0" applyNumberFormat="1" applyFont="1" applyFill="1" applyBorder="1" applyAlignment="1">
      <alignment horizontal="center"/>
    </xf>
    <xf numFmtId="0" fontId="56" fillId="14" borderId="16" xfId="0" applyFont="1" applyFill="1" applyBorder="1" applyAlignment="1">
      <alignment horizontal="center"/>
    </xf>
    <xf numFmtId="3" fontId="12" fillId="0" borderId="4" xfId="6" applyFill="1" applyBorder="1" applyAlignment="1">
      <alignment horizontal="left"/>
    </xf>
    <xf numFmtId="3" fontId="12" fillId="0" borderId="4" xfId="4" applyFont="1" applyBorder="1" applyAlignment="1">
      <alignment horizontal="left"/>
    </xf>
    <xf numFmtId="3" fontId="57" fillId="14" borderId="16" xfId="0" applyNumberFormat="1" applyFont="1" applyFill="1" applyBorder="1" applyAlignment="1">
      <alignment horizontal="center"/>
    </xf>
    <xf numFmtId="0" fontId="57" fillId="14" borderId="16" xfId="0" applyFont="1" applyFill="1" applyBorder="1" applyAlignment="1">
      <alignment horizontal="center"/>
    </xf>
    <xf numFmtId="0" fontId="5" fillId="8" borderId="4" xfId="0" applyFont="1" applyFill="1" applyBorder="1" applyAlignment="1">
      <alignment horizontal="left" vertical="center"/>
    </xf>
    <xf numFmtId="0" fontId="0" fillId="3" borderId="5" xfId="0" applyFill="1" applyBorder="1"/>
    <xf numFmtId="0" fontId="5" fillId="9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vertical="center"/>
    </xf>
    <xf numFmtId="0" fontId="47" fillId="27" borderId="16" xfId="12" applyFont="1" applyFill="1" applyBorder="1" applyAlignment="1" applyProtection="1">
      <alignment horizontal="center" vertical="center" wrapText="1"/>
      <protection locked="0"/>
    </xf>
    <xf numFmtId="0" fontId="47" fillId="28" borderId="16" xfId="12" applyFont="1" applyFill="1" applyBorder="1" applyAlignment="1" applyProtection="1">
      <alignment horizontal="center" vertical="center" wrapText="1"/>
      <protection locked="0"/>
    </xf>
    <xf numFmtId="0" fontId="47" fillId="29" borderId="16" xfId="12" applyFont="1" applyFill="1" applyBorder="1" applyAlignment="1" applyProtection="1">
      <alignment horizontal="center" vertical="center" wrapText="1"/>
      <protection locked="0"/>
    </xf>
    <xf numFmtId="0" fontId="47" fillId="30" borderId="16" xfId="12" applyFont="1" applyFill="1" applyBorder="1" applyAlignment="1" applyProtection="1">
      <alignment horizontal="center" vertical="center" wrapText="1"/>
      <protection locked="0"/>
    </xf>
    <xf numFmtId="0" fontId="48" fillId="22" borderId="16" xfId="12" applyFont="1" applyFill="1" applyBorder="1" applyAlignment="1" applyProtection="1">
      <alignment horizontal="center" vertical="center" wrapText="1"/>
      <protection locked="0"/>
    </xf>
    <xf numFmtId="0" fontId="48" fillId="7" borderId="16" xfId="12" applyFont="1" applyFill="1" applyBorder="1" applyAlignment="1" applyProtection="1">
      <alignment horizontal="center" vertical="center" wrapText="1"/>
      <protection locked="0"/>
    </xf>
    <xf numFmtId="0" fontId="48" fillId="15" borderId="16" xfId="12" applyFont="1" applyFill="1" applyBorder="1" applyAlignment="1" applyProtection="1">
      <alignment horizontal="center" vertical="center" wrapText="1"/>
      <protection locked="0"/>
    </xf>
    <xf numFmtId="0" fontId="44" fillId="0" borderId="16" xfId="12" applyBorder="1" applyAlignment="1">
      <alignment horizontal="center"/>
    </xf>
    <xf numFmtId="0" fontId="44" fillId="7" borderId="16" xfId="12" applyFill="1" applyBorder="1" applyAlignment="1">
      <alignment horizontal="center"/>
    </xf>
    <xf numFmtId="0" fontId="44" fillId="7" borderId="1" xfId="12" applyFill="1" applyBorder="1"/>
    <xf numFmtId="0" fontId="60" fillId="0" borderId="0" xfId="0" applyFont="1"/>
    <xf numFmtId="0" fontId="63" fillId="0" borderId="0" xfId="0" applyFont="1"/>
    <xf numFmtId="0" fontId="61" fillId="17" borderId="23" xfId="0" applyFont="1" applyFill="1" applyBorder="1" applyAlignment="1">
      <alignment horizontal="center" wrapText="1"/>
    </xf>
    <xf numFmtId="0" fontId="61" fillId="17" borderId="27" xfId="0" applyFont="1" applyFill="1" applyBorder="1" applyAlignment="1">
      <alignment horizontal="center" wrapText="1"/>
    </xf>
    <xf numFmtId="0" fontId="62" fillId="17" borderId="28" xfId="0" applyFont="1" applyFill="1" applyBorder="1" applyAlignment="1">
      <alignment horizontal="center" wrapText="1"/>
    </xf>
    <xf numFmtId="0" fontId="62" fillId="17" borderId="27" xfId="0" applyFont="1" applyFill="1" applyBorder="1" applyAlignment="1">
      <alignment horizontal="center" wrapText="1"/>
    </xf>
    <xf numFmtId="0" fontId="63" fillId="18" borderId="0" xfId="0" applyFont="1" applyFill="1" applyAlignment="1">
      <alignment horizontal="center" wrapText="1"/>
    </xf>
    <xf numFmtId="0" fontId="63" fillId="19" borderId="0" xfId="0" applyFont="1" applyFill="1" applyAlignment="1">
      <alignment horizontal="center" wrapText="1"/>
    </xf>
    <xf numFmtId="0" fontId="2" fillId="4" borderId="16" xfId="1" applyFill="1" applyBorder="1" applyAlignment="1">
      <alignment horizontal="center" vertical="center" wrapText="1"/>
    </xf>
    <xf numFmtId="0" fontId="2" fillId="23" borderId="16" xfId="1" applyFill="1" applyBorder="1" applyAlignment="1">
      <alignment horizontal="center" vertical="center" wrapText="1"/>
    </xf>
    <xf numFmtId="0" fontId="2" fillId="22" borderId="16" xfId="1" applyFill="1" applyBorder="1" applyAlignment="1">
      <alignment horizontal="center" vertical="center" wrapText="1"/>
    </xf>
    <xf numFmtId="0" fontId="2" fillId="9" borderId="16" xfId="1" applyFill="1" applyBorder="1" applyAlignment="1">
      <alignment horizontal="center" vertical="center" wrapText="1"/>
    </xf>
    <xf numFmtId="0" fontId="8" fillId="4" borderId="16" xfId="1" applyFont="1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/>
    </xf>
    <xf numFmtId="0" fontId="44" fillId="0" borderId="16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28" fillId="7" borderId="16" xfId="0" applyFont="1" applyFill="1" applyBorder="1" applyAlignment="1">
      <alignment horizontal="center" vertical="center"/>
    </xf>
    <xf numFmtId="0" fontId="9" fillId="7" borderId="1" xfId="1" applyFont="1" applyFill="1" applyBorder="1" applyAlignment="1">
      <alignment horizontal="center" vertical="center" wrapText="1"/>
    </xf>
    <xf numFmtId="0" fontId="9" fillId="25" borderId="1" xfId="1" applyFont="1" applyFill="1" applyBorder="1" applyAlignment="1">
      <alignment horizontal="center" vertical="center" wrapText="1"/>
    </xf>
    <xf numFmtId="0" fontId="9" fillId="25" borderId="1" xfId="2" applyFont="1" applyFill="1" applyBorder="1" applyAlignment="1">
      <alignment horizontal="center" vertical="center" wrapText="1"/>
    </xf>
    <xf numFmtId="0" fontId="5" fillId="25" borderId="1" xfId="0" applyFont="1" applyFill="1" applyBorder="1" applyAlignment="1">
      <alignment horizontal="center" vertical="center"/>
    </xf>
    <xf numFmtId="3" fontId="12" fillId="6" borderId="0" xfId="5" applyBorder="1" applyAlignment="1">
      <alignment horizontal="center"/>
    </xf>
    <xf numFmtId="3" fontId="12" fillId="6" borderId="16" xfId="5" applyBorder="1" applyAlignment="1">
      <alignment horizontal="center"/>
    </xf>
    <xf numFmtId="3" fontId="12" fillId="8" borderId="0" xfId="5" applyFill="1" applyBorder="1" applyAlignment="1">
      <alignment horizontal="center"/>
    </xf>
    <xf numFmtId="0" fontId="14" fillId="11" borderId="29" xfId="7" applyBorder="1" applyAlignment="1">
      <alignment horizontal="left"/>
    </xf>
    <xf numFmtId="3" fontId="12" fillId="6" borderId="30" xfId="5" applyBorder="1" applyAlignment="1">
      <alignment horizontal="center"/>
    </xf>
    <xf numFmtId="3" fontId="11" fillId="0" borderId="31" xfId="4" applyBorder="1" applyAlignment="1"/>
    <xf numFmtId="3" fontId="11" fillId="0" borderId="31" xfId="4" applyBorder="1" applyAlignment="1">
      <alignment horizontal="center"/>
    </xf>
    <xf numFmtId="0" fontId="29" fillId="7" borderId="0" xfId="0" applyFont="1" applyFill="1"/>
    <xf numFmtId="0" fontId="64" fillId="7" borderId="0" xfId="0" applyFont="1" applyFill="1"/>
    <xf numFmtId="0" fontId="34" fillId="7" borderId="0" xfId="0" applyFont="1" applyFill="1"/>
    <xf numFmtId="0" fontId="54" fillId="7" borderId="0" xfId="0" applyFont="1" applyFill="1"/>
    <xf numFmtId="0" fontId="55" fillId="7" borderId="0" xfId="0" applyFont="1" applyFill="1"/>
    <xf numFmtId="0" fontId="65" fillId="7" borderId="0" xfId="0" applyFont="1" applyFill="1"/>
    <xf numFmtId="0" fontId="50" fillId="7" borderId="0" xfId="0" applyFont="1" applyFill="1"/>
    <xf numFmtId="164" fontId="9" fillId="0" borderId="6" xfId="1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/>
    </xf>
    <xf numFmtId="164" fontId="5" fillId="0" borderId="16" xfId="0" applyNumberFormat="1" applyFont="1" applyBorder="1" applyAlignment="1">
      <alignment horizontal="center"/>
    </xf>
    <xf numFmtId="0" fontId="9" fillId="9" borderId="1" xfId="10" applyFont="1" applyFill="1" applyBorder="1" applyAlignment="1">
      <alignment horizontal="center" vertical="center" wrapText="1"/>
    </xf>
    <xf numFmtId="0" fontId="9" fillId="25" borderId="1" xfId="10" applyFont="1" applyFill="1" applyBorder="1" applyAlignment="1">
      <alignment horizontal="center" vertical="center" wrapText="1"/>
    </xf>
    <xf numFmtId="0" fontId="9" fillId="25" borderId="6" xfId="1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3" fontId="0" fillId="0" borderId="0" xfId="0" applyNumberFormat="1" applyAlignment="1">
      <alignment vertical="center"/>
    </xf>
    <xf numFmtId="0" fontId="0" fillId="0" borderId="1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31" borderId="30" xfId="0" applyFill="1" applyBorder="1" applyAlignment="1">
      <alignment horizontal="center" vertical="center"/>
    </xf>
    <xf numFmtId="0" fontId="0" fillId="31" borderId="16" xfId="0" applyFill="1" applyBorder="1" applyAlignment="1">
      <alignment horizontal="center" vertical="center"/>
    </xf>
    <xf numFmtId="0" fontId="0" fillId="22" borderId="16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66" fillId="14" borderId="32" xfId="0" applyFont="1" applyFill="1" applyBorder="1" applyAlignment="1">
      <alignment horizontal="center" vertical="center"/>
    </xf>
    <xf numFmtId="0" fontId="66" fillId="14" borderId="33" xfId="0" applyFont="1" applyFill="1" applyBorder="1" applyAlignment="1">
      <alignment horizontal="center" vertical="center"/>
    </xf>
    <xf numFmtId="0" fontId="36" fillId="9" borderId="0" xfId="0" applyFont="1" applyFill="1" applyAlignment="1">
      <alignment horizontal="center"/>
    </xf>
    <xf numFmtId="0" fontId="5" fillId="8" borderId="16" xfId="0" applyFont="1" applyFill="1" applyBorder="1" applyAlignment="1">
      <alignment horizontal="left" vertical="center"/>
    </xf>
    <xf numFmtId="0" fontId="0" fillId="7" borderId="19" xfId="0" applyFill="1" applyBorder="1" applyAlignment="1">
      <alignment horizontal="center"/>
    </xf>
    <xf numFmtId="0" fontId="0" fillId="7" borderId="20" xfId="0" applyFill="1" applyBorder="1" applyAlignment="1">
      <alignment horizontal="center"/>
    </xf>
    <xf numFmtId="0" fontId="0" fillId="7" borderId="21" xfId="0" applyFill="1" applyBorder="1" applyAlignment="1">
      <alignment horizontal="center"/>
    </xf>
    <xf numFmtId="0" fontId="0" fillId="8" borderId="16" xfId="0" applyFill="1" applyBorder="1" applyAlignment="1">
      <alignment horizontal="left"/>
    </xf>
    <xf numFmtId="0" fontId="0" fillId="7" borderId="6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8" borderId="6" xfId="0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7" borderId="6" xfId="0" applyFill="1" applyBorder="1" applyAlignment="1">
      <alignment horizontal="center"/>
    </xf>
    <xf numFmtId="0" fontId="0" fillId="8" borderId="17" xfId="0" applyFill="1" applyBorder="1" applyAlignment="1">
      <alignment horizontal="left"/>
    </xf>
    <xf numFmtId="0" fontId="0" fillId="8" borderId="18" xfId="0" applyFill="1" applyBorder="1" applyAlignment="1">
      <alignment horizontal="left"/>
    </xf>
    <xf numFmtId="0" fontId="0" fillId="7" borderId="4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62" fillId="17" borderId="26" xfId="0" applyFont="1" applyFill="1" applyBorder="1" applyAlignment="1">
      <alignment horizontal="center" wrapText="1"/>
    </xf>
    <xf numFmtId="0" fontId="62" fillId="17" borderId="25" xfId="0" applyFont="1" applyFill="1" applyBorder="1" applyAlignment="1">
      <alignment horizontal="center" wrapText="1"/>
    </xf>
    <xf numFmtId="0" fontId="46" fillId="17" borderId="16" xfId="12" applyFont="1" applyFill="1" applyBorder="1" applyAlignment="1" applyProtection="1">
      <alignment horizontal="center" vertical="center" wrapText="1"/>
      <protection locked="0"/>
    </xf>
    <xf numFmtId="0" fontId="58" fillId="16" borderId="24" xfId="0" applyFont="1" applyFill="1" applyBorder="1" applyAlignment="1">
      <alignment wrapText="1"/>
    </xf>
    <xf numFmtId="0" fontId="58" fillId="16" borderId="25" xfId="0" applyFont="1" applyFill="1" applyBorder="1" applyAlignment="1">
      <alignment wrapText="1"/>
    </xf>
    <xf numFmtId="0" fontId="47" fillId="17" borderId="17" xfId="12" applyFont="1" applyFill="1" applyBorder="1" applyAlignment="1" applyProtection="1">
      <alignment horizontal="center" vertical="center" wrapText="1"/>
      <protection locked="0"/>
    </xf>
    <xf numFmtId="0" fontId="47" fillId="17" borderId="22" xfId="12" applyFont="1" applyFill="1" applyBorder="1" applyAlignment="1" applyProtection="1">
      <alignment horizontal="center" vertical="center" wrapText="1"/>
      <protection locked="0"/>
    </xf>
    <xf numFmtId="0" fontId="47" fillId="17" borderId="18" xfId="12" applyFont="1" applyFill="1" applyBorder="1" applyAlignment="1" applyProtection="1">
      <alignment horizontal="center" vertical="center" wrapText="1"/>
      <protection locked="0"/>
    </xf>
    <xf numFmtId="0" fontId="59" fillId="16" borderId="24" xfId="0" applyFont="1" applyFill="1" applyBorder="1" applyAlignment="1">
      <alignment wrapText="1"/>
    </xf>
    <xf numFmtId="0" fontId="59" fillId="16" borderId="26" xfId="0" applyFont="1" applyFill="1" applyBorder="1" applyAlignment="1">
      <alignment wrapText="1"/>
    </xf>
    <xf numFmtId="0" fontId="59" fillId="16" borderId="25" xfId="0" applyFont="1" applyFill="1" applyBorder="1" applyAlignment="1">
      <alignment wrapText="1"/>
    </xf>
    <xf numFmtId="0" fontId="49" fillId="7" borderId="4" xfId="12" applyFont="1" applyFill="1" applyBorder="1" applyAlignment="1">
      <alignment horizontal="center"/>
    </xf>
    <xf numFmtId="0" fontId="49" fillId="7" borderId="11" xfId="12" applyFont="1" applyFill="1" applyBorder="1" applyAlignment="1">
      <alignment horizontal="center"/>
    </xf>
    <xf numFmtId="0" fontId="49" fillId="7" borderId="5" xfId="12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41" fillId="15" borderId="1" xfId="7" applyFont="1" applyFill="1" applyBorder="1" applyAlignment="1">
      <alignment horizontal="center"/>
    </xf>
    <xf numFmtId="0" fontId="4" fillId="15" borderId="1" xfId="3" applyFont="1" applyFill="1" applyBorder="1" applyAlignment="1">
      <alignment horizontal="center"/>
    </xf>
    <xf numFmtId="0" fontId="4" fillId="15" borderId="6" xfId="3" applyFont="1" applyFill="1" applyBorder="1" applyAlignment="1">
      <alignment horizontal="center"/>
    </xf>
    <xf numFmtId="0" fontId="26" fillId="4" borderId="4" xfId="9" applyFont="1" applyFill="1" applyBorder="1" applyAlignment="1">
      <alignment horizontal="center" vertical="center" wrapText="1"/>
    </xf>
    <xf numFmtId="0" fontId="26" fillId="4" borderId="11" xfId="9" applyFont="1" applyFill="1" applyBorder="1" applyAlignment="1">
      <alignment horizontal="center" vertical="center" wrapText="1"/>
    </xf>
    <xf numFmtId="0" fontId="26" fillId="4" borderId="5" xfId="9" applyFont="1" applyFill="1" applyBorder="1" applyAlignment="1">
      <alignment horizontal="center" vertical="center" wrapText="1"/>
    </xf>
    <xf numFmtId="0" fontId="23" fillId="4" borderId="1" xfId="9" applyFont="1" applyFill="1" applyBorder="1" applyAlignment="1">
      <alignment horizontal="center"/>
    </xf>
    <xf numFmtId="0" fontId="42" fillId="0" borderId="1" xfId="9" applyFont="1" applyBorder="1" applyAlignment="1">
      <alignment horizontal="left"/>
    </xf>
    <xf numFmtId="0" fontId="5" fillId="0" borderId="0" xfId="9" applyFont="1" applyAlignment="1">
      <alignment horizontal="center"/>
    </xf>
    <xf numFmtId="0" fontId="5" fillId="0" borderId="12" xfId="9" applyFont="1" applyBorder="1" applyAlignment="1">
      <alignment horizontal="center"/>
    </xf>
    <xf numFmtId="0" fontId="42" fillId="0" borderId="4" xfId="9" applyFont="1" applyBorder="1" applyAlignment="1">
      <alignment horizontal="left"/>
    </xf>
    <xf numFmtId="0" fontId="42" fillId="0" borderId="5" xfId="9" applyFont="1" applyBorder="1" applyAlignment="1">
      <alignment horizontal="left"/>
    </xf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39" fillId="3" borderId="16" xfId="0" applyFont="1" applyFill="1" applyBorder="1" applyAlignment="1">
      <alignment horizontal="center" vertical="center"/>
    </xf>
    <xf numFmtId="0" fontId="44" fillId="0" borderId="0" xfId="12" applyAlignment="1"/>
    <xf numFmtId="0" fontId="60" fillId="0" borderId="0" xfId="0" applyFont="1" applyAlignment="1"/>
    <xf numFmtId="0" fontId="63" fillId="0" borderId="0" xfId="0" applyFont="1" applyAlignment="1"/>
    <xf numFmtId="0" fontId="48" fillId="0" borderId="0" xfId="12" applyFont="1" applyAlignment="1" applyProtection="1">
      <protection locked="0"/>
    </xf>
    <xf numFmtId="0" fontId="25" fillId="0" borderId="10" xfId="9" applyFont="1" applyBorder="1" applyAlignment="1"/>
    <xf numFmtId="0" fontId="43" fillId="0" borderId="10" xfId="9" applyFont="1" applyBorder="1" applyAlignment="1"/>
    <xf numFmtId="0" fontId="25" fillId="0" borderId="14" xfId="9" applyFont="1" applyBorder="1" applyAlignment="1"/>
  </cellXfs>
  <cellStyles count="13">
    <cellStyle name="CABECERAS" xfId="7" xr:uid="{00000000-0005-0000-0000-000000000000}"/>
    <cellStyle name="Hipervínculo" xfId="8" builtinId="8"/>
    <cellStyle name="Normal" xfId="0" builtinId="0"/>
    <cellStyle name="Normal 2" xfId="3" xr:uid="{00000000-0005-0000-0000-000003000000}"/>
    <cellStyle name="Normal 3" xfId="9" xr:uid="{00000000-0005-0000-0000-000004000000}"/>
    <cellStyle name="Normal 4" xfId="12" xr:uid="{00000000-0005-0000-0000-000005000000}"/>
    <cellStyle name="Normal_EMIGR. EXTERIORES" xfId="10" xr:uid="{00000000-0005-0000-0000-000006000000}"/>
    <cellStyle name="Normal_Inmigración exterior" xfId="1" xr:uid="{00000000-0005-0000-0000-000007000000}"/>
    <cellStyle name="Normal_SPSS" xfId="2" xr:uid="{00000000-0005-0000-0000-000008000000}"/>
    <cellStyle name="PAISES" xfId="4" xr:uid="{00000000-0005-0000-0000-000009000000}"/>
    <cellStyle name="Porcentaje" xfId="11" builtinId="5"/>
    <cellStyle name="SUBCABECERAS" xfId="5" xr:uid="{00000000-0005-0000-0000-00000B000000}"/>
    <cellStyle name="TOTALS" xfId="6" xr:uid="{00000000-0005-0000-0000-00000C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68181"/>
      <color rgb="FFE87474"/>
      <color rgb="FFE35C30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Saldo migratori exterior, Espanya (2021 - 2024)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ED7D3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NACIONALS!$C$4:$C$7</c:f>
              <c:numCache>
                <c:formatCode>General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NACIONALS!$D$4:$D$7</c:f>
              <c:numCache>
                <c:formatCode>General</c:formatCode>
                <c:ptCount val="4"/>
                <c:pt idx="0">
                  <c:v>191094</c:v>
                </c:pt>
                <c:pt idx="1">
                  <c:v>727005</c:v>
                </c:pt>
                <c:pt idx="2">
                  <c:v>642296</c:v>
                </c:pt>
                <c:pt idx="3">
                  <c:v>626268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56-4C25-82AD-EF49E7536D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-40"/>
        <c:axId val="1120350447"/>
        <c:axId val="1120351695"/>
      </c:barChart>
      <c:catAx>
        <c:axId val="1120350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20351695"/>
        <c:crosses val="autoZero"/>
        <c:auto val="1"/>
        <c:lblAlgn val="ctr"/>
        <c:lblOffset val="100"/>
        <c:noMultiLvlLbl val="0"/>
      </c:catAx>
      <c:valAx>
        <c:axId val="11203516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203504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u="none" strike="noStrike" baseline="0">
                <a:effectLst/>
              </a:rPr>
              <a:t>Sol·licitants de protecció internacional per països d'origen. País Valencià, 2024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8303599211700031"/>
          <c:y val="0.29229782494884521"/>
          <c:w val="0.37339075760996238"/>
          <c:h val="0.4579025034798807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5CB-4389-A45A-4A0E38946D94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5CB-4389-A45A-4A0E38946D94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5CB-4389-A45A-4A0E38946D94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5CB-4389-A45A-4A0E38946D94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5CB-4389-A45A-4A0E38946D94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5CB-4389-A45A-4A0E38946D94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95CB-4389-A45A-4A0E38946D94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95CB-4389-A45A-4A0E38946D94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95CB-4389-A45A-4A0E38946D94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95CB-4389-A45A-4A0E38946D94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95CB-4389-A45A-4A0E38946D94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95CB-4389-A45A-4A0E38946D94}"/>
              </c:ext>
            </c:extLst>
          </c:dPt>
          <c:dPt>
            <c:idx val="12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95CB-4389-A45A-4A0E38946D94}"/>
              </c:ext>
            </c:extLst>
          </c:dPt>
          <c:dPt>
            <c:idx val="13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95CB-4389-A45A-4A0E38946D94}"/>
              </c:ext>
            </c:extLst>
          </c:dPt>
          <c:dPt>
            <c:idx val="14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95CB-4389-A45A-4A0E38946D94}"/>
              </c:ext>
            </c:extLst>
          </c:dPt>
          <c:dPt>
            <c:idx val="15"/>
            <c:bubble3D val="0"/>
            <c:spPr>
              <a:gradFill rotWithShape="1">
                <a:gsLst>
                  <a:gs pos="0">
                    <a:schemeClr val="accent4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95CB-4389-A45A-4A0E38946D94}"/>
              </c:ext>
            </c:extLst>
          </c:dPt>
          <c:dPt>
            <c:idx val="16"/>
            <c:bubble3D val="0"/>
            <c:spPr>
              <a:gradFill rotWithShape="1">
                <a:gsLst>
                  <a:gs pos="0">
                    <a:schemeClr val="accent5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95CB-4389-A45A-4A0E38946D94}"/>
              </c:ext>
            </c:extLst>
          </c:dPt>
          <c:dPt>
            <c:idx val="17"/>
            <c:bubble3D val="0"/>
            <c:spPr>
              <a:gradFill rotWithShape="1">
                <a:gsLst>
                  <a:gs pos="0">
                    <a:schemeClr val="accent6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95CB-4389-A45A-4A0E38946D94}"/>
              </c:ext>
            </c:extLst>
          </c:dPt>
          <c:dLbls>
            <c:dLbl>
              <c:idx val="17"/>
              <c:layout>
                <c:manualLayout>
                  <c:x val="3.1846411160667984E-2"/>
                  <c:y val="1.598488750860178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95CB-4389-A45A-4A0E38946D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SOLICinternacional!$AA$6:$AA$25</c15:sqref>
                  </c15:fullRef>
                </c:ext>
              </c:extLst>
              <c:f>SOLICinternacional!$AA$6:$AA$23</c:f>
              <c:strCache>
                <c:ptCount val="18"/>
                <c:pt idx="0">
                  <c:v>Venezuela</c:v>
                </c:pt>
                <c:pt idx="1">
                  <c:v>Colombia</c:v>
                </c:pt>
                <c:pt idx="2">
                  <c:v>Perú</c:v>
                </c:pt>
                <c:pt idx="3">
                  <c:v>Senegal</c:v>
                </c:pt>
                <c:pt idx="4">
                  <c:v>Rusia</c:v>
                </c:pt>
                <c:pt idx="5">
                  <c:v>Mali</c:v>
                </c:pt>
                <c:pt idx="6">
                  <c:v>Cuba</c:v>
                </c:pt>
                <c:pt idx="7">
                  <c:v>Honduras</c:v>
                </c:pt>
                <c:pt idx="8">
                  <c:v>Argentina</c:v>
                </c:pt>
                <c:pt idx="9">
                  <c:v>Ecuador</c:v>
                </c:pt>
                <c:pt idx="10">
                  <c:v>Marruecos</c:v>
                </c:pt>
                <c:pt idx="11">
                  <c:v>Chile</c:v>
                </c:pt>
                <c:pt idx="12">
                  <c:v>Nicaragua</c:v>
                </c:pt>
                <c:pt idx="13">
                  <c:v>Pakistán</c:v>
                </c:pt>
                <c:pt idx="14">
                  <c:v>El Salvador</c:v>
                </c:pt>
                <c:pt idx="15">
                  <c:v>Armenia</c:v>
                </c:pt>
                <c:pt idx="16">
                  <c:v>Brasil</c:v>
                </c:pt>
                <c:pt idx="17">
                  <c:v>Georgia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SOLICinternacional!$AB$6:$AB$25</c15:sqref>
                  </c15:fullRef>
                </c:ext>
              </c:extLst>
              <c:f>SOLICinternacional!$AB$6:$AB$23</c:f>
              <c:numCache>
                <c:formatCode>#,##0</c:formatCode>
                <c:ptCount val="18"/>
                <c:pt idx="0">
                  <c:v>4093</c:v>
                </c:pt>
                <c:pt idx="1">
                  <c:v>2597</c:v>
                </c:pt>
                <c:pt idx="2">
                  <c:v>191</c:v>
                </c:pt>
                <c:pt idx="3">
                  <c:v>158</c:v>
                </c:pt>
                <c:pt idx="4">
                  <c:v>130</c:v>
                </c:pt>
                <c:pt idx="5">
                  <c:v>127</c:v>
                </c:pt>
                <c:pt idx="6">
                  <c:v>85</c:v>
                </c:pt>
                <c:pt idx="7">
                  <c:v>72</c:v>
                </c:pt>
                <c:pt idx="8">
                  <c:v>54</c:v>
                </c:pt>
                <c:pt idx="9">
                  <c:v>53</c:v>
                </c:pt>
                <c:pt idx="10">
                  <c:v>33</c:v>
                </c:pt>
                <c:pt idx="11">
                  <c:v>31</c:v>
                </c:pt>
                <c:pt idx="12">
                  <c:v>27</c:v>
                </c:pt>
                <c:pt idx="13">
                  <c:v>26</c:v>
                </c:pt>
                <c:pt idx="14">
                  <c:v>24</c:v>
                </c:pt>
                <c:pt idx="15">
                  <c:v>19</c:v>
                </c:pt>
                <c:pt idx="16">
                  <c:v>17</c:v>
                </c:pt>
                <c:pt idx="17">
                  <c:v>16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24-95CB-4389-A45A-4A0E38946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ptos"/>
                <a:ea typeface="+mn-ea"/>
                <a:cs typeface="+mn-cs"/>
              </a:defRPr>
            </a:pPr>
            <a:r>
              <a:rPr lang="en-US" b="1"/>
              <a:t>Resolucions de protecció temporal. País Valencià,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ptos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SOLICtemporal!$X$8</c:f>
              <c:strCache>
                <c:ptCount val="1"/>
                <c:pt idx="0">
                  <c:v>Ucrania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SOLICtemporal!$Y$8</c:f>
              <c:numCache>
                <c:formatCode>#,##0</c:formatCode>
                <c:ptCount val="1"/>
                <c:pt idx="0">
                  <c:v>11631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8D-4C75-90AA-A59F3C6A0C06}"/>
            </c:ext>
          </c:extLst>
        </c:ser>
        <c:ser>
          <c:idx val="1"/>
          <c:order val="1"/>
          <c:tx>
            <c:strRef>
              <c:f>SOLICtemporal!$X$9</c:f>
              <c:strCache>
                <c:ptCount val="1"/>
                <c:pt idx="0">
                  <c:v>Rusia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SOLICtemporal!$Y$9</c:f>
              <c:numCache>
                <c:formatCode>#,##0</c:formatCode>
                <c:ptCount val="1"/>
                <c:pt idx="0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8D-4C75-90AA-A59F3C6A0C06}"/>
            </c:ext>
          </c:extLst>
        </c:ser>
        <c:ser>
          <c:idx val="2"/>
          <c:order val="2"/>
          <c:tx>
            <c:strRef>
              <c:f>SOLICtemporal!$X$10</c:f>
              <c:strCache>
                <c:ptCount val="1"/>
                <c:pt idx="0">
                  <c:v>Bielorrusia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SOLICtemporal!$Y$10</c:f>
              <c:numCache>
                <c:formatCode>#,##0</c:formatCode>
                <c:ptCount val="1"/>
                <c:pt idx="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8D-4C75-90AA-A59F3C6A0C06}"/>
            </c:ext>
          </c:extLst>
        </c:ser>
        <c:ser>
          <c:idx val="3"/>
          <c:order val="3"/>
          <c:tx>
            <c:strRef>
              <c:f>SOLICtemporal!$X$11</c:f>
              <c:strCache>
                <c:ptCount val="1"/>
                <c:pt idx="0">
                  <c:v>Moldavia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val>
            <c:numRef>
              <c:f>SOLICtemporal!$Y$11</c:f>
              <c:numCache>
                <c:formatCode>#,##0</c:formatCode>
                <c:ptCount val="1"/>
                <c:pt idx="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78D-4C75-90AA-A59F3C6A0C06}"/>
            </c:ext>
          </c:extLst>
        </c:ser>
        <c:ser>
          <c:idx val="4"/>
          <c:order val="4"/>
          <c:tx>
            <c:strRef>
              <c:f>SOLICtemporal!$X$12</c:f>
              <c:strCache>
                <c:ptCount val="1"/>
                <c:pt idx="0">
                  <c:v>Armenia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val>
            <c:numRef>
              <c:f>SOLICtemporal!$Y$12</c:f>
              <c:numCache>
                <c:formatCode>#,##0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8D-4C75-90AA-A59F3C6A0C06}"/>
            </c:ext>
          </c:extLst>
        </c:ser>
        <c:ser>
          <c:idx val="5"/>
          <c:order val="5"/>
          <c:tx>
            <c:strRef>
              <c:f>SOLICtemporal!$X$13</c:f>
              <c:strCache>
                <c:ptCount val="1"/>
                <c:pt idx="0">
                  <c:v>Estados Unidos de América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val>
            <c:numRef>
              <c:f>SOLICtemporal!$Y$13</c:f>
              <c:numCache>
                <c:formatCode>#,##0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78D-4C75-90AA-A59F3C6A0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17737424"/>
        <c:axId val="1017753648"/>
        <c:axId val="0"/>
      </c:bar3DChart>
      <c:catAx>
        <c:axId val="10177374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ptos"/>
                <a:ea typeface="+mn-ea"/>
                <a:cs typeface="+mn-cs"/>
              </a:defRPr>
            </a:pPr>
            <a:endParaRPr lang="es-ES"/>
          </a:p>
        </c:txPr>
        <c:crossAx val="1017753648"/>
        <c:crosses val="autoZero"/>
        <c:auto val="1"/>
        <c:lblAlgn val="ctr"/>
        <c:lblOffset val="100"/>
        <c:noMultiLvlLbl val="0"/>
      </c:catAx>
      <c:valAx>
        <c:axId val="1017753648"/>
        <c:scaling>
          <c:orientation val="minMax"/>
          <c:min val="10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ptos"/>
                <a:ea typeface="+mn-ea"/>
                <a:cs typeface="+mn-cs"/>
              </a:defRPr>
            </a:pPr>
            <a:endParaRPr lang="es-ES"/>
          </a:p>
        </c:txPr>
        <c:crossAx val="1017737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ptos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ptos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Autoritzacions de residència temporal no lucrativa,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AUTORITZACIONS!$D$24</c:f>
              <c:strCache>
                <c:ptCount val="1"/>
                <c:pt idx="0">
                  <c:v>De 0 a 15 anys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AUTORITZACIONS!$C$25:$C$32</c:f>
              <c:strCache>
                <c:ptCount val="8"/>
                <c:pt idx="0">
                  <c:v>Andalusia</c:v>
                </c:pt>
                <c:pt idx="1">
                  <c:v>Balears, Illes</c:v>
                </c:pt>
                <c:pt idx="2">
                  <c:v>Canàries</c:v>
                </c:pt>
                <c:pt idx="3">
                  <c:v>Catalunya</c:v>
                </c:pt>
                <c:pt idx="4">
                  <c:v>Comunitat Valenciana</c:v>
                </c:pt>
                <c:pt idx="5">
                  <c:v>Madrid, Comunitat de</c:v>
                </c:pt>
                <c:pt idx="6">
                  <c:v>País Basc</c:v>
                </c:pt>
                <c:pt idx="7">
                  <c:v>Múrcia, Regió de</c:v>
                </c:pt>
              </c:strCache>
            </c:strRef>
          </c:cat>
          <c:val>
            <c:numRef>
              <c:f>AUTORITZACIONS!$D$25:$D$32</c:f>
              <c:numCache>
                <c:formatCode>General</c:formatCode>
                <c:ptCount val="8"/>
                <c:pt idx="0" formatCode="#,##0">
                  <c:v>3766</c:v>
                </c:pt>
                <c:pt idx="1">
                  <c:v>830</c:v>
                </c:pt>
                <c:pt idx="2">
                  <c:v>832</c:v>
                </c:pt>
                <c:pt idx="3" formatCode="#,##0">
                  <c:v>5762</c:v>
                </c:pt>
                <c:pt idx="4" formatCode="#,##0">
                  <c:v>5396</c:v>
                </c:pt>
                <c:pt idx="5" formatCode="#,##0">
                  <c:v>4659</c:v>
                </c:pt>
                <c:pt idx="6" formatCode="#,##0">
                  <c:v>1298</c:v>
                </c:pt>
                <c:pt idx="7">
                  <c:v>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B6-4685-8335-24A4BC01E522}"/>
            </c:ext>
          </c:extLst>
        </c:ser>
        <c:ser>
          <c:idx val="1"/>
          <c:order val="1"/>
          <c:tx>
            <c:strRef>
              <c:f>AUTORITZACIONS!$E$24</c:f>
              <c:strCache>
                <c:ptCount val="1"/>
                <c:pt idx="0">
                  <c:v>De 16 a 64 anys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AUTORITZACIONS!$C$25:$C$32</c:f>
              <c:strCache>
                <c:ptCount val="8"/>
                <c:pt idx="0">
                  <c:v>Andalusia</c:v>
                </c:pt>
                <c:pt idx="1">
                  <c:v>Balears, Illes</c:v>
                </c:pt>
                <c:pt idx="2">
                  <c:v>Canàries</c:v>
                </c:pt>
                <c:pt idx="3">
                  <c:v>Catalunya</c:v>
                </c:pt>
                <c:pt idx="4">
                  <c:v>Comunitat Valenciana</c:v>
                </c:pt>
                <c:pt idx="5">
                  <c:v>Madrid, Comunitat de</c:v>
                </c:pt>
                <c:pt idx="6">
                  <c:v>País Basc</c:v>
                </c:pt>
                <c:pt idx="7">
                  <c:v>Múrcia, Regió de</c:v>
                </c:pt>
              </c:strCache>
            </c:strRef>
          </c:cat>
          <c:val>
            <c:numRef>
              <c:f>AUTORITZACIONS!$E$25:$E$32</c:f>
              <c:numCache>
                <c:formatCode>General</c:formatCode>
                <c:ptCount val="8"/>
                <c:pt idx="0" formatCode="#,##0">
                  <c:v>5917</c:v>
                </c:pt>
                <c:pt idx="1">
                  <c:v>668</c:v>
                </c:pt>
                <c:pt idx="2" formatCode="#,##0">
                  <c:v>1277</c:v>
                </c:pt>
                <c:pt idx="3" formatCode="#,##0">
                  <c:v>6949</c:v>
                </c:pt>
                <c:pt idx="4" formatCode="#,##0">
                  <c:v>10231</c:v>
                </c:pt>
                <c:pt idx="5" formatCode="#,##0">
                  <c:v>8993</c:v>
                </c:pt>
                <c:pt idx="6">
                  <c:v>404</c:v>
                </c:pt>
                <c:pt idx="7">
                  <c:v>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B6-4685-8335-24A4BC01E522}"/>
            </c:ext>
          </c:extLst>
        </c:ser>
        <c:ser>
          <c:idx val="2"/>
          <c:order val="2"/>
          <c:tx>
            <c:strRef>
              <c:f>AUTORITZACIONS!$F$24</c:f>
              <c:strCache>
                <c:ptCount val="1"/>
                <c:pt idx="0">
                  <c:v>De 65 y més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AUTORITZACIONS!$C$25:$C$32</c:f>
              <c:strCache>
                <c:ptCount val="8"/>
                <c:pt idx="0">
                  <c:v>Andalusia</c:v>
                </c:pt>
                <c:pt idx="1">
                  <c:v>Balears, Illes</c:v>
                </c:pt>
                <c:pt idx="2">
                  <c:v>Canàries</c:v>
                </c:pt>
                <c:pt idx="3">
                  <c:v>Catalunya</c:v>
                </c:pt>
                <c:pt idx="4">
                  <c:v>Comunitat Valenciana</c:v>
                </c:pt>
                <c:pt idx="5">
                  <c:v>Madrid, Comunitat de</c:v>
                </c:pt>
                <c:pt idx="6">
                  <c:v>País Basc</c:v>
                </c:pt>
                <c:pt idx="7">
                  <c:v>Múrcia, Regió de</c:v>
                </c:pt>
              </c:strCache>
            </c:strRef>
          </c:cat>
          <c:val>
            <c:numRef>
              <c:f>AUTORITZACIONS!$F$25:$F$32</c:f>
              <c:numCache>
                <c:formatCode>General</c:formatCode>
                <c:ptCount val="8"/>
                <c:pt idx="0" formatCode="#,##0">
                  <c:v>1658</c:v>
                </c:pt>
                <c:pt idx="1">
                  <c:v>158</c:v>
                </c:pt>
                <c:pt idx="2">
                  <c:v>333</c:v>
                </c:pt>
                <c:pt idx="3">
                  <c:v>1047</c:v>
                </c:pt>
                <c:pt idx="4" formatCode="#,##0">
                  <c:v>2403</c:v>
                </c:pt>
                <c:pt idx="5">
                  <c:v>955</c:v>
                </c:pt>
                <c:pt idx="6">
                  <c:v>45</c:v>
                </c:pt>
                <c:pt idx="7">
                  <c:v>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B6-4685-8335-24A4BC01E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7908080"/>
        <c:axId val="1017910992"/>
      </c:barChart>
      <c:catAx>
        <c:axId val="1017908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910992"/>
        <c:crosses val="autoZero"/>
        <c:auto val="1"/>
        <c:lblAlgn val="ctr"/>
        <c:lblOffset val="100"/>
        <c:noMultiLvlLbl val="0"/>
      </c:catAx>
      <c:valAx>
        <c:axId val="101791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908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Saldo migratori segons lloc de naixement, Espanya 2021-2024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NACIONALS!$E$18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NACIONALS!$C$19:$D$22</c:f>
              <c:multiLvlStrCache>
                <c:ptCount val="4"/>
                <c:lvl>
                  <c:pt idx="0">
                    <c:v>Nascuts a Espanya</c:v>
                  </c:pt>
                  <c:pt idx="1">
                    <c:v>Nascuts a l'estranger</c:v>
                  </c:pt>
                  <c:pt idx="2">
                    <c:v>Nascuts a Espanya</c:v>
                  </c:pt>
                  <c:pt idx="3">
                    <c:v>Nascuts a l'estranger</c:v>
                  </c:pt>
                </c:lvl>
                <c:lvl>
                  <c:pt idx="0">
                    <c:v>Espanyols</c:v>
                  </c:pt>
                  <c:pt idx="2">
                    <c:v>Estrangers</c:v>
                  </c:pt>
                </c:lvl>
              </c:multiLvlStrCache>
            </c:multiLvlStrRef>
          </c:cat>
          <c:val>
            <c:numRef>
              <c:f>NACIONALS!$E$19:$E$22</c:f>
              <c:numCache>
                <c:formatCode>#,##0</c:formatCode>
                <c:ptCount val="4"/>
                <c:pt idx="0">
                  <c:v>-28377</c:v>
                </c:pt>
                <c:pt idx="1">
                  <c:v>8495</c:v>
                </c:pt>
                <c:pt idx="2">
                  <c:v>-15985</c:v>
                </c:pt>
                <c:pt idx="3">
                  <c:v>226961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B9-44D1-AF61-9D925DFC30D5}"/>
            </c:ext>
          </c:extLst>
        </c:ser>
        <c:ser>
          <c:idx val="1"/>
          <c:order val="1"/>
          <c:tx>
            <c:strRef>
              <c:f>NACIONALS!$F$18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NACIONALS!$C$19:$D$22</c:f>
              <c:multiLvlStrCache>
                <c:ptCount val="4"/>
                <c:lvl>
                  <c:pt idx="0">
                    <c:v>Nascuts a Espanya</c:v>
                  </c:pt>
                  <c:pt idx="1">
                    <c:v>Nascuts a l'estranger</c:v>
                  </c:pt>
                  <c:pt idx="2">
                    <c:v>Nascuts a Espanya</c:v>
                  </c:pt>
                  <c:pt idx="3">
                    <c:v>Nascuts a l'estranger</c:v>
                  </c:pt>
                </c:lvl>
                <c:lvl>
                  <c:pt idx="0">
                    <c:v>Espanyols</c:v>
                  </c:pt>
                  <c:pt idx="2">
                    <c:v>Estrangers</c:v>
                  </c:pt>
                </c:lvl>
              </c:multiLvlStrCache>
            </c:multiLvlStrRef>
          </c:cat>
          <c:val>
            <c:numRef>
              <c:f>NACIONALS!$F$19:$F$22</c:f>
              <c:numCache>
                <c:formatCode>#,##0</c:formatCode>
                <c:ptCount val="4"/>
                <c:pt idx="0">
                  <c:v>-20778</c:v>
                </c:pt>
                <c:pt idx="1">
                  <c:v>18074</c:v>
                </c:pt>
                <c:pt idx="2">
                  <c:v>-10992</c:v>
                </c:pt>
                <c:pt idx="3">
                  <c:v>740701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B9-44D1-AF61-9D925DFC30D5}"/>
            </c:ext>
          </c:extLst>
        </c:ser>
        <c:ser>
          <c:idx val="2"/>
          <c:order val="2"/>
          <c:tx>
            <c:strRef>
              <c:f>NACIONALS!$G$18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NACIONALS!$C$19:$D$22</c:f>
              <c:multiLvlStrCache>
                <c:ptCount val="4"/>
                <c:lvl>
                  <c:pt idx="0">
                    <c:v>Nascuts a Espanya</c:v>
                  </c:pt>
                  <c:pt idx="1">
                    <c:v>Nascuts a l'estranger</c:v>
                  </c:pt>
                  <c:pt idx="2">
                    <c:v>Nascuts a Espanya</c:v>
                  </c:pt>
                  <c:pt idx="3">
                    <c:v>Nascuts a l'estranger</c:v>
                  </c:pt>
                </c:lvl>
                <c:lvl>
                  <c:pt idx="0">
                    <c:v>Espanyols</c:v>
                  </c:pt>
                  <c:pt idx="2">
                    <c:v>Estrangers</c:v>
                  </c:pt>
                </c:lvl>
              </c:multiLvlStrCache>
            </c:multiLvlStrRef>
          </c:cat>
          <c:val>
            <c:numRef>
              <c:f>NACIONALS!$G$19:$G$22</c:f>
              <c:numCache>
                <c:formatCode>#,##0</c:formatCode>
                <c:ptCount val="4"/>
                <c:pt idx="0">
                  <c:v>-3652</c:v>
                </c:pt>
                <c:pt idx="1">
                  <c:v>29714</c:v>
                </c:pt>
                <c:pt idx="2">
                  <c:v>-12893</c:v>
                </c:pt>
                <c:pt idx="3">
                  <c:v>629127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B9-44D1-AF61-9D925DFC30D5}"/>
            </c:ext>
          </c:extLst>
        </c:ser>
        <c:ser>
          <c:idx val="3"/>
          <c:order val="3"/>
          <c:tx>
            <c:strRef>
              <c:f>NACIONALS!$H$18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NACIONALS!$C$19:$D$22</c:f>
              <c:multiLvlStrCache>
                <c:ptCount val="4"/>
                <c:lvl>
                  <c:pt idx="0">
                    <c:v>Nascuts a Espanya</c:v>
                  </c:pt>
                  <c:pt idx="1">
                    <c:v>Nascuts a l'estranger</c:v>
                  </c:pt>
                  <c:pt idx="2">
                    <c:v>Nascuts a Espanya</c:v>
                  </c:pt>
                  <c:pt idx="3">
                    <c:v>Nascuts a l'estranger</c:v>
                  </c:pt>
                </c:lvl>
                <c:lvl>
                  <c:pt idx="0">
                    <c:v>Espanyols</c:v>
                  </c:pt>
                  <c:pt idx="2">
                    <c:v>Estrangers</c:v>
                  </c:pt>
                </c:lvl>
              </c:multiLvlStrCache>
            </c:multiLvlStrRef>
          </c:cat>
          <c:val>
            <c:numRef>
              <c:f>NACIONALS!$H$19:$H$22</c:f>
              <c:numCache>
                <c:formatCode>#,##0</c:formatCode>
                <c:ptCount val="4"/>
                <c:pt idx="0">
                  <c:v>-25521</c:v>
                </c:pt>
                <c:pt idx="1">
                  <c:v>32137</c:v>
                </c:pt>
                <c:pt idx="2">
                  <c:v>-6027</c:v>
                </c:pt>
                <c:pt idx="3">
                  <c:v>625679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C4-43AB-9807-8E66C68E99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9400255"/>
        <c:axId val="1119401919"/>
      </c:barChart>
      <c:catAx>
        <c:axId val="11194002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19401919"/>
        <c:crosses val="autoZero"/>
        <c:auto val="1"/>
        <c:lblAlgn val="ctr"/>
        <c:lblOffset val="100"/>
        <c:noMultiLvlLbl val="0"/>
      </c:catAx>
      <c:valAx>
        <c:axId val="1119401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194002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Saldo migratori exterior,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NACIONALS!$H$35:$H$53</c:f>
              <c:strCache>
                <c:ptCount val="19"/>
                <c:pt idx="0">
                  <c:v>Catalunya</c:v>
                </c:pt>
                <c:pt idx="1">
                  <c:v>Madrid, Comunitat de</c:v>
                </c:pt>
                <c:pt idx="2">
                  <c:v>Comunitat Valenciana</c:v>
                </c:pt>
                <c:pt idx="3">
                  <c:v>Andalusia</c:v>
                </c:pt>
                <c:pt idx="4">
                  <c:v>Galícia</c:v>
                </c:pt>
                <c:pt idx="5">
                  <c:v>Canàries</c:v>
                </c:pt>
                <c:pt idx="6">
                  <c:v>Castella i Lleó</c:v>
                </c:pt>
                <c:pt idx="7">
                  <c:v>Castella - La Manxa</c:v>
                </c:pt>
                <c:pt idx="8">
                  <c:v>País Vasc</c:v>
                </c:pt>
                <c:pt idx="9">
                  <c:v>Murcia, Regió de</c:v>
                </c:pt>
                <c:pt idx="10">
                  <c:v>Aragó</c:v>
                </c:pt>
                <c:pt idx="11">
                  <c:v>Balears, Illes</c:v>
                </c:pt>
                <c:pt idx="12">
                  <c:v>Astúries, Principat d'</c:v>
                </c:pt>
                <c:pt idx="13">
                  <c:v>Navarra, Comunitat Foral de</c:v>
                </c:pt>
                <c:pt idx="14">
                  <c:v>Extremadura</c:v>
                </c:pt>
                <c:pt idx="15">
                  <c:v>Cantàbria</c:v>
                </c:pt>
                <c:pt idx="16">
                  <c:v>Rioja, La</c:v>
                </c:pt>
                <c:pt idx="17">
                  <c:v>Melilla</c:v>
                </c:pt>
                <c:pt idx="18">
                  <c:v>Ceuta</c:v>
                </c:pt>
              </c:strCache>
            </c:strRef>
          </c:cat>
          <c:val>
            <c:numRef>
              <c:f>NACIONALS!$J$35:$J$53</c:f>
              <c:numCache>
                <c:formatCode>#,##0</c:formatCode>
                <c:ptCount val="19"/>
                <c:pt idx="0">
                  <c:v>129030</c:v>
                </c:pt>
                <c:pt idx="1">
                  <c:v>113964</c:v>
                </c:pt>
                <c:pt idx="2">
                  <c:v>104776</c:v>
                </c:pt>
                <c:pt idx="3">
                  <c:v>67770</c:v>
                </c:pt>
                <c:pt idx="4">
                  <c:v>27730</c:v>
                </c:pt>
                <c:pt idx="5">
                  <c:v>27331</c:v>
                </c:pt>
                <c:pt idx="6">
                  <c:v>24316</c:v>
                </c:pt>
                <c:pt idx="7">
                  <c:v>23819</c:v>
                </c:pt>
                <c:pt idx="8">
                  <c:v>23420</c:v>
                </c:pt>
                <c:pt idx="9">
                  <c:v>18704</c:v>
                </c:pt>
                <c:pt idx="10">
                  <c:v>17048</c:v>
                </c:pt>
                <c:pt idx="11">
                  <c:v>15735</c:v>
                </c:pt>
                <c:pt idx="12">
                  <c:v>10340</c:v>
                </c:pt>
                <c:pt idx="13">
                  <c:v>7264</c:v>
                </c:pt>
                <c:pt idx="14">
                  <c:v>5096</c:v>
                </c:pt>
                <c:pt idx="15">
                  <c:v>5051</c:v>
                </c:pt>
                <c:pt idx="16">
                  <c:v>2998</c:v>
                </c:pt>
                <c:pt idx="17">
                  <c:v>1460</c:v>
                </c:pt>
                <c:pt idx="18" formatCode="General">
                  <c:v>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EB-496A-9C74-F23B046F1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19423967"/>
        <c:axId val="1119422719"/>
      </c:barChart>
      <c:catAx>
        <c:axId val="1119423967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19422719"/>
        <c:crosses val="autoZero"/>
        <c:auto val="1"/>
        <c:lblAlgn val="ctr"/>
        <c:lblOffset val="100"/>
        <c:noMultiLvlLbl val="0"/>
      </c:catAx>
      <c:valAx>
        <c:axId val="111942271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194239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Saldo migratori interior,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E7F-4F8F-A100-51BC29EF6F7F}"/>
              </c:ext>
            </c:extLst>
          </c:dPt>
          <c:dPt>
            <c:idx val="1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4E7F-4F8F-A100-51BC29EF6F7F}"/>
              </c:ext>
            </c:extLst>
          </c:dPt>
          <c:dPt>
            <c:idx val="14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4E7F-4F8F-A100-51BC29EF6F7F}"/>
              </c:ext>
            </c:extLst>
          </c:dPt>
          <c:dPt>
            <c:idx val="1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4E7F-4F8F-A100-51BC29EF6F7F}"/>
              </c:ext>
            </c:extLst>
          </c:dPt>
          <c:dPt>
            <c:idx val="16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4E7F-4F8F-A100-51BC29EF6F7F}"/>
              </c:ext>
            </c:extLst>
          </c:dPt>
          <c:dPt>
            <c:idx val="17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4E7F-4F8F-A100-51BC29EF6F7F}"/>
              </c:ext>
            </c:extLst>
          </c:dPt>
          <c:dPt>
            <c:idx val="1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4E7F-4F8F-A100-51BC29EF6F7F}"/>
              </c:ext>
            </c:extLst>
          </c:dPt>
          <c:cat>
            <c:strRef>
              <c:f>NACIONALS!$L$35:$L$53</c:f>
              <c:strCache>
                <c:ptCount val="19"/>
                <c:pt idx="0">
                  <c:v>Comunitat Valenciana</c:v>
                </c:pt>
                <c:pt idx="1">
                  <c:v>Castella - La Manxa</c:v>
                </c:pt>
                <c:pt idx="2">
                  <c:v>Astúries, Principat d'</c:v>
                </c:pt>
                <c:pt idx="3">
                  <c:v>Galícia</c:v>
                </c:pt>
                <c:pt idx="4">
                  <c:v>Castella i Lleó</c:v>
                </c:pt>
                <c:pt idx="5">
                  <c:v>Balears, Illes</c:v>
                </c:pt>
                <c:pt idx="6">
                  <c:v>Aragó</c:v>
                </c:pt>
                <c:pt idx="7">
                  <c:v>Cantàbria</c:v>
                </c:pt>
                <c:pt idx="8">
                  <c:v>Rioja, La</c:v>
                </c:pt>
                <c:pt idx="9">
                  <c:v>País Vasc</c:v>
                </c:pt>
                <c:pt idx="10">
                  <c:v>Canàries</c:v>
                </c:pt>
                <c:pt idx="11">
                  <c:v>Ceuta</c:v>
                </c:pt>
                <c:pt idx="12">
                  <c:v>Navarra, Comunitat Foral de</c:v>
                </c:pt>
                <c:pt idx="13">
                  <c:v>Melilla</c:v>
                </c:pt>
                <c:pt idx="14">
                  <c:v>Extremadura</c:v>
                </c:pt>
                <c:pt idx="15">
                  <c:v>Murcia, Regióde</c:v>
                </c:pt>
                <c:pt idx="16">
                  <c:v>Andalusia</c:v>
                </c:pt>
                <c:pt idx="17">
                  <c:v>Catalunya</c:v>
                </c:pt>
                <c:pt idx="18">
                  <c:v>Madrid, Comunitat de</c:v>
                </c:pt>
              </c:strCache>
            </c:strRef>
          </c:cat>
          <c:val>
            <c:numRef>
              <c:f>NACIONALS!$N$35:$N$53</c:f>
              <c:numCache>
                <c:formatCode>#,##0</c:formatCode>
                <c:ptCount val="19"/>
                <c:pt idx="0">
                  <c:v>10966</c:v>
                </c:pt>
                <c:pt idx="1">
                  <c:v>3927</c:v>
                </c:pt>
                <c:pt idx="2">
                  <c:v>3885</c:v>
                </c:pt>
                <c:pt idx="3">
                  <c:v>2595</c:v>
                </c:pt>
                <c:pt idx="4">
                  <c:v>2091</c:v>
                </c:pt>
                <c:pt idx="5">
                  <c:v>1383</c:v>
                </c:pt>
                <c:pt idx="6" formatCode="General">
                  <c:v>976</c:v>
                </c:pt>
                <c:pt idx="7" formatCode="General">
                  <c:v>926</c:v>
                </c:pt>
                <c:pt idx="8" formatCode="General">
                  <c:v>908</c:v>
                </c:pt>
                <c:pt idx="9" formatCode="General">
                  <c:v>770</c:v>
                </c:pt>
                <c:pt idx="10" formatCode="General">
                  <c:v>439</c:v>
                </c:pt>
                <c:pt idx="11" formatCode="General">
                  <c:v>-199</c:v>
                </c:pt>
                <c:pt idx="12" formatCode="General">
                  <c:v>-288</c:v>
                </c:pt>
                <c:pt idx="13" formatCode="General">
                  <c:v>-830</c:v>
                </c:pt>
                <c:pt idx="14">
                  <c:v>-1088</c:v>
                </c:pt>
                <c:pt idx="15">
                  <c:v>-1173</c:v>
                </c:pt>
                <c:pt idx="16">
                  <c:v>-5858</c:v>
                </c:pt>
                <c:pt idx="17">
                  <c:v>-6437</c:v>
                </c:pt>
                <c:pt idx="18">
                  <c:v>-12993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E7F-4F8F-A100-51BC29EF6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19404831"/>
        <c:axId val="1119417727"/>
      </c:barChart>
      <c:catAx>
        <c:axId val="111940483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19417727"/>
        <c:crosses val="autoZero"/>
        <c:auto val="1"/>
        <c:lblAlgn val="ctr"/>
        <c:lblOffset val="100"/>
        <c:noMultiLvlLbl val="0"/>
      </c:catAx>
      <c:valAx>
        <c:axId val="1119417727"/>
        <c:scaling>
          <c:orientation val="minMax"/>
          <c:max val="15000"/>
          <c:min val="-200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19404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 sz="1200"/>
              <a:t>Composició saldo migratori exterior, Espanya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NACIONALS!$C$61</c:f>
              <c:strCache>
                <c:ptCount val="1"/>
                <c:pt idx="0">
                  <c:v>Inmigració exterior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NACIONALS!$D$60:$G$60</c:f>
              <c:numCache>
                <c:formatCode>General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NACIONALS!$D$61:$G$61</c:f>
              <c:numCache>
                <c:formatCode>#,##0</c:formatCode>
                <c:ptCount val="4"/>
                <c:pt idx="0">
                  <c:v>887960</c:v>
                </c:pt>
                <c:pt idx="1">
                  <c:v>1258894</c:v>
                </c:pt>
                <c:pt idx="2">
                  <c:v>1250991</c:v>
                </c:pt>
                <c:pt idx="3">
                  <c:v>1288562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F5-4434-84C5-995DA7193312}"/>
            </c:ext>
          </c:extLst>
        </c:ser>
        <c:ser>
          <c:idx val="1"/>
          <c:order val="1"/>
          <c:tx>
            <c:strRef>
              <c:f>NACIONALS!$C$62</c:f>
              <c:strCache>
                <c:ptCount val="1"/>
                <c:pt idx="0">
                  <c:v>Emigració exterior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NACIONALS!$D$60:$G$60</c:f>
              <c:numCache>
                <c:formatCode>General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NACIONALS!$D$62:$G$62</c:f>
              <c:numCache>
                <c:formatCode>#,##0</c:formatCode>
                <c:ptCount val="4"/>
                <c:pt idx="0">
                  <c:v>696866</c:v>
                </c:pt>
                <c:pt idx="1">
                  <c:v>531889</c:v>
                </c:pt>
                <c:pt idx="2">
                  <c:v>608695</c:v>
                </c:pt>
                <c:pt idx="3">
                  <c:v>662294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F5-4434-84C5-995DA7193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6797856"/>
        <c:axId val="586804512"/>
      </c:barChart>
      <c:lineChart>
        <c:grouping val="standard"/>
        <c:varyColors val="0"/>
        <c:ser>
          <c:idx val="2"/>
          <c:order val="2"/>
          <c:tx>
            <c:strRef>
              <c:f>NACIONALS!$C$63</c:f>
              <c:strCache>
                <c:ptCount val="1"/>
                <c:pt idx="0">
                  <c:v>Saldo migratori exterior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NACIONALS!$D$60:$G$60</c:f>
              <c:numCache>
                <c:formatCode>General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NACIONALS!$D$63:$G$63</c:f>
              <c:numCache>
                <c:formatCode>#,##0</c:formatCode>
                <c:ptCount val="4"/>
                <c:pt idx="0">
                  <c:v>191094</c:v>
                </c:pt>
                <c:pt idx="1">
                  <c:v>727005</c:v>
                </c:pt>
                <c:pt idx="2">
                  <c:v>642296</c:v>
                </c:pt>
                <c:pt idx="3">
                  <c:v>626268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F5-4434-84C5-995DA7193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6797856"/>
        <c:axId val="586804512"/>
      </c:lineChart>
      <c:catAx>
        <c:axId val="586797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586804512"/>
        <c:crosses val="autoZero"/>
        <c:auto val="1"/>
        <c:lblAlgn val="ctr"/>
        <c:lblOffset val="100"/>
        <c:noMultiLvlLbl val="0"/>
      </c:catAx>
      <c:valAx>
        <c:axId val="586804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586797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Saldo migratori total,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ED7D31"/>
            </a:solidFill>
            <a:ln>
              <a:solidFill>
                <a:srgbClr val="ED7D31"/>
              </a:solidFill>
              <a:prstDash val="solid"/>
            </a:ln>
            <a:effectLst/>
          </c:spPr>
          <c:invertIfNegative val="0"/>
          <c:cat>
            <c:strRef>
              <c:f>NACIONALS!$C$37:$C$55</c:f>
              <c:strCache>
                <c:ptCount val="19"/>
                <c:pt idx="0">
                  <c:v>Andalusia</c:v>
                </c:pt>
                <c:pt idx="1">
                  <c:v>Aragó</c:v>
                </c:pt>
                <c:pt idx="2">
                  <c:v>Astúries, Principat d'</c:v>
                </c:pt>
                <c:pt idx="3">
                  <c:v>Balears, Illes</c:v>
                </c:pt>
                <c:pt idx="4">
                  <c:v>Canàries</c:v>
                </c:pt>
                <c:pt idx="5">
                  <c:v>Cantàbria</c:v>
                </c:pt>
                <c:pt idx="6">
                  <c:v>Castella i Lleó</c:v>
                </c:pt>
                <c:pt idx="7">
                  <c:v>Castella - La Manxa</c:v>
                </c:pt>
                <c:pt idx="8">
                  <c:v>Catalunya</c:v>
                </c:pt>
                <c:pt idx="9">
                  <c:v>Comunitat Valenciana</c:v>
                </c:pt>
                <c:pt idx="10">
                  <c:v>Extremadura</c:v>
                </c:pt>
                <c:pt idx="11">
                  <c:v>Galícia</c:v>
                </c:pt>
                <c:pt idx="12">
                  <c:v>Madrid, Comunitat de</c:v>
                </c:pt>
                <c:pt idx="13">
                  <c:v>Murcia, Regió de</c:v>
                </c:pt>
                <c:pt idx="14">
                  <c:v>Navarra, Comunitat Foral de</c:v>
                </c:pt>
                <c:pt idx="15">
                  <c:v>País Basc</c:v>
                </c:pt>
                <c:pt idx="16">
                  <c:v>Rioja, La</c:v>
                </c:pt>
                <c:pt idx="17">
                  <c:v>Ceuta</c:v>
                </c:pt>
                <c:pt idx="18">
                  <c:v>Melilla</c:v>
                </c:pt>
              </c:strCache>
            </c:strRef>
          </c:cat>
          <c:val>
            <c:numRef>
              <c:f>NACIONALS!$D$37:$D$55</c:f>
              <c:numCache>
                <c:formatCode>#,##0</c:formatCode>
                <c:ptCount val="19"/>
                <c:pt idx="0">
                  <c:v>61912</c:v>
                </c:pt>
                <c:pt idx="1">
                  <c:v>18024</c:v>
                </c:pt>
                <c:pt idx="2">
                  <c:v>14225</c:v>
                </c:pt>
                <c:pt idx="3">
                  <c:v>17118</c:v>
                </c:pt>
                <c:pt idx="4">
                  <c:v>27770</c:v>
                </c:pt>
                <c:pt idx="5">
                  <c:v>5977</c:v>
                </c:pt>
                <c:pt idx="6">
                  <c:v>26407</c:v>
                </c:pt>
                <c:pt idx="7">
                  <c:v>27746</c:v>
                </c:pt>
                <c:pt idx="8">
                  <c:v>122593</c:v>
                </c:pt>
                <c:pt idx="9">
                  <c:v>115742</c:v>
                </c:pt>
                <c:pt idx="10">
                  <c:v>4008</c:v>
                </c:pt>
                <c:pt idx="11">
                  <c:v>30325</c:v>
                </c:pt>
                <c:pt idx="12">
                  <c:v>100971</c:v>
                </c:pt>
                <c:pt idx="13">
                  <c:v>17531</c:v>
                </c:pt>
                <c:pt idx="14">
                  <c:v>6976</c:v>
                </c:pt>
                <c:pt idx="15">
                  <c:v>24190</c:v>
                </c:pt>
                <c:pt idx="16">
                  <c:v>3906</c:v>
                </c:pt>
                <c:pt idx="17" formatCode="General">
                  <c:v>217</c:v>
                </c:pt>
                <c:pt idx="18" formatCode="General">
                  <c:v>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B3-46EC-BA5D-B44D591503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19423967"/>
        <c:axId val="1119422719"/>
      </c:barChart>
      <c:catAx>
        <c:axId val="1119423967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19422719"/>
        <c:crosses val="autoZero"/>
        <c:auto val="1"/>
        <c:lblAlgn val="ctr"/>
        <c:lblOffset val="100"/>
        <c:noMultiLvlLbl val="0"/>
      </c:catAx>
      <c:valAx>
        <c:axId val="111942271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194239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Saldo migratori total, País Valencià 2021 - 2024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SALDOS!$B$24</c:f>
              <c:strCache>
                <c:ptCount val="1"/>
                <c:pt idx="0">
                  <c:v> Menys de 16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SALDOS!$C$23:$F$23</c:f>
              <c:numCache>
                <c:formatCode>General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SALDOS!$C$24:$F$24</c:f>
              <c:numCache>
                <c:formatCode>General</c:formatCode>
                <c:ptCount val="4"/>
                <c:pt idx="0">
                  <c:v>9776</c:v>
                </c:pt>
                <c:pt idx="1">
                  <c:v>28854</c:v>
                </c:pt>
                <c:pt idx="2">
                  <c:v>24241</c:v>
                </c:pt>
                <c:pt idx="3">
                  <c:v>23728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EE-487C-AE4D-874F2637B3C9}"/>
            </c:ext>
          </c:extLst>
        </c:ser>
        <c:ser>
          <c:idx val="1"/>
          <c:order val="1"/>
          <c:tx>
            <c:strRef>
              <c:f>SALDOS!$B$25</c:f>
              <c:strCache>
                <c:ptCount val="1"/>
                <c:pt idx="0">
                  <c:v> De 16 a 64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SALDOS!$C$23:$F$23</c:f>
              <c:numCache>
                <c:formatCode>General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SALDOS!$C$25:$F$25</c:f>
              <c:numCache>
                <c:formatCode>General</c:formatCode>
                <c:ptCount val="4"/>
                <c:pt idx="0">
                  <c:v>37114</c:v>
                </c:pt>
                <c:pt idx="1">
                  <c:v>87930</c:v>
                </c:pt>
                <c:pt idx="2">
                  <c:v>88931</c:v>
                </c:pt>
                <c:pt idx="3">
                  <c:v>89285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EE-487C-AE4D-874F2637B3C9}"/>
            </c:ext>
          </c:extLst>
        </c:ser>
        <c:ser>
          <c:idx val="2"/>
          <c:order val="2"/>
          <c:tx>
            <c:strRef>
              <c:f>SALDOS!$B$26</c:f>
              <c:strCache>
                <c:ptCount val="1"/>
                <c:pt idx="0">
                  <c:v> 65 o més</c:v>
                </c:pt>
              </c:strCache>
            </c:strRef>
          </c:tx>
          <c:spPr>
            <a:solidFill>
              <a:srgbClr val="70AD47"/>
            </a:solidFill>
            <a:ln>
              <a:noFill/>
            </a:ln>
            <a:effectLst/>
          </c:spPr>
          <c:invertIfNegative val="0"/>
          <c:cat>
            <c:numRef>
              <c:f>SALDOS!$C$23:$F$23</c:f>
              <c:numCache>
                <c:formatCode>General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SALDOS!$C$26:$F$26</c:f>
              <c:numCache>
                <c:formatCode>General</c:formatCode>
                <c:ptCount val="4"/>
                <c:pt idx="0">
                  <c:v>6041</c:v>
                </c:pt>
                <c:pt idx="1">
                  <c:v>4489</c:v>
                </c:pt>
                <c:pt idx="2">
                  <c:v>-43</c:v>
                </c:pt>
                <c:pt idx="3">
                  <c:v>2729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EE-487C-AE4D-874F2637B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7923776"/>
        <c:axId val="87920448"/>
      </c:barChart>
      <c:catAx>
        <c:axId val="87923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87920448"/>
        <c:crosses val="autoZero"/>
        <c:auto val="1"/>
        <c:lblAlgn val="ctr"/>
        <c:lblOffset val="100"/>
        <c:noMultiLvlLbl val="0"/>
      </c:catAx>
      <c:valAx>
        <c:axId val="8792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87923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Saldo migratori interior i exterior, País Valencià 2021 - 2024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SALDOS!$B$24</c:f>
              <c:strCache>
                <c:ptCount val="1"/>
                <c:pt idx="0">
                  <c:v> Menys de 16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SALDOS!$G$22:$N$23</c:f>
              <c:multiLvlStrCache>
                <c:ptCount val="8"/>
                <c:lvl>
                  <c:pt idx="0">
                    <c:v>2021</c:v>
                  </c:pt>
                  <c:pt idx="1">
                    <c:v>2022</c:v>
                  </c:pt>
                  <c:pt idx="2">
                    <c:v>2023</c:v>
                  </c:pt>
                  <c:pt idx="3">
                    <c:v>2024</c:v>
                  </c:pt>
                  <c:pt idx="4">
                    <c:v>2021</c:v>
                  </c:pt>
                  <c:pt idx="5">
                    <c:v>2022</c:v>
                  </c:pt>
                  <c:pt idx="6">
                    <c:v>2023</c:v>
                  </c:pt>
                  <c:pt idx="7">
                    <c:v>2024</c:v>
                  </c:pt>
                </c:lvl>
                <c:lvl>
                  <c:pt idx="0">
                    <c:v>Saldo exterior</c:v>
                  </c:pt>
                  <c:pt idx="4">
                    <c:v>Saldo interior</c:v>
                  </c:pt>
                </c:lvl>
              </c:multiLvlStrCache>
            </c:multiLvlStrRef>
          </c:cat>
          <c:val>
            <c:numRef>
              <c:f>SALDOS!$G$24:$N$24</c:f>
              <c:numCache>
                <c:formatCode>General</c:formatCode>
                <c:ptCount val="8"/>
                <c:pt idx="0">
                  <c:v>7659</c:v>
                </c:pt>
                <c:pt idx="1">
                  <c:v>26657</c:v>
                </c:pt>
                <c:pt idx="2">
                  <c:v>22227</c:v>
                </c:pt>
                <c:pt idx="3">
                  <c:v>21607</c:v>
                </c:pt>
                <c:pt idx="4">
                  <c:v>2117</c:v>
                </c:pt>
                <c:pt idx="5">
                  <c:v>2197</c:v>
                </c:pt>
                <c:pt idx="6">
                  <c:v>2014</c:v>
                </c:pt>
                <c:pt idx="7">
                  <c:v>2121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8F-474E-8554-02DEAD1A4F4A}"/>
            </c:ext>
          </c:extLst>
        </c:ser>
        <c:ser>
          <c:idx val="1"/>
          <c:order val="1"/>
          <c:tx>
            <c:strRef>
              <c:f>SALDOS!$B$25</c:f>
              <c:strCache>
                <c:ptCount val="1"/>
                <c:pt idx="0">
                  <c:v> De 16 a 64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SALDOS!$G$22:$N$23</c:f>
              <c:multiLvlStrCache>
                <c:ptCount val="8"/>
                <c:lvl>
                  <c:pt idx="0">
                    <c:v>2021</c:v>
                  </c:pt>
                  <c:pt idx="1">
                    <c:v>2022</c:v>
                  </c:pt>
                  <c:pt idx="2">
                    <c:v>2023</c:v>
                  </c:pt>
                  <c:pt idx="3">
                    <c:v>2024</c:v>
                  </c:pt>
                  <c:pt idx="4">
                    <c:v>2021</c:v>
                  </c:pt>
                  <c:pt idx="5">
                    <c:v>2022</c:v>
                  </c:pt>
                  <c:pt idx="6">
                    <c:v>2023</c:v>
                  </c:pt>
                  <c:pt idx="7">
                    <c:v>2024</c:v>
                  </c:pt>
                </c:lvl>
                <c:lvl>
                  <c:pt idx="0">
                    <c:v>Saldo exterior</c:v>
                  </c:pt>
                  <c:pt idx="4">
                    <c:v>Saldo interior</c:v>
                  </c:pt>
                </c:lvl>
              </c:multiLvlStrCache>
            </c:multiLvlStrRef>
          </c:cat>
          <c:val>
            <c:numRef>
              <c:f>SALDOS!$G$25:$N$25</c:f>
              <c:numCache>
                <c:formatCode>General</c:formatCode>
                <c:ptCount val="8"/>
                <c:pt idx="0">
                  <c:v>29137</c:v>
                </c:pt>
                <c:pt idx="1">
                  <c:v>83082</c:v>
                </c:pt>
                <c:pt idx="2">
                  <c:v>80959</c:v>
                </c:pt>
                <c:pt idx="3">
                  <c:v>81444</c:v>
                </c:pt>
                <c:pt idx="4">
                  <c:v>7977</c:v>
                </c:pt>
                <c:pt idx="5">
                  <c:v>4848</c:v>
                </c:pt>
                <c:pt idx="6">
                  <c:v>7972</c:v>
                </c:pt>
                <c:pt idx="7">
                  <c:v>7841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8F-474E-8554-02DEAD1A4F4A}"/>
            </c:ext>
          </c:extLst>
        </c:ser>
        <c:ser>
          <c:idx val="2"/>
          <c:order val="2"/>
          <c:tx>
            <c:strRef>
              <c:f>SALDOS!$B$26</c:f>
              <c:strCache>
                <c:ptCount val="1"/>
                <c:pt idx="0">
                  <c:v> 65 o més</c:v>
                </c:pt>
              </c:strCache>
            </c:strRef>
          </c:tx>
          <c:spPr>
            <a:solidFill>
              <a:srgbClr val="70AD47"/>
            </a:solidFill>
            <a:ln>
              <a:noFill/>
            </a:ln>
            <a:effectLst/>
          </c:spPr>
          <c:invertIfNegative val="0"/>
          <c:cat>
            <c:multiLvlStrRef>
              <c:f>SALDOS!$G$22:$N$23</c:f>
              <c:multiLvlStrCache>
                <c:ptCount val="8"/>
                <c:lvl>
                  <c:pt idx="0">
                    <c:v>2021</c:v>
                  </c:pt>
                  <c:pt idx="1">
                    <c:v>2022</c:v>
                  </c:pt>
                  <c:pt idx="2">
                    <c:v>2023</c:v>
                  </c:pt>
                  <c:pt idx="3">
                    <c:v>2024</c:v>
                  </c:pt>
                  <c:pt idx="4">
                    <c:v>2021</c:v>
                  </c:pt>
                  <c:pt idx="5">
                    <c:v>2022</c:v>
                  </c:pt>
                  <c:pt idx="6">
                    <c:v>2023</c:v>
                  </c:pt>
                  <c:pt idx="7">
                    <c:v>2024</c:v>
                  </c:pt>
                </c:lvl>
                <c:lvl>
                  <c:pt idx="0">
                    <c:v>Saldo exterior</c:v>
                  </c:pt>
                  <c:pt idx="4">
                    <c:v>Saldo interior</c:v>
                  </c:pt>
                </c:lvl>
              </c:multiLvlStrCache>
            </c:multiLvlStrRef>
          </c:cat>
          <c:val>
            <c:numRef>
              <c:f>SALDOS!$G$26:$N$26</c:f>
              <c:numCache>
                <c:formatCode>General</c:formatCode>
                <c:ptCount val="8"/>
                <c:pt idx="0">
                  <c:v>5016</c:v>
                </c:pt>
                <c:pt idx="1">
                  <c:v>3663</c:v>
                </c:pt>
                <c:pt idx="2">
                  <c:v>-884</c:v>
                </c:pt>
                <c:pt idx="3">
                  <c:v>1725</c:v>
                </c:pt>
                <c:pt idx="4">
                  <c:v>1025</c:v>
                </c:pt>
                <c:pt idx="5">
                  <c:v>826</c:v>
                </c:pt>
                <c:pt idx="6">
                  <c:v>841</c:v>
                </c:pt>
                <c:pt idx="7">
                  <c:v>1004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8F-474E-8554-02DEAD1A4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7937504"/>
        <c:axId val="87936256"/>
      </c:barChart>
      <c:catAx>
        <c:axId val="87937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87936256"/>
        <c:crosses val="autoZero"/>
        <c:auto val="1"/>
        <c:lblAlgn val="ctr"/>
        <c:lblOffset val="100"/>
        <c:noMultiLvlLbl val="0"/>
      </c:catAx>
      <c:valAx>
        <c:axId val="87936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87937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Saldo migratori interior amb el País Valencià,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'SALDO INTERIOR'!$V$5:$X$22</c:f>
              <c:strCache>
                <c:ptCount val="18"/>
                <c:pt idx="0">
                  <c:v>Madrid, Comunidad de</c:v>
                </c:pt>
                <c:pt idx="1">
                  <c:v>Castilla - La Mancha</c:v>
                </c:pt>
                <c:pt idx="2">
                  <c:v>Cataluña</c:v>
                </c:pt>
                <c:pt idx="3">
                  <c:v>Andalucía</c:v>
                </c:pt>
                <c:pt idx="4">
                  <c:v>Balears, Illes</c:v>
                </c:pt>
                <c:pt idx="5">
                  <c:v>Castilla y León</c:v>
                </c:pt>
                <c:pt idx="6">
                  <c:v>Canarias</c:v>
                </c:pt>
                <c:pt idx="7">
                  <c:v>Aragón</c:v>
                </c:pt>
                <c:pt idx="8">
                  <c:v>Murcia, Región de</c:v>
                </c:pt>
                <c:pt idx="9">
                  <c:v>Galicia</c:v>
                </c:pt>
                <c:pt idx="10">
                  <c:v>Melilla</c:v>
                </c:pt>
                <c:pt idx="11">
                  <c:v>Extremadura</c:v>
                </c:pt>
                <c:pt idx="12">
                  <c:v>Rioja, La</c:v>
                </c:pt>
                <c:pt idx="13">
                  <c:v>Navarra, Comunidad Foral de</c:v>
                </c:pt>
                <c:pt idx="14">
                  <c:v>Ceuta</c:v>
                </c:pt>
                <c:pt idx="15">
                  <c:v>Cantabria</c:v>
                </c:pt>
                <c:pt idx="16">
                  <c:v>País Vasco</c:v>
                </c:pt>
                <c:pt idx="17">
                  <c:v>Asturias, Principado de</c:v>
                </c:pt>
              </c:strCache>
            </c:strRef>
          </c:cat>
          <c:val>
            <c:numRef>
              <c:f>'SALDO INTERIOR'!$W$4:$W$23</c:f>
            </c:numRef>
          </c:val>
          <c:extLst>
            <c:ext xmlns:c16="http://schemas.microsoft.com/office/drawing/2014/chart" uri="{C3380CC4-5D6E-409C-BE32-E72D297353CC}">
              <c16:uniqueId val="{00000000-EBD1-4B86-A888-C06189469A28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'SALDO INTERIOR'!$V$5:$V$23</c:f>
              <c:strCache>
                <c:ptCount val="18"/>
                <c:pt idx="0">
                  <c:v>Madrid, Comunidad de</c:v>
                </c:pt>
                <c:pt idx="1">
                  <c:v>Castilla - La Mancha</c:v>
                </c:pt>
                <c:pt idx="2">
                  <c:v>Cataluña</c:v>
                </c:pt>
                <c:pt idx="3">
                  <c:v>Andalucía</c:v>
                </c:pt>
                <c:pt idx="4">
                  <c:v>Balears, Illes</c:v>
                </c:pt>
                <c:pt idx="5">
                  <c:v>Castilla y León</c:v>
                </c:pt>
                <c:pt idx="6">
                  <c:v>Canarias</c:v>
                </c:pt>
                <c:pt idx="7">
                  <c:v>Aragón</c:v>
                </c:pt>
                <c:pt idx="8">
                  <c:v>Murcia, Región de</c:v>
                </c:pt>
                <c:pt idx="9">
                  <c:v>Galicia</c:v>
                </c:pt>
                <c:pt idx="10">
                  <c:v>Melilla</c:v>
                </c:pt>
                <c:pt idx="11">
                  <c:v>Extremadura</c:v>
                </c:pt>
                <c:pt idx="12">
                  <c:v>Rioja, La</c:v>
                </c:pt>
                <c:pt idx="13">
                  <c:v>Navarra, Comunidad Foral de</c:v>
                </c:pt>
                <c:pt idx="14">
                  <c:v>Ceuta</c:v>
                </c:pt>
                <c:pt idx="15">
                  <c:v>Cantabria</c:v>
                </c:pt>
                <c:pt idx="16">
                  <c:v>País Vasco</c:v>
                </c:pt>
                <c:pt idx="17">
                  <c:v>Asturias, Principado de</c:v>
                </c:pt>
              </c:strCache>
            </c:strRef>
          </c:cat>
          <c:val>
            <c:numRef>
              <c:f>'SALDO INTERIOR'!$X$4:$X$23</c:f>
            </c:numRef>
          </c:val>
          <c:extLst>
            <c:ext xmlns:c16="http://schemas.microsoft.com/office/drawing/2014/chart" uri="{C3380CC4-5D6E-409C-BE32-E72D297353CC}">
              <c16:uniqueId val="{00000001-EBD1-4B86-A888-C06189469A28}"/>
            </c:ext>
          </c:extLst>
        </c:ser>
        <c:ser>
          <c:idx val="2"/>
          <c:order val="2"/>
          <c:spPr>
            <a:solidFill>
              <a:srgbClr val="ED7D31"/>
            </a:solidFill>
            <a:ln>
              <a:noFill/>
            </a:ln>
            <a:effectLst/>
          </c:spPr>
          <c:invertIfNegative val="0"/>
          <c:cat>
            <c:strRef>
              <c:f>'SALDO INTERIOR'!$V$5:$V$23</c:f>
              <c:strCache>
                <c:ptCount val="18"/>
                <c:pt idx="0">
                  <c:v>Madrid, Comunidad de</c:v>
                </c:pt>
                <c:pt idx="1">
                  <c:v>Castilla - La Mancha</c:v>
                </c:pt>
                <c:pt idx="2">
                  <c:v>Cataluña</c:v>
                </c:pt>
                <c:pt idx="3">
                  <c:v>Andalucía</c:v>
                </c:pt>
                <c:pt idx="4">
                  <c:v>Balears, Illes</c:v>
                </c:pt>
                <c:pt idx="5">
                  <c:v>Castilla y León</c:v>
                </c:pt>
                <c:pt idx="6">
                  <c:v>Canarias</c:v>
                </c:pt>
                <c:pt idx="7">
                  <c:v>Aragón</c:v>
                </c:pt>
                <c:pt idx="8">
                  <c:v>Murcia, Región de</c:v>
                </c:pt>
                <c:pt idx="9">
                  <c:v>Galicia</c:v>
                </c:pt>
                <c:pt idx="10">
                  <c:v>Melilla</c:v>
                </c:pt>
                <c:pt idx="11">
                  <c:v>Extremadura</c:v>
                </c:pt>
                <c:pt idx="12">
                  <c:v>Rioja, La</c:v>
                </c:pt>
                <c:pt idx="13">
                  <c:v>Navarra, Comunidad Foral de</c:v>
                </c:pt>
                <c:pt idx="14">
                  <c:v>Ceuta</c:v>
                </c:pt>
                <c:pt idx="15">
                  <c:v>Cantabria</c:v>
                </c:pt>
                <c:pt idx="16">
                  <c:v>País Vasco</c:v>
                </c:pt>
                <c:pt idx="17">
                  <c:v>Asturias, Principado de</c:v>
                </c:pt>
              </c:strCache>
            </c:strRef>
          </c:cat>
          <c:val>
            <c:numRef>
              <c:f>'SALDO INTERIOR'!$Y$5:$Y$22</c:f>
              <c:numCache>
                <c:formatCode>General</c:formatCode>
                <c:ptCount val="18"/>
                <c:pt idx="0">
                  <c:v>3119</c:v>
                </c:pt>
                <c:pt idx="1">
                  <c:v>1761</c:v>
                </c:pt>
                <c:pt idx="2">
                  <c:v>1564</c:v>
                </c:pt>
                <c:pt idx="3">
                  <c:v>1535</c:v>
                </c:pt>
                <c:pt idx="4">
                  <c:v>733</c:v>
                </c:pt>
                <c:pt idx="5">
                  <c:v>682</c:v>
                </c:pt>
                <c:pt idx="6">
                  <c:v>662</c:v>
                </c:pt>
                <c:pt idx="7">
                  <c:v>597</c:v>
                </c:pt>
                <c:pt idx="8">
                  <c:v>325</c:v>
                </c:pt>
                <c:pt idx="9">
                  <c:v>149</c:v>
                </c:pt>
                <c:pt idx="10">
                  <c:v>123</c:v>
                </c:pt>
                <c:pt idx="11">
                  <c:v>97</c:v>
                </c:pt>
                <c:pt idx="12">
                  <c:v>69</c:v>
                </c:pt>
                <c:pt idx="13">
                  <c:v>40</c:v>
                </c:pt>
                <c:pt idx="14">
                  <c:v>8</c:v>
                </c:pt>
                <c:pt idx="15">
                  <c:v>1</c:v>
                </c:pt>
                <c:pt idx="16">
                  <c:v>-49</c:v>
                </c:pt>
                <c:pt idx="17">
                  <c:v>-450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D1-4B86-A888-C06189469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88097712"/>
        <c:axId val="1488095216"/>
      </c:barChart>
      <c:catAx>
        <c:axId val="14880977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88095216"/>
        <c:crosses val="autoZero"/>
        <c:auto val="1"/>
        <c:lblAlgn val="ctr"/>
        <c:lblOffset val="100"/>
        <c:noMultiLvlLbl val="0"/>
      </c:catAx>
      <c:valAx>
        <c:axId val="148809521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88097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</cx:chartData>
  <cx:chart>
    <cx:title pos="t" align="ctr" overlay="0">
      <cx:tx>
        <cx:txData>
          <cx:v>Nombre de resolucions de protecció temporal per CCAA, 2024</cx:v>
        </cx:txData>
      </cx:tx>
      <cx:txPr>
        <a:bodyPr spcFirstLastPara="1" vertOverflow="ellipsis" wrap="square" lIns="0" tIns="0" rIns="0" bIns="0" anchor="ctr" anchorCtr="1"/>
        <a:lstStyle/>
        <a:p>
          <a:pPr algn="ctr">
            <a:defRPr/>
          </a:pPr>
          <a:r>
            <a:rPr lang="es-ES" sz="1400" b="1">
              <a:solidFill>
                <a:sysClr val="windowText" lastClr="000000"/>
              </a:solidFill>
              <a:latin typeface="Aptos"/>
            </a:rPr>
            <a:t>Nombre de resolucions de protecció temporal per CCAA, 2024</a:t>
          </a:r>
        </a:p>
      </cx:txPr>
    </cx:title>
    <cx:plotArea>
      <cx:plotAreaRegion>
        <cx:series layoutId="treemap" uniqueId="{C3F34E9D-72E8-4ECC-B20B-CF5FB6A1FB8A}">
          <cx:dataLabels>
            <cx:txPr>
              <a:bodyPr spcFirstLastPara="1" vertOverflow="ellipsis" wrap="square" lIns="0" tIns="0" rIns="0" bIns="0" anchor="ctr" anchorCtr="1">
                <a:spAutoFit/>
              </a:bodyPr>
              <a:lstStyle/>
              <a:p>
                <a:pPr>
                  <a:defRPr sz="1200"/>
                </a:pPr>
                <a:endParaRPr lang="es-ES" sz="1200"/>
              </a:p>
            </cx:txPr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</cx:chart>
  <cx:clrMapOvr bg1="lt1" tx1="dk1" bg2="lt2" tx2="dk2" accent1="accent1" accent2="accent2" accent3="accent3" accent4="accent4" accent5="accent5" accent6="accent6" hlink="hlink" folHlink="folHlink"/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2" Type="http://schemas.microsoft.com/office/2014/relationships/chartEx" Target="../charts/chartEx1.xml"/><Relationship Id="rId1" Type="http://schemas.openxmlformats.org/officeDocument/2006/relationships/chart" Target="../charts/chart1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</xdr:col>
      <xdr:colOff>304800</xdr:colOff>
      <xdr:row>5</xdr:row>
      <xdr:rowOff>114300</xdr:rowOff>
    </xdr:to>
    <xdr:sp macro="" textlink="">
      <xdr:nvSpPr>
        <xdr:cNvPr id="10241" name="AutoShape 1" descr="data:image/png;base64,iVBORw0KGgoAAAANSUhEUgAAAWoAAABhCAYAAAD/aOuUAAAAAXNSR0IArs4c6QAAIABJREFUeF7sXQeYFNXSPT09MxtYkKAEA4oKqGB4IkoGIyICKkEBAQUkJwmC5JyUJKggGRVFkhmJKogRQaKgogIKkiQsm2ame/536vad6R12WZan/M//Z/xwZ3d6um/f7j5V99SpKiMcDofxD3vpIRuGISO3bVt+yu+2BYCnZCAMA4bHI5/xOx7nvT5d/o3/+D3ugz/1dvrvsT/1Mf9hU5blcN2X/u86L/e14hzzGrh/8rh6/jlIfp7VLfl3jS+ridFPhHN7nfOl1vfOOe8giy+GwXtd3d+AR/4vv+p/+jueMGBEnwW1ffRf7EOfaT96MzmWPp48Yc4/M3o8g3viceQBdJ479czJR/pAmfap/miD2xngUGO3s+W46kvyf71N5BfXuYU5HiO6Dz1UGQa3U8f5J7+MfyJQa+D95ZdfsGHDBnm4TdNEUp48csXT0lIRCoVQuHAR3PKvWxEXFwev16uA3PXSQP3nn39izZo1sp/4+Hj5d/LkSQGMG264AaVLl458Vz985xM4/qk3mAbkrIyhNorueYw1wNkZ2L99PjQO/u0Hyt0B3OAavZNdCEawEqcEME5DP41e6pjRfal3AofOH9VuXH93PzPO+8gm8saO2g75ZhRgMwFwJmtiwNYgnHlAgsrqPwfwNVDrcUQOrhw0bbRiTgwwtJG5ANS5u9P+wq35UH///fdYvXo1du3ahXfffRehYFD86IyMDNSp8yAert8Ad911twAvgTw7oD5y5Ajmz5+Pr7/+GsuWLUNiYiIuu+wytGjRAnfccQduu+02WJaV6fux3vlfeGoRLz+nff6nHlus5/pXGx+9f/dqRhtH7VnLY+asZNwrJPf85mZcZ7NAzM3+croGsYY/q+2zuu/OZQwR5zQTYgdhw3L8XhOASR814kOKJ5oJ4NxAHfWWFcTz//TZbQckub/TXxHn+LRdx7r2+uDa8ulvOqtcB1n5zEY99+g2CvC1L6xAWYN3dM/K64913J21hmNALgB1bu7jv2xbNwBwp/R+J0+ejJEjR8K2QsiTJxHz5s7Dg3XqwLLDAtJZgZoGDbkBwmG89tprePLJJ1G0aFGsWrUK1113XfQez4IWyeqEzid4ZueBng0IxM6h/s7ZfPdsLqSbMtLba3pJg/PSpUtx6NAh+P1+FCpUCBUrVpSf3E6vgHIzn7EgnR1on+25imeaixVz7JxG8NG1E/c1y+1c08cU3zcTDRByoJWY5AA1x80Fv8LdLIH6dK5Eb8ajEPw8AooEy1gQdPx2FwWjCQoFpVFT4AZuRdWof+6XG6Q1LOtto2Ny05mZWR41XkV0alDn+kBfuKzMypnuYPfZns2dfn62+cdSH6Q2NJ/JG37fvn1o0bw5NnzzNWzbQtt27TBu3AThqLNaZmtw5oPDffFn9+7dMXXqVPnXqlWriAetOVRuQ9DP7nU23txfeVmzomFyGkN24JDV97LyBLMbf+y2mvbQ2+vrRcx69dVX0alTZwQCATGqqalpsmLh3P7++28oUKCALN/13zwexg7OfuayOsec5kXtPRaVneV/btA6h2Ge+ypGkQH0ljOBr/w1SlREoM7txJ42pqw8Xe5D+7BR7kf53FHPVhgVh+7QgB6F6VieWIO+RIsUSDv0jOO8O+Sz4qMzUSYy5uzJnuhaQJkSMSmuzfW+ZMZyYWyjBizWoJz9/fd3bPmPBepYAODvPXr0wLSpLyNs26hWrRrmzpuHwkWKCuBm9/DqB+fo0aO4/vrrkSdPHixatAjlypXLBNQEGgKJ9gqzCkz+HRfojLbfCYTG8ry58UL1d7PyBt3zdjZAl50R0LQR527hwrfQu/czaNr0cYwcOUJcVj5Hzz3/PAYPHow9v/6KQhdfLMbTS6OoaZHsLYTzPGdGcsPIfrmrg88CamcA4bPxfs8FeM/lO+oklacbMSgOQovnH5kf/pEBNDV3DCiGnblQvnEmdzwCnDoWJ/6npn65Tw+pFX7HA0/Y6wr66WAlHRfumV6tRw3ReYVdNkVgL9ZZdUVt3YeM+sDOX7kj98sIw3KBuBE24NFxT309DcBy7IIa4dm83L76BaA+mxk7623cNz0Diw/Uuh/paWlISEzAiy++jAYNG0ZUBWdSfbz99tuoX78+Wrdujeeeew758uVTNt3lymmQ5sN9NkAdS0246YBYcHUDZnYrAD0pbgpBniVHSaG/FwtA2R1Xn19Wx9b7yAn0s/vcPRbtXZ84cQJ9+vTG2rWfYu3atQLItmXJ+FPTUnF/zfuxfPlyCf5yJRQO2/AYakVk0yjp68GH0TFSkXGqk3HdN5mXvLHjdBsm97V0rwSyAmr3fvg+NmAae+NmBcqxq42cDIbap/aoHa9VzlV5oTb/ZPBdBgyE4CFQhxOBsIkwlR8C1IQrTWQw+KfpBbVasQVjlQ7DJDBq5DSDcmTCsGn7okbRtBFCCCb8CHN3Hr73Qg1GIaPlIaCG5LqZjjct7DnFWVRhOedlGzyyGQkucqTiufM85Fq7QdNWwcawI/QQK8V9KaRWbA/vFxM2v2d44BVnILpKyP6ezmShzhqDzseG/3iP2v0gcCl9V43qESVI565dMWjQYAkm8mGMBUcNVPyMAcM9e/ZgwoQJaNq0qcy9XnpPnz5dONMnnnjitGvilpPpG2Djxo2YNm2aBCULFiwoHDofzs6dO+PKK6+MUDEEqzlz5kjgkvtPTU3FwYMHMXbsWFx00UVYsGCBBEv159wHKZ4HHngAjRo1kv1okNHgzUDqvHnzsGnTJhQuXBjp6enCAz/11FPCAQ8bNkz2UaRIEfk+z5Hf1WPnXDG4WrduXdx1112ReeN+OF7OUd68ecWQpaSkSOCWL4Jr8eLFUbZsWVmVxBoTHuv3339H27ZthN6gyuai/Pnhicjzwti5aydKlSwF0yRwp6FP796yH84hH9j9v/+Om2++WWgTw6M88X79+klQ+dJLL0X+/AVUMExAnasoJfXjOerrr++X3377TQxznTp1ZB7Eg/d6cfz4cYwYMQLDhw9HfHycAoRsVi487/79++Onn37C5ZdfHuHVuT9NkfG7+vua/uE58Tht2rTBv/71r0yKouyC1BE/mOOxSPspKURIvEtgxy/b8POeLfjzyEHY6UHcX70+rry8FORTwxvhhhVghRTKEVQNAiSBOowQ0h2Cwg8fJW+hMMJmCDaB0fAKgNPbtullGyEEEYQPiTDEIITU5yF68rQRNoJGhoC5Ys9N+OAXr9wKK72HYYcBL0cYEIhVQjqfbGuGycU7QO2wzxyy2oqWRRlvmGH8ceR3vLtsKTx+G5dccgmKX3EVypa8BR745ajKZNMgRf3qrFdSFzzqv9Xo6KU1b/IP3n9PQMbv86FU6dJYtHgJSpYsGXlY9EOjQZgPz86dO3HTTTehSpUqWLx4MfLnzy8PnQbyIUOGYNKkSRg3bpwEG/ldfs59uYFaAx8/J+gOHDhQ+G7u96233hJwY+BMj5eGhQB49dVX49SpU7IdDcWNN94ox+Znv/76K+6//3788ccfSEpKEhChGoVGwO1hawAiCBA8OVZue8stt2DKlCkCcNoYLFmyBL179wY9XAIcQYbfS0tLw5YtWwTg+Z2HHnooolHn/mlEPvjgA3Tt2lXAhcaEhofnROPEV0JCAsaPH4/HH388E0jynCmD7NSpI5YufRtvLXwLjzz8cGT/nMdQSOlxCdR8BpOTk2X+BgwYIA8n5/Dee+9FYmIe2TevXYmrS+CPA3+IcaCxIJ/NxzIYDODUqRT4fD4ZJ7fli+fI+eH8DR06FB06dMgUd9ixYzuaNGmMBx6ojZEjR8n4NOjqe0YbN/6d0k0aL15bdwCU15/Xj3PDsXG8HAuNIPdJHp4OAA2FW1ue3YOiCQ0u8YnRYTsd8Ibw/b4dmDhjMvYf+x3p9p9I8PrgSTfRv8tYlLuhsmCaYWSOq9DrVqsP5WnbhoUf9/6ANes/RGowGSHLxvVXlsG9le5DfHxe8bODvNfDQDCYiikzn4MRbyHsC6NQ/GVo0uAJ8Zj9YR8M0iMeGymBY3j340X47dA+uZ5GuhcN6jyGyy+5SmCbYyKnHEQalq99Fzt/3gGPacJnJOKuyjVxw9VlFAXjLIyiQU267xwLn08bISOInfu2o//o3sjwnoLHDMPKsHFFwSvR8YmuuOnafwFhL9cDmWgjteLLKliswfoC9fGXgLb2VDRQRrhjAyhWtCjIOXPZ8+GyZbj77rvlmNqKxnp7Xbp0EUBgMJHKEa0S4cPNh4tA/fzzz8uDSGXIPffcI+/1Qxz7oPFB5mvz5s24/fbb0bZtW7zwwgsRCsZtBHgeDz/8sAAgAYkeopuK4E1OSoecO/c7ZswYdO7cRW5+Ladynxc9T3qppHDokb/44osCmpqK4D4OHTqM5s2bi1f70ssvoc1TT4n3qQ0Tx/vII4/gvvvui/Dy7sAtVx+URI4aNUpWCdqovPLKKxg0aJAALMepAV17iTRMXC3wM4Ilx1erVi0BWM6DjgFwf3pOv/32W1SvXl2MxyeffCJGhdtyDqmjJ3Bv27ZN0SUuvnnhwoVy3pUqVcLHH3+cKbGJx2nZsqWsotq3b+9KwLHw7rvvoFOnTth/4A9s37ZNdPS2rZKi9D2k7x8eX89zoYsLybwrD9zGkKFDMWb0GNSseZ8YJqFvbBUwPXDgAPr27Sfju/POOyPGPivPXT8smqEmeIUCIfjjg/h25xcY/8oYHAskw0g0ELBTYIYMeAN+DOjyHG67rjI8EYpDOdEK90iNKCrAsmyEvTY+37QOU2aMRap9EoFwEJVvqoauLXogT0JBmJ54BB0dSGrgT9RpcifyFo5Hup2OS5NK4qXnZiLeSIJpm/CQGDYDOGUdw9AX+mHzzk1iD+yTBiaMeBE3XP0vhOmtkyaxAMubgsmzRmHN+uUiMswbfzFaNu6AmlUehId8jEOa67Ak+XKvfNeRtJgWtu/bjF7Du8HOQw8+A3GmD0aaB0nhfHim47O49YZKsCwPvKZXBSzprWcbm7ig+vhLADpy47r4SDdQMfo7ceJEPPPMM3JR6tarBz60sUCtQYEeDj1ZeqxffvmlSPLcHDEfHgI1eWsC97XXXiteLx8wtwflXrJqI0Iwo6dOUHj55ZcjVIP2xvWYCIwEOdISzz77bCbAUvdTGJUqV8aGb77BPffei1kzZ6JI0aLqHnaCbc4JSiCVy+rqNWoIGG7ZvFm8OgXCtF2GAAW98jWr12Ds2DEShFUqC+U9Uk9Oj48rkawAqnLlymKERo8ejY4dO0bGwOPR2NA40LMmbUOPXhsA/ty6dauAI40PVwikDho3bixAzGO5557v6eFroCZ/TXpF74+rDXqzNWrUyCS/JJDOnj1bxla+fHmsW7cu0/XnfrmKIv1BekeBqMqanD17ptw7XG3QCLz++nyHUsl8+/Ia89h79+5FtWpV1PHJqzNL9t/7GzhgAJ4fNw7VqlbF8hUr5FpFeXbgyy+/Ek+b94e+X86kKJKjO3klZCzScBiDxvTE9/s2Iez3wSYX6/Xh8osvR2I4Ec0bdkTZq/8lqmqhJuRmU+cgfK48P+TYw7DNEL7Yug5T541DcvAo0owAqt54J7o0fhr5EgrDQJwANf3flOBRNHyqJuILmgh6gigaVxIvDJ+BeCMfvLZP8dueAE5aRzB4yrPY+fM2eLweGMk+jB4wHtcXVx4uKRcOKmicwgtzhuGzDavg8ZOsyI+WjTri7gq1YVqmyiw2COFKYyJBTf4np2ALBbP3yM+YPHciUozj+O3wHoRCAfgJ5ukWrihUHGP6vYQ8/oLKGYmsMM4uvPiXgtZ/sLP/Exx1JrAK2/jl559RoUIFnDiZDH9cHH7++WfhrnTwhw+Eph/4QBOo6HVT7RH74neoRpg5c6bQBN999x3KlCkjy1adCOPmI91AQ+6UNAa9LnrsmhrR3qI2Fu3atZP90yBooNYPrwTUPAYWLlqEpk2ayMNNwKKnHnk5wTUN/K/Pn49u3bqJd961Sxd5QMnRyTl7DBz846AANYF0zNix6NG9uzywHo9Stcjj4Erldnv4fE8vlQBKz5hgqEGOn33zzTeoV6+eGAsanqeffjoCwJorXr9+PR577DExjjQIpKpI05A31y/tXdJbrlq1qny2YsUKXHHFFZloLM6hVuRoAOd4yP3TIHCePvvss9N09Po8tXHgdzm+kaNGYMXy5Th2/Bj2/74fzz8/Di1btsp0W2Smz1TQU4O0zNu/MZVAPfa553DXnXfiww8/dNQrDjcrnLgqWRBr4LNNpFKWlLwQAoaNtVuXYeyUgfDlCwDBBCR48qP14x1Q4rISiPfEoWC+okiMS3KCbP6IxC4C1GJQPLBsG5YZwpdb12LK7DE4GTqGdADVy96J7k164KL4goAnTphhg5SG9SdqNamKpCLxCBgBXBpXCi+Nno04Tx74wn54yKqYFk5YhzFo8rPY+uN3MH0ehI97MH7IZJQtcSsMcDXqASnqoJksQL326xUIe8JIMAvhqcadcU+FB+HVQE0bpWOUOgjJUhF0UmAjLZiKwycPIeDJwO7ff8C8N2biz+RD8MaHkX4qHT2aDEatanUVpx32yH0uOvFc6uT/A5z9j7/6jwbqWPpDuVqKa2UgatorryD072AZuWIGFd0PJ79LD5Ac5dy5c7F7927hW/WD4g5SEqgJtKvXrEajho1k2c8lOD01DRwaJLV3xt937NghwSJqsvl9t2rEvX961AR+BrDIHbs9bolhG8C+fb+hRo3q+OWXX9GtW1fhgaOBqihYBANB4YFJK+w/cACJCYrLVhpZtVw8ePAQmjdvhlWrVuO558Y6HnU0oKYBL/acNKgxKLl1yxaMdFEf3FYHyWgkGbCkd923b99M4KuNFGmDBx+sjZ9+2i30Enl4Gkq3goVfpAdOoGY5gNWrV50G1HqMEerL40EwGMLcuQTqdqhwRwWsc4Bab+ueew26BFveD3369EHICqHZ44+DK4cqVapi2rRXULpUqYjXrOdHjLIjd5P3YuzUteA9x1UYV2tMnhJvmp67BDYdSZsrSOm+N7J8qgWog7A9BgIeGwNf6oFNuz6DGZcBIzkPejw1AHfeWgsGgYhGR7h1Go0AAK6ouOx3Ux8KspkQZplB7NyzFUuXz0dyMBkZYRPlrymPBtUeQWJ8XqW64HkZYaQGT6Lfc93gu8hE0AihWFwJdG7ZA15PnKhCTNp5E0i2T2D20mn45cBukXCYqV50aN4ZJYqURNhmYF8ZtICRisUr5mLrDxslwzLRmx+1qj+MctdXVB61SAyjQC37F7fY5kk614QKDxuG14MQAtj401foO6Y7fPnDsMIhlPCWxUujZ4hCRSSENF9hJgT9c7zqfzRQZ2+mwliyeAmaNW+GjEAGTI8pCgW55pSyWWqZu2HDt+LtXnzxxeJduh9At2dHzpIp5sePH8Onn36C5s1bCHBy6U4lA71c7YW6HziCEekDUh9Ugbj36eZ8qciYMWOGBLcIbG6FivJCDUkOGTNmrGxTqGBBWbb7vD6RVPFmpkHyeb3YunUbnnqqNe6oUAGTJk4UT9kNuLzJDxz4A0880QKrVq7C6FGj0KvXMwIkvNm1kXB7/25qgG4IgXjH9h0YMWpkhKPWgBcMBsXj5mqCFBTnV3vc6ic9+5AEjo79eQxPPtkSK1euFJBkjIBeugrSkgYhUG9D5cpVUKRIUblGxYtfkaN3YllhzJk9E+3btUX5O+7A+vWfZ/Koo+Cs5kboCoRx4sRJPN29u6hjyNvXrv2AePHjx41TFI/Ho3hoh4vmdSIgyvWKXl0Bb/Gox45FterVsXLFSiWlc7lw5wQRstS3cCxwFK36Poo0nBDH5NL4azF+0MvI6y8Ej80YhUeUFSqwStKCBIijJpZTdrRtlNAx2cskaik1RUhIBi/1GTBDTgiT18xjwrCVggKedIeK8IHQSNQLexQIKlmdkguq1HZdPMmR74VoSOLURqaSBBqGIlZ4/5kipfMAFtUjpEeo7FCqaZXu4wqMuuJ+ymBSwRTGieBRDJrUCz/s3yb8uzclAW++/DbyhYuorXifi7HUzL+zT8eSRZ2aHG+187bB/zmg1vQG6Y527dri88/Xy5L2zTfflAAZXwQ1BhTo5fbs2ROvv/66SLXcIOvWuvIhZRCRQM2Ly/c9evbCkcNHRE1BDrxEiRKZpHJ8eI8dOyaUC4H4pZdeOk2GpQHjTECtjQd/EjQoETxy+DAWLVwoFIMEuhhVd6R2XPKT8mDgjYoELTtT4KfkaqQcmjdrhtWr12DihPHo0qWr42opeoTqDqZyk9t20xrqCQQqVayILVs2Y9To0ejkBBP1HUvDRS+Sx/rqq69kP9pLlofRVoZH48X+/fvRp8+zeOedd+TY5I4VD01Zmy0edY0ad+Hiiws7QH15jg9HTkDNHbgVHIIZHkNWSk+2bCXB32bNmmHr5u9Q8/6asip55523ceONik9WvKlHyf5cmaoafBVQ93cB9So1df8hUMu9bQRxLOMQGnapDX8+A3bQRsVS96B320FIMPMKlBmUBEaSBFUiSjSlWq+unGmkzE0oMYr2QnIvERAFu0NaYkKn2qfkbeLsUFtNEOV+SaFYsOS9Q4MzWCfcuNqeXi1pE157r4fevSnaa3rksibhLgD4TJ9ID6kIofE0WPqB97eXRk5XyFSeOF86lV7JrDlqC7BNJFvHMHn+KHz67SoYcWEET4bx0ohZKF2wnEreoRMgSUJq7Gq14aTmy7w5yTs53mnnb4P/c0Ct6Q0C1IAB/THpBeVVNmrUEHPnzhOPiNscPXpMvD0u0VnQiVSGfpj0El/vi+oFBvtYlU/RwWHMmTMXbdq0leAbVSD0Hq+55ppMgSECNYNk9KhpFDRQukGTx8oJqDWfTgCld//20rdR7tZbBQgjyQOOYSA3zf1zPLpuhtzUzjJPAzU56k/WfCz0AwNugWBQGTBApILkyylrc9MEsh8YqHDHHdi+fZsAdcdOnTJppt9//32hehgk5Ly5FTZqXzqIpVYCfCjJdz/66KOi4qChYXBRKSQ82LxlC6pVq47Cl2iP+q8Ban1eOqYQti18++1GNH38cfHq69Wri9SUFAweNEgUOw0aNJBVlQZbw6Pqx7iLgZwPoLaMIH4/9gua9ngIeQrGwQqGUL96c7R4uD38RgLMMGVv9HBVCghfjuRaSadFRW0Jdy1MreWLVCm1/SGkWik4dvJPJMXnQ/6EAjDoVdtKG834XIiZjk7mo/Zu9Xmr9BvHWxd1hZP74qHpsiLPhscwxdcOGQH5RlpaCGkpx5EYn4gkHtORExpM4mHWoQ6Ea6mec0A3UEucQIKkHqQjGa99NA0LPnwdZjwQTjUxrPtzuOOau52VBoO+xOsLQH3+TE0WR9LAtm7dWjzx5BOSYFHy2pJ44803UbZsGfEwNm/eItwneVQCCuVdblBxBwUJjgTqjAyGWVRCBZeX8+e/ITI3cqyUstEzJx3C5T8pBCa6ECzdwcRYXj0noNZj4k+el8jbRo1GKBQUjrzcbeXlIaJhogqBRoOcOj1C7bG7kz14PKo+RJ63ajXuuutO3HzzLTiZfFKSTGi0GAAlr8rkl0yBRGeu6VFT9TFi5Eh07dYt4nVThUGpIw0WZY6cFy115E8m3vBa3HzLzU5moZIEUm1CoOaxqRih4VIBOmDb1m2oUqUaChcmUK86R+pjvRM4Uk+4nhf1ngZD1t34aPlytG3XXmqRVK1aRbDp2w0b0Pqp1tj5/U4sWPAm6tat56Rmq9WJrJadNHg1PaLPw8CBDvVRrTpWrCT14ahu/gNeVHnUIXy/dws6DnsC8flNWBkhNKn5FB6t9aQE9CjH4z8G37QRkbeRxDxVHU+JiVQykOEN43DyQby7agk2bvsGVigAryce111bFs3qN0H++MLwBOOZ6AjbydVWNAd560giouPVKnMeyVR3fhWHQhK/qWdXYJ9sncD8ha9j5+4dSA+lCW99/bU34ZFajVCswBUSnCRQi303le7D43DtsR61uo626LgzjGS8tWY25i6eCW+iCetUGAM6j0S162qJR82AulJ/OMk/Fzzq84/XBDQNhvTIKlasIDpbvsjv0uPkg9WrV29JbmEQj4oP7eXqEeuHmftTHvU0pKSmwHSi+upCU841WzLMuD3lXIzwa3Cj8oH8txuouX9NJ+SG+tD7ZNCz9gMPYPdPuyVoOGHiRPGECYSkV2gsyHeXKlUqkrTjPiaPTc+cFMrKFSswccJE8dJVgjKEKybIM7uRRid2rFySVq1SFV99+SW8fj+uKnGVaLyZ4PHRRx9JjRR+l+ct3LlTI4Xvmab/3XebMGjQQPksIyMAv1/pn0lL8ftUjTC7UVMf9KjvrHGnQ30QqJU870wvAv+c2bMcjvp2h6POXNcj6lErsCZQ0/D26dsXb7zxBi6//DLhb+Pj/JL4MmvWLFGeMCEmLiFRAoKx94wak9LQZQbqFQ5HfebaIjmdl6Y+tuzeiKfHtEFCAS8CaQE0vq81mtZuhTgjjwAb/1PcryNHy7RjraFWrnYAGdjxy2aMfXEk/kw5DMNnwwhZML1xwlUb6TaGP/scbrqqEixZQVgOj6wzG8nZOwbKWXFFrJK8IbWi6ItQOAQYzGc8hUPHfkePvt0RNNMRMlMBnwfBkAWP5UeSUQB9uwzBTdfeKppprnYkRd4gv+1oobOkPjj3JjKMU1iwehZeXTpLgDr9WABDnh6LqqXvVyUFidP0qIVQp+G4QH3kdO/9LZ9roOYTQy+oSdPH4fWaaNK4sQAbQa1Y0UtlOUt9s/YcYyVpGkgJZNOmTRWPOhLpp+fiMUWGxug+M/kYsKSnSp01M9X4fe6boKiDie7A3NkAtd5GrxL4/caPPSbBUsoDl779Ni4pfIl48ZQNMtONWYmxwUC3Zyw6aifhZcL4CehMoHY8MB6PfD49E/mlAAAgAElEQVQ9XF3D200TENCohmAiSr2H6uHOu+6SY9PDppE6fPgwihUrJlmEBG13cg8zIufNm4sXXpgk6g3OH4OkpBxoHMjz05PnudJ7olFkULJixUqO6oPBxLMBagtzZs/OFqjdHjXvEQY36Vy9+NJL6D9goBxDEmjCyuh7TA9+/eVXSeTp2rULhg0fAdPrk3v3dDnd3w/UW3/ehK6jWmcC6mZ1noJf0rkdbY+Ap8O7SnCPXrWjnxbJA8OMGdi2dxNGThyCFOs4CuS/GFdcegUuvaQYtv+4Hfv/PAArkAa/lYhebYfitrIV4QvHOX1lnECj4Ysk0kR9a7WqkEkV11553oFwAGFPBnb+uhHDxvZHmi8A2xuAx5sBJqX6vHGwmcgS8MNrJaJPlwEoV6ocvAwhhv1AyAuDUj8HNU7nqBX1kWGkCFDPW0Kg9iBwwsKgrqNQ/YYHInpyGg8VXrgA1H8LCJ/NTjVQc5WZnHxSklSYwFC0WDG8MX8+vtmwAYMGDnI0si0zpQlrQBMfwUmq4XKeHnV6eppr2awIM3qcDM5xqU+ZHx9cqhf4HdaoYKoy3zM5xO2t6/ea+qCOmh4/ddT8W1YyQU2DfL5+PapXq4ZLLr4E4yaMR5OmTYU2oNSQsjwCKbfNSt/N43K8T7RogZUrV+Hll15C23ZtlS/onK8GMvdcyHuHk60oHPUOjBw1UoKJ3J7p0gyqkttmEggTXnhOTEPnufDfe++9h4YNG+CR+o/ISic+LgHHj58QWR7nikbzqquucqZGcdjkr6tWJfVBed5qAfhMdIyLe9d/J9BroL6jwh1Yu+4z5ztRrUV0paCoj7TUVHRo3wHJp06J0S1atFj0WhvA9Femo0OH9qLi4SqMyhaBQlV0I3JtbTsktBhVHzTgVatVFepDTa3azj2vZ3M/R+8bleCx7Zfv0HlESyTk9yKYEUST+55C0zqtEaeBWsmFlZHRRZB4PxOc5DpasMwMbN29CaMmDZPCSZUqVUHDBxvjkqQioqxIQTLWbvgEbyyajZMnj+Pqy0qh85O9cO2lZSQDUZ0IDapPwE+VEtX8CgcQZcjDDFjSAfeEsOfID5j8yijsOfQDUn0hUXTAJtViwgrZ8Jgs8mQiHDJhZHjQp0s/VLiuCuLsPKI6kRhmFhy1CiZGgXrhx3MxZ9F0AepQso3+HYejRtkHFfUhUsoLHHVu7r2/fNvMHqii6ZjqzNRmgkX/Af0xd85cyeL67LP1AhAa1LJ6gLg/BdSvICX1lJJnycPGgIRSUqi07EMCUqQdqPQg4JISYUIHAbhXr16ZAMYN2jrhhQki1FFrlYQGa+2F6/EFAwHccvMt+PHHH9GlaxcMHzFCMuwY/CNgkxt2v2KNDz1qevmrV63CkkWLUe/hh2RzCfPFVISLNRgEoYoVSCdtFR01g4l6fPSOSQUxkMjVBT1TriSYxcn9knJ5660F2LzlO2zZshUJ8fEoVeo60Zo/+OCDEW9Zxkt3KRyO6KiLFCmGlStXoHhxVdQqq3iCPmd+NnvWLLRv31ZkitRRR55u7Y05AG/ZIfHcU06dkup9zBQcPWa0SC4ZMNSp9aSEmKQjwdKWLTF61Ejkuyifowd2DKsUYLJlqf5M796YMnmKnPuHy0iHKaWIO0aRu5tf7ZvyPAJ1p+FPIk9BPwLpDlA/2BpxRoICZonnOR1RRKutjATTqFVGeRgHT+3G8Of7Y9+Bvah978No+EAzFPIVVrwzbwQ6sEYGNvy0Ds9NGYb00HE8cm9zPFa7FRLMJMdL5oFUhqFX6/Icrb66m3hDqfGkUwPuC2Lpivl4691ZsOLSkOpzkqvoTTPAKdndPgRJX1K6bYVxWb4r0afNMJQqciOMoMkNswVqct+GbSLDk4JFH8/F7EUz4E00FFB3GoEaZWpHPGplVy4EE3N3D/4NW6sHWQE1vekiRYuIfpoP4Il/V7MbOGAgBg4cFOEZxco6HmUsYJOjJv8bCGaIbIjbmaZXigi5vVaCE7PhuOxnhTly4Kxyx+w8ArAEnbIIJhHQtY6aCRduHbUel/4pXpJh4J233xFe97by5dHn2T6SaUiPljy522uLPR6NinjUTzwhwcQlixVQc77oUesaJm7Qy5TyDgOVKlTAlq1bBdC0PE/L3ZhsRDkj1Rs0GKzlwQAhu+ZwLEwmSU9TBYuoQU7Kk1foIZ2OrwFYZ2SS+qhQsSKKFikqKwCCvwY7dR2iWaZqfpX0bu6cOejUsSNuu708Pv7kE1BpcBrf7oAYj5Wakooby5ZBw4aNxLDGJyQowZdTeY/XhIaRmY7BQAaWf/SRtGnz+uhR6qbIdBttBENBPN3taTFS1GSvXbfOUYhkruCYu9s+90CtfEwDXnLD/Id44YkDpoX5H0zFO8sW4PJLSmB4v3Eo4GVJggDCYXaMMRG2VKp2wJuBZesX4aV5I1G88PXo32MMLs1fQoJ29M5N2S9fTv3riMnXll9xwiEjhP0n9mL8tBHYte872HEBhFiTg/tgF6ZwGCnJp+CLS4A33itV8exAAP5gAmpXaYgnG3REfDhJ9R7QxtYREWl53gWgzt0d9V+xtXqYCapKpNm+fQfMmzs3ApasrKYyxKKvWKDWgECgnTr1ZXy/83vhUVWCRLSMpgZGcrU0CvTA6dnyd+6D6dGsHyFGPIZe4O/0qHVmIoFag6v2ZmMBhkEuK2Sh5LXX4vjJE0hITBTDQB2wHsuZltdMliGX/snHH+Pdd95F7dq1HW2wUo9wTNQ3czXA/ep9yTgMAxUrVMTWrVtE9dHFqaQXpZuUMWLNFAIbz4GUUJMmTZzMUOXhqQqEPgFrkbZ6PMJXE9zV8dR2utYHA3msmXH5ZZdHrpsel7t7DP9GoJwzaxY6duiIG8qWkbR/VoSj56yumwJWMXpOkbSffvwRN990s6y8uPrhuLw+XSNF1Z3WRbGGDB6Mm28qi88//0KAmpQvA9cS43DKxupVGAOjLDnLk5GkIqGkTm+0nPNDcy5ArSR6Xjso9AIQh7A3jN1//ooJ04Zi109bMeyZ51CudBVYGT58v+cLTJv5Ah5r8ASq3XYXTCsBltfG/uSf0W9cexw6cAK9uw5BhRvulpKllCCbHu6XR4lzVCYaRh1iXOmkYBkqY3DI+L6w49Nh+YKwDLrtNrxhAxfFF0CLx5/Em28twMHj+4W79hL7AyauLFgKT7cciGuKlYHpyhSK5ahzDdQC+Rc46pzvvb9pCzdHrWQ7hkivmNRCT67/vyvUDRkyNCLZyo7z1MNjhTh6R8uXL5PgmYjxqQV11BbupTgfRMrkKPtjEgfBmqnhTKzRIKr12QooPCIT/OKLLySVm0BBfld/5gZJ/V7qdoSCYgCGDR8uAEAPlgE5d9JO7PTqeaFemR71l59/IVK+fv37KRB1PH4mrTCph/yyLsykKSUCdflyt2Hrtm0YNHgwej2jKB23YeB7BhcZrOVcMLhIKaHyhp3mTlJPmh5rWOaI80CQdnPHTIz55NNPUfO++1CwUCGs/+wzXHVViUidabdRymSYAVFpdOzQASVLlsK27dtcFfDUWFUiEFOJwwLgn61dJ+f7/Ljn0aJ5C2cuVOBKXwuOjQqiVi2fxMZvN6J3n2cwbOhweKSSopPIQ0APWaIUmj5jOq6/7jps2bpNOQ3CDyukOT0ImdPDcG5ATWW8j3WdCdSkNbwhLN+wCrNefRH5L8qLyUOZWp2Azf9Ws4ya2QOngkdQ5orbMLzXc4gPJUnG4Sn7OGYunYjlq1eg0h010OvJIYgLx6tkRiMDMKjmSHSAWvWD0S3D5Lp4mEqThlffm4kFy14D8tiwvBZswwsv61efstCm6dO4v3Id/Hb8N0ycMQY//bFdAo8+/pcRjzYNe+P+Sg/DK+oPufKnJbxkDdQOR91p+OnUxwWgzumm+/s+1w+6AkOVikz5GgNclMn9sGuXVC4jeNCzyeqlvV5+RjCmrpeSs8GDB6Ffv75O1wnFU2cHhsyMZL0HKh3IPdNL08Ciy6DqB5YBNCbeUItNz5pjc/PTGij0uAgEpArWrf0U9Rs0kCApCw9RaZIVULu9eB6ToEm65eefduPWW29FmzZP4YrixSXLjsku7MRO0OS4WZtbgzR/0punV8va0s/0fgYDBw2K1NjWmmkeg5wug4Q0WAR+6rtJ/1SvXs3hnyEe9Nq1n0m5VVJGbJCg6Qzp4mHbQh+RG6YKY9lHy1C1SjWHo1ZBocwrB9WTiuqcUSNHYcTw4UjKmxe//PqrOg+mOjveu+h6pQC/uoZU0iz/aDnGjB0jiUw8Tyo7dI0OHofj5faTJk7A0H8X0OI5Dh02DO3ad0DevEkRPfbRP4+KkVi0aLHEK3744Qck5cvrePHqvvnPgbqlw1EHVDAxC45a9w0U+lgkbjZOWicxa8kMLFv2Npo92hhNa7UQqmPJ++9g3kfTkBo8hXtvexjdn3oafknjjkOGkYqVGz/A1NmTkDcpL2aPXow4O0nwGX4qo0Pwhn2OfFrQWzhs3cOQpUdtIwW9Rj2NXQe2I5wYRkY4nQQL4sJxQJoHVcvfh07NeyAVAcxdOB2r1r8Hw58myTtGwI/KNz+Ads26o4Avv9Nj3dm/EzhVhEhWHLUC6gGdhqN6LEd9Aaj/PiDOac8aVJScTWv+1XL4xSlTkBEIoPvT3Z2AW9ZReA12TOCgNI88KZNX8uRJkGBT5y5dcO8990WW0G4emePTHjODZ1wCkwZgoNFNZXCcrCJHtYgsjaVgvikZkqylwcxCDez6Z8SAqKLHOHzkiHhu1WtUx1NPtTmNMtFzpT1p/s66Ggx0MqDIfRC8fH6fWrY73iMzKknBcDttTLgPfnf88+Mk8YQPY+EiRVD2xrKSyk6g1XOvjSW11QR9rhQI1lRsFC3KCnlqecyM0fj4BMncJJfPlYROeQ8EA+jSuTO++PIL4dT5ogG7sviVQrfcfdfdmSr9qXRuQ9QbbO5AuiP5xEmJ8l9VooQUVerXrz9KlSrtSBdDsGwLr86bJ3JE1p7mPooVLYaGDRuiN2MFMRSFnsdlyz7EM7164fDhQzL+yy6/QpQsXbt0xtEjR9Ctazd8/c03AuSci2uuvhrValRHt25PC1evKhXmtjB9rEedM1BH1ChO6bmgaWPv8Z8xbMIAHD94GM8PGYMSha8R/n7fH/swY/FMGF4/2jTshqL5L4ZXOqz4JKi46Zdv8cLMkThybD+mDJyHa4qUZQ44lXSSpxjvwLNKaOFzpRoDiLtkBJGOo2jSvgGCCekIei2psOe1AvDaXnjseCDkR7XK9+DSYiXw/kdLcTzlDxi+U1J8KRzyI0/cJRgxYAJK5CkllUjchiAqupHSfSLPW/jJPMxZGA0mXgDqnJDzv+Bzt4ccO5ysuFz39tlxvXqb7D7XQSgN3G71hAJ2VcxHvXS7JvU7g5Tu4kh6zAoABbad7EdTDAi5XtX+SgFgViCQ03gFtLO5VtnOUSTbzTkLh3/PSlq4dOlSWS2wdgc17fTkGzdpggb1G0SUJjnWY85ifG7aKqdb7Uy8vRiZyNXIvKczHeNM+8xpPLn7PCvqIw6B9Ow9aufWgiEttwyke07h692fSzeU8leWx8DOQ5CUjy3ZKM0khaHuLUkNt/jTK70U6THvO7gbk+eMwLYfv8WATiNQ7V81gRA5bPW5V2TTdI54H0W7qaiejiHsPLAR3Qa0Q1zBaFYgy5pydSjHCxsIBgi0pMBMVXGPBUeYZWl7EEi30f7Jzqh7WyP4kSB/t8RlN4UrV419lIokzUjFgo9fw2uLXoE/Acg4aWFAl5EXqI/c3XDnf+v/BKhzGm12IBblQVXLLu1t6r8z+CS8Jn861fx0JTZZnrtoFe2x67xcLsH9cX51k0fAXgU39St2XGeag3M5R/0dzdMLLeIoJORxd9Qt7kCo24hw+9ggaXbjiJ7/6VucC1DndD/Efu6ey6yMeE5zm9V3cg/wueeoI0AtvLiFNE8yXnhjPFas+xCtaj2FxjVbwDITBKBNKSTNLMMw0gKnpENSgQIXw8syAgjjZMYRvDBnNL7c9CnqVKuPdk26woNEWAgiYKcjTOcCXsR5E6V+tbrfqSCh8sTCvGWsvfEqjERmHzrZkcLtKxWTBJj5PGituSPv0C20QsEQbrruVoxqPxG+MMdkSr9Iqlr8ut25AHVYgPrNj+cLUMclhC8AdU4P+H/T51k9TDl5WG7Aye5hzMnj5j7cHLHOflT5IyqAp4KTmobRYBulZaLUhdOJWiefROpWqPq+2YG0/ntOAHUu18t9brGApjlkDebcP8HZbbT0e/3TPYbcgFlOYJmbfbmv2ZkMXm6MxLmeV/R75wLUzj3EeI3HRjKOoUPfNjiZcQy9W/RFpRvuhO31K96epUbDpnjHu/Zux0vTJqP0DaVQ/OriyF8oP6g3X/XVMmzY/BUuTboS91V7ADapDzsZqaknEEwJ4JKLrsC9Neohf/5iCIYy8MGyN2H4woxm4rNtn2DH3q0Ix1vwMMFF0rip92cJVlc+uFMnhNJABpqVI6ISVEwrDq8/twT5fRdL15qQdC8Pw8+OMbK6Ox2o/YlhyUy84FGfy9P9/+g72st0A5ECXqdesAO6UaBRnrGb946CIYFdNQDQxYD4lCnPVEm+zqT6+Lum3Z18khUgZfd5bNJKbsE09nzO5Am7t82t0f0r5i0rQ5S7/Z4jUEs3b8rjMrD72Pfo1Ksjril9LXq16I2rC5WGzYCpyC6ZUemTfomHTh3A9DkvYsPG9VJ9Lil/HvG6k3EcqaFTiMtIghmIQzCN2YYqtyCPkQ9172+Eh2o3Rp6ki3Dk+H706tMayanHYMZ5EEwMIsMbRNBnw2ewOa20M1eV8oR2cwpF6eJVzj3u1DaQZyKUYmN4p3GocEMVGLYXIfZiZEUSyzyN+nhTUx+JuADUubvR/plbn+sDpr8niSS2LXUiKMEjbcGGqfHxrNanyopSwsZEEPK2BfIXEE+C349tgku3gYqGtevWgkvB666/TmlyAezc+YMUQuI+/lPAy+2VYgDQ7T3r5JWsgNQ9Nk19aA/2fI87t+f5v7v9uQA1dd2MWRCo07BwzeuY+dpM1KhxL7o06Ya8ZiHVYkuMf1A8XNsIS/nRNPsYvvxmDT5Y8S72/PYrjp9KhpHXQtxFPvjTEpBg5EOpq8qIx126ZGmUufoW6c4SZ+Z1KuqlYt+hLfhoxQfYtHUTDqYdRIqRAU9SHMLBAMs9ORXslNefCagdgR/BWfXxVPShnQbUub0hOjfrDsPyS28BOixei4DveNRhcvEpePPjV/HqounwXwDq/93b9r/56G5Omu+5fKOChJ3GWUGOLbr2H9gvxerJ0V122aWSWciSrNdcfY2KaDveMb+veytSangq5RTefOMNKdn66SefyPcLFSqIypWrSkEmXXb1fM2POyORahEGNSX9Oot6JW6qwB1wdFMh52vc/7zjnBtQS8NxTwi2kYb+k3phx487UbdWIzSr3VzqZxCYWR6UIUHbZscW1QiXHjYr3ZFcIJhTy7Hhx8/wwivUV8dj5oQ5MBjUE1ZZBQ8ltif5Syz6b8FAuiOAs9B+YGscOPU70s0M+LliZFNdHb0VjlrJMXVpViki5dTkkHIN5LyDJq5KKoXJw6Yhzs4LW+pcM4lR0348+AWg/sfd2+fqDWd3ome7P7201vSFBm5dF4SlPB977FEcOnRQPGxpwdWvn/Ir2NHCAWo3/cExSZU3D1stGVI3gyVG/T6/FLZv3LipK6svyotnxRu7x/efnKvbIHEMLA9KKSIzOSlj1C9trM5ETWSd3u1KQzvLuy+WYsoqEHg2nnssd+7+XShVVzEo9+9nOcxz2OzcgJoYzK4waeETaN/3CZxKS0Pbx7vhnvL3wbT9sKV4vk42Z0cfh3tg7Q12xBJ5HTMcDazbuhwvzR2HPHY8Xh73CuKNAlIUJBz2wA7Z8JmkWbQEg3XbgwAbJsNG6z6P4VDabwjGBeCxyUAboiiRtlfOZdZdXFTT2qgSihJSOuDesB9JgYJ4ZewcFPRfKvtVug/uyOlGYyugXvDxq5hH1UeigQBVH50vqD7O4ab7e78SCwjuh0yDpTs5IxZIslMZuEHgbB72WF5Uc7KshzFkyGBMmDBevO2bbr4ZX7NbixNsI2+XVRBLdz3hduw03rxZczz88EN4YfJkFC1SLEI/uMcfGbOrG8mZgDq7AFlW5yvLUadnILMwmY3In9RDs8gSqwiynZcGdHddlKzojuzmXc9jVqAbe02yAlQ3DaWPm1VlQfd2ut6K2xjFBkVjZZD6PtLH0ADuvh9ze99E76FzA2oiLfnpk4EjaNa1PgoWvAT9Oo9CqUtLw2N7pfO3IhAIxSodPiztqVikn82tPEwjEfXGms3vYtprCqinjpuJBBSEgUTm0khw0BGXRnTUWu9pecJo3bs+Dgf2IRSXIf0QlfSPqpBYUSjbiGUtFfVYJuIz8mHMs5NwXbFbIgWWtLxVJHq2R4oyLVgzF3MXT4cv0UDwAlD/vYB7LnvPnJmoNMUaIN3BK/13HiOrB8790Opl/H/ywOnv6mSY9957Fx07dpAMP4IZKZHq1as7KhAlUNbGJOqZqy4XDCayfdZPP/0kaeSsY6KKEyn1iKqj4RWtNTMM3dSCBh593u45cX+mOWc9Xg1cbi9Zj0sHTJngwSqC/MdMTr6Y6MOsQE3lZDXXerxaEaJBNCuvVW+TlVbcndLvXsVog+KeG31ebm7dPd/k3fXcuY3KmVZLek7d8xg7z/r+zD1g5x6opTK1BYQ8Aew5/BPa9nkcxS8vgRHdJ6Fo/mLSsVyoD6finVAYEdzUAB6WQk4UFb27/g3MWvASCvkvxivPz4UvfBGMsFKNSLU7KdGiSo1qUTr3EjTS0Wlwc+w9/iOsBAtGkBWmaSRIqOhyqC6TJEB9uqqflfG8KXEY3G00br+2hjqGqKeYdSlJ5TA0UH88B3MXEag9F4D6XID0f+M7bjCKfVD07zojTqd386HVQTINUm6d8Lksd91G5OjRI3iy5ZNYs3o1gqEQWrdq5WqAq+5AHYjkQ62AwyvUBwGaGXas9saOLmVvvFF10XBSqt2ApUFGe3u6TVislxurFuHnGkB10wI3OLqNFr+reXT39dVSxNhjRVcOKgVcH1uDoz6e3q/ehr+7A6z6WO4KdzQWTDdXxknLAVlhVFFG6rxo8BQnqn+XuXXUNvo83d1p3MaEn7s/03Osx+s+v2jBqHOt8RExjbkucypHtMKwzBC+3PY5hkzuhWuvLIURXSbhojwXCcVGWkMBtdP+VuOjJE+p4v+Sbeix8dqyGVj44WsoHH8pXnluLjxWkiTG0J22PCHVm1FoiKhUlF3NbSOAfpM6YfOv3yDoD8GHOBiW1DGNZKlmWn2qGqSnQQUNi5FiomerAbjnFrZEc4DayYaU6tu2gQCDidKKa8YFoP7fANyzPaYGRA26TJcmuPEh1i+34iDTTeIE/1h6k41pWauBNTT4cGowcnuoufWMogAXxsiRI6RBLMdyW7lyeO3111H8iiuk27N7fFEwU5weK/ExxbzZ449j1uxZqlOz0xCU58hyp2wewEp/bsOkAdE9fs4Ry7Oy0h2THDSo0su/9NJLpemCNlRuD1efBzvcsD3YkSNHVBq6q9u5nld+j2n4rLVCWkR7mRrs2DGddNADDzygevg5pKXbMGgw5ne4La8nx6v/Tq+d/Dir/amX0w/QCUoRtVnZkLVe+JNxAnr+rG1CVUGePIkoWLAQSpe+TqoGEuxZxtS9ImH9FgaFtVfPozAtnnMUWwOcn3FeJ0+eLGVfOa5z96bV+eS2HrXgHYtEeUJYv3k9hr7UGzeWugljuk2B15FzSrutSJKJfEF5s0ILqyawpEeCdgZefnMCVn6xDCUL34CxAyfAbyeqZhIeC5aRLoFIQ1pn+SJVqRkwJPUydk5/fLppBULxAfgMn3R+cXdGP5tnW4A6w4MOjXuizh2PRb4SZmINA44cgQ0B6gUOULNxwAXq42xm9zxv4/b09HvWfSAYsPjPihUr5IFhP0DWqCAI8yFjKjYldAQB1qVgmc8rr7wSpUuXlq4jNWrUkCLwsR4ST+9swTrzkjiM3bt/kn6NDAyy6D9beLEcKEFXj12DqgafI0eP4IFataT8J8+JhfH5sGigJiCyiFTNmjWlgL8bLDPvKxpwZPss1vFgdxgWxidQsdIg23Gxsh9BK9aY6d9Z7IrjYAstevcETNbE1inwBMIvv/xS9sHiRLrtmR4Lf5K+4blPmjQJTZs2dZUgzbroFefr008/FRUNA5i8Rix6xXKtNKxqnlV5W60z/3bjt5g1aza+/vprXHvNNdKX0U1pcVXz/Y7vsW7dZ2IAeF9s2LAh0nGG+2QxK9YF4TzRQLECIeeI9wYNm74X9LWjg8BGv2yNxu47bjom94/FuQA1i21YCHlsrN/yOYZO6YXrr7kBY7tOQUK8MphgiysnmKd+sD+4ot5IhQhF5AnjWPIhTJg7Cl9tW4+aFeqi6xO94LPZ+ku19SKvHQFeNhOImEvVgOCNldMx9+3pMJKooTalAS+56Kw85+zmhm3GEDDQ7tHueKjC4+qrEpAMOkBtOkCdigVrZolHfQGoc3+nnbdvuEHADU6sN8EiSyymc/fd90gpT3p49Nzo/dA7owqDoE1vi3Izlg9lCygWBKKSgSVL6bnFAvTZgrXb26ckqdGjjcBxeU2vVLRjjeekPOygobqGZAZs4LXXXkX3Hj1QqmRJKQHKVHNVfEotPFmxjvvheRFENR2i+WT9eyx1wWMRcNkp5uqrr5bzrlKlyhmNkHsfBM26devi+uuvF4+emm6+OJ/0XtllhyDp/o6+IUaPHoURI0ZK2zK2LCMlJEkQutJdTENg/T2WHGVfRoI7y5q6aRRZPXBKwmFpAcYiU6zOxwJR7ChzSeHCUt5UgMjx4PH0RG8AACAASURBVA/+cRC7d/8sBm7t2rXYuXOnlHkVPHNWCp9//rkAND16Ajn35V5FuFcdH37IOaknvS3nzp0jdBUlluqezH1RJukaboSwla24pMMLa33oDi8tEWckRlKwNfVDITUz+ASoX+yFay6/BqM6TULB/AWcKpCZgZrdwfmfUBhsucXxIogf9m3FxDmjsHv/LnRq1hO1K9WHj+2xdKOUSEcyN+esanXQo9/wy6d4dlRPePMTpBUXHnaoD01yqDQu9yv6F9UCwYCdAbR/tAcerthMNOKSL+OkqrPGiPKoU/HWmlmYkxNQS20atRNh6p3aNaJEcbVXO2/AdYYDGeGsnpz/hpH9hWPQp0hvkZ4NPeYGDepLJxZ9UVitjVI3m/WrHX6YvGYwEJQHtm69uti3d588uFNenII7a9yVqRuKBsCchs2CS2pJz+OEpcpb+dvKy75KliqFhQvfwnXXXw9Lwu+qoh5fBBR687p/I1cH1apXF55VBcEgy3gG79g8lgk09DYbNWx0Wt3t2DHq+SGgcrlPQzR//nzccsstZw3U9JrpSXMVQu+ctJEOztHwEYD5z21EVVKmooDYTozzcnGhi6UjDDvDRPSzDvceG1ykIeL1IFCzBZg7hqDqkEMA976aNVHu1luxbNlHyJOUJFy1egnMOD8FjuU9V1Ps4k5Khw0L3AaTK5lWrVpJc19eOxpvtzPgVq7wvPr3HyBFqPr27YsBAwfIUWmUnfpV2VZgPO0+cjDF9gbx3a+b0GV4K+QpEIdQWghNa7bG43WekNrNSntBTbMODIYR9GTgm++/Rt/nu+KyIpdhYMdRKHlZSeniEjb8TqGvAGxK7VS1DNmXYalxBrxpWL99NV6c+TzSAikY1Wcibrj8NniDcYLlknTi8MVUXKvyVhyDAlpy1Kk4iAat68LML0X3YDBRy6b3biBkmPAaNgxbdaKRZwkmLOr3PB4EwToi6Yjj99LzoGvzPrj31noAa1nzfH2EW4bZlao7iDQsXTMbsxZPh0f3TOw0HHeWqe3w7irZRtkFtSKIvpys35we5PP8+f9joH7EAWpg7949UiaUBfWvLF5c2jDxYSYQtGzVSrp08+ZhUsqCt94Sb3b27LkRINNcqlu+ldV11Ao5PtisdyyF621bvDIuu/lavHSJ6rjieMjam+Px6UGS1uCym8ZDL6U1UNDLY+1m4tD2HdtRuVIlLF++IseOIlkBNUH+5ptvPiNQuwOQX331VcQbX758uaxA9Et7nO750R4fDSO9bTbZJYju/uknmY8JEyaiUqXKEW9VYDWmVyINLr1/0kUEavdc8f1vv+0VwN+zdy9WLF+OO+6okKMnq40BjQ77ZEab7aqzYfU/lmXVQM050qsknpN7Tlq1aonP1rNfo+LLqYSpVLmyxBSEWojUd3F3nMnG03YB9aY9G9F1WCskFUhAKJVA3QpN6zwBv+F1iiCRq432zbQ9Nk4GjqJFjwbw+k20aNAWtSrWhtdOFMpAmaxUhI0EBEIWfF4LJutnBE3YXgspxjHMe2863v1wCS7Kmw/znlsAH5JghuIFqNlB3E/MFPzTQK1qeMiwwxnIMI6h3+ie2Ll/K8JxBFMLcWEPLMNEyGPCDFskWlQhJ5kfKkekkyIYdzStdPhCYcTbBTFu4IsoUaAUjHC8HECMhRRoIuyzXkkq3l4zBzMXT4eRx0ToJOtRD8OdZR9wbDGjzJG70wFq7c2rcr+5V/D/vcj9/wKo9RSyPRYDO8qjVkCtH27y01RPNG3SBN26dRPqgynf5DzZ+YMPIekRUifkYrmkXbx4SSZvSh8nJxokuohhpCaMJYuX4LHGBFgD99a8D++/977TkSTaY48A8Oqrr8r4x44dG+E89TFpLMidsvdip04d0blzJ+kNuXrVapQrd1smzy27W4rUhPaozwaouR8NTBs3bhR5IYHzo48+ygTU2suMDZAqQ2MJULNjOSkTGiKCYfnb78DUl6fiRipanKJVetUidIUA8W/CAT/OoOqsWZHT4nbBYACjRo/E2DFjRdNNblmSic6CcuC4ONf8Hvl6t0edFVDr6+n2pkn53HlXDVxzzdWoXKmy1A1nB54pL74In5eSSWV43Dy5NmhZXh+FeNKiikDdbXhrJOWPRzDVinrUDNKJ9tmAJ6wCepIiTprZE8S414ZhxWcfoeY996NNg86ID+aH1+NzgIqFO4i2/MfBKQAPmCn48eB2jJ8+Br/99jvuqnoPnm7aU2pCeyxWofZGPdJMsjqVqUhaOWSHpFvLvHenY8EH8+C9iF52BnwWS5V6EDRNeFhFTyaF11ZdX64qw6YPohOxvUAacNPV5TC8+yjEMZApCO6RYKfKn+Qk+RB0ATXymLBcQB2hnSIetZMoE5n0C0D995qcs9j7mYCaPRTZiLRx48bCZ/KleyASrOmm0svmcpdLXz6wn366Vor8ayDRD3ROQB0FOMWh/nn0KCpVriSKgrj4eFFgXHzJJTA9itLgzUX6oG3btnJ8JpXoFlluoGYXFdIWY8aMxj333oON336Ljh07Ydy48RGDlJX+WO/jXIGa+yRfy6AaPVAGbLVHrcHHrekWD86pyc2Hi7THK9Om4edffsGqlSvRo2cP/LDrR5Qvfztefvll8ezdDJ0GRAI1FReao9bHIkX0xx8H0KFDe7z//gdYvWYValSv4RTsPz2ZyH3r6FWKluDp+dI/SX3EetQR38zVD5PXq2rVKmjYsIGMj/fMNxu+wfz5bwiXr+WUWs+f470jwGKLJnrzno142gXUTWo+hcfrPAkfexAKUDP+p84zGLagmn3b2HPyB3Tp2xH5LklCt5a9cNNVt8HDkv+sTOexxRCwgh59WxaYtpCGX//ciSkzJ2DX7l24ON9l6N6+N24qcRNMNr+VFQF5bIK76iNK5UXEYXHehFjvxmPhp9+/x4Tpo7Dv6C544oMwLFvqdQRMW9LATSbBiLGgYWHFPKo5pG8LfPTuTxkYN3gqSl1WBv5QgrYlosfWumsj7EPQSMWS1XMwc8l0EKi1R31X2VrOdoqWUS8n6HwBqM8CQc/TJpmAumF9vLVggXNkA8nJpyToQ6+nX79+mdQdvOG1xpeeEltsjR8/Xh7YqVOnZuJdNQhld0qn6ZVtSwotUflAqR5fz/TuLW2kpO+rU+uDoETvkhI38tC6r6L2ykh70GiQB37qqdZ4ZforaNe2HapWq4o331ggwb3siiW5gZr7oIoiNx41QYYgT1UMJYGkPhi4i5UDag45uuSnR27JuU+dNg179+yR73Bl0Lv3s7KqIQ3C38l9xwZCKQnkcUj3MPip98tr9eVXX6JFi+bSyebHH36Q7dx0UlbXR1MX+hpqg+A2btkBtZun5vvt27ejXr06mD1nDipUuAPTpk5D/wED5DqQworzx2eidXK6b1T0zUbQCGILgXpYa+QtEI+AUB9t0KROK/gNpc6haoNAJDpykgekEmwg5M3AG8vmY+6SGShWoBjateiA8mUqi6ROwNFJyLbgR4p9HCvWvYMF78xFejCNlabRuF4r1Lu7IRKMeBgShFUrQhXN5h4UZxwNDrIhMOkMJrcAGUjH8nXv4rUlLyE9fAwer4GQGUKGGQSzDk2DyTN+9Z2w7fRHZCp6GOEU4ME7H0bbRj3hQx7RS4sslfU+aGR0AND2ClAvXjMbM5fMAPKwFVdYqI+7ytRy6BHN47uBOhq3uEB9nCdAzu4w2QE1l8SpqWmy7Kcsjb39+KIXSDmZll5p74eUCetZEPjY69D9kJ7pFLNaIuu0cMrb6M3TE2MQjooTn9+vsq0Mj9AD1E7TwyQVE/FanExEgjepA7b3KliwAA4c2C80RL58lP1NjHQBP1MXFR1MPFug1ufDn/T06VETiAianDMei3QR23GRV6dR04CkaBB25rYxcsQIOTfGCKg35v7Gj5+AgQMHiYFkL0k2F3YHKLkN90nPnbEDfs7ro40B22U1a/a4dFdndcJENgyWusaqyFVOL/e5nQ1Qx+ryeY8w83TV6lUScGSLLkr51nz8icQ8eH5ubz07XX90nIqDtRDC1j0b0Z0cdf54ZKSF0KRmWzQVoCYV4QC1o5IQhCSY2iHYXg+OpB3C1Hkv4JtN65CanoykxEIo96/yuKTgxShQIJ9kIf685yds2PolTmUcR3xcIkwrHnfeUQttmrSHz4qDz1T1PcKs2eHRqiNmGapOLeoi83/i28MKsUiTqh8dRArmvPUiVqx7D+lGuvTwIlgzAYZKE+quWVnEpLwyEEKcNwHpaRZuvvYO9GjXD/nj2CIsTtX3EKUJZ0Wlu6viIQaCnjQs+XgWZixWHrV1EhjQaSjuLKuAWksPVU9HrfpxAoz/beS0cwP8/+WoYzzqkyeTcfvtt4vnVq1aNZke6mYJ2gQg/eIDTK0yAZ0eHzW3bulbTgDg/lx7nARr9gUk//zRR8sQCATxxhvz0ejRR2WJTLAjpcEHnkEz9t1zv/g5qRByxMLFhi1ZlrIP4cJFi9GlcxfxWqkdj325jUxugFp/T//kd+lRU5NOg6dBk13fyV/PnTtXDIwGJx1MpDpj5KiRGDlipAAqgV4pcTwYNGgwnn/+eUlUIn3AVYxOR+d5cO7ZY7Jdu3YC9HrlQyBevHgRnnzyCVl57Nm7B/Fx9GC5pD4zSLuNqb4+2rjwp9ujZm0Td/Epfq6TeKZMmYJBgwZix47tKCJ9Ig0xpDQql1x8CV5/fb7IH91JMGcy+KKe0ED9y0b0HN5aVB8Z6UE8dl8bPF6nNfxg5xPyv2KSlMTMol6Z/mZAAofBcBDHU//E0uWvY9OOr/Hn8RScTD4BD5NW7KCMx2v6xEv1J/pQOP9lKHdDRTR/uDUSPYkwbdb+oCfrU54zaRNRfCjNRSaFndMai3+z6HyzwxeCEuybv3QeNmzfiP1/7kNK6ARMBorDIXgctSCL9+X15kehpMIoXaosHqn1GC4rUFzUKGHLEAMsOg9pI2bDNLzKLtDB8qRh0ZoZmLV0BpBoInTCwOAuI1C9zH0Ol80BM409qi0ULzq6FMjNY3xetv0/D9Tum/9M1Ac5atbPIEjTs+VDzw7ipBpIOcg96QSxdu3aJUDN5q2UcMXW5DgbjtoN/OJ7WBbGjh0jATCCW906dSXYSWCZM2eugDglXqRl3OoHnh8BgA1dKT0kT03woySMmt+hQ4fhhhvKiNxOn0dWnj33SZ6Zc+D2qDWwuj2+WL6Y49dATeqDmmomjPDFIC05f61fzhwwU0kcXC2wyS89ap2wouTNhnxGI0Owpn6ZSgxNgTBRh0DNAC+TSvQ14vV455230bx5M9Fxswt5kcKFnVV6NECb1RPm9qRjryN/1/I8zhXfM3FGv9xBU16nmTNn4P3335MSAXzRiJGW2vn9Ljz2WGNJ8ilYsKB8lpOxV6IPBdU//r4Dnfo3Q2IBvzRrbnx/GzSu3RLx0qJKBdesUFA8X1FFCFCnq+MIPeFDwDiO3Ye+xy8HDmLnz1vx2TfLEUoP4N7qNWGlxSFv3vwSSL3+6ptQsuj18IW8EZ0x43o6Fidij1iFY2RCHKkKxy047oHlUCUE+32Hf8P2nzbh4PE9SDl1FFY4DV9tXo+01BCqVbgHZa+qgBKXlsLllxVHoicBJrMZRTwt+j6ZC5k3po7TGjlKjgzqqFdOxbz35gIJHoRP+jCs+xhULFkD9OmlOl/YK8ZBfckJIF4A6vNidE47iBuQ+CGBWuuoG9Kjjqg+AHrU5GfJUbP7NoGJS2t6ZKQ/dK0Hekz0EOnhUWdMkNQPdE7yvKi7kXl9pQNYW7duEfXHnl9/FQB6Y/58lCtXHuVvv12yF6lC4VI/9ngcMxNdKlWq5KQ8q+JNfCYomwsFLVGquD1acSYk8SI6Fmqh6eXROydHzfNzb+Pm12OX6uSoaSSYUk0dNcep559SNv7Oc8p8zChQE4z37tuHggUKOF6m0nsxU5RJRlS6cKxuhQdTwbm6YIIPsxr5ub4G7JROoP7j4B9Yu3adzI1ghEsWF2ssYwE3dtXA/dOLpvHmObF7vNuj1gaUlBkN67x5c3FDmesRyAgodYfpwankU9izZy8KFSqEadNeiVyT2Hs19mZWwEjxm4XDJw+gWee6SCjkRcAO4v6K9dHm0c5IRJ5II1sZu3idPGOG4/iPO/EJZWF4LGTYpxA2/di09yuMe2UQCvmLYczA8TADfvh8cTClLIEtfLDJDEbRaTvyZXnHBHSl949E9k57CunmWrLKs8mbe9hRRgcMVVZhBlIRCgakuQGDjZu++w59evZD+ZI1YErNa0Ipa1hTfqfcZglaqo62YgSECpGSrEAKjuPV9yZh8YqFMOJM4FQCRvcej3JXVUIonK76lNoKqJl0dgGo/3fwOXLUWM+RGWoEaiY0uOV5lAGlpqRKllvzFs3Rry9rQ2vpmVPOwBNtHks+tG/fZ7Fw4SLRDrtfZwbr7E22pgKY1s6MNvLfA/sPwF13343aD9aROhikD9xAx4efemqCF+kGJoooAFbJHgSM8RMmoE/vZ4WWYJCP3qb2SGMDmzQEBDTtUeuEF7dO2A3s2sDQ66ZHzbmg6oPHYaKIO/inQSwzP6yAmtQHgXrXzl0C5mru1azq2h+8bjr7kBI+cvVcedCDb9iwoQC1vmYcz6ZNG9Gy5ZPYvHkr6j1UFwvfeku6teekkNXj1PEIvQLQ5x0bTMwKqEnJtG/fXq4BE5hCrGbIpCR1cTBx0iT07NFLVm8MlJLu0XN8JlWOY35xPPUoWvaoj1B8OoJGADdcUQ6Dnx6BfLhIdfSWmhsGQqw/6lC5Wi2NMGtxRJkKfn/9jlV4bkZ/VLyuJp5tNximtE4xVBE8docJpMM0fU66uSfSWYXJLRKGVBtm+bQrNYaFUCgDJudf0ssVrIalny6zuhg8NJBuJWP6gglY/ckq9Hy6DyqWuRceOw4WN7Rt+LxeSMtxkXWS0uEzaUY8aR4pIOK8P/HCnEH4autXzC5C6LgP08fOw1UXlQIchQhNjGqkq5YDEerjAkd9/lH7jEDtcNQ6M5FLdLaxatHiCaEX2BGZXb6Z7ZcvX16Y0jHZliV4zx49sGLFSkk35t/cD/OZeMbsPGoNMPzumjWrcf/99yMuzo9HHn4YIcvGBx98KECoU9e5nCeQ89ikAqhCoTdMqZqiZ5T/JWnhn36KRxs9JuVUKfsjBx8L0BqEuA8Wc2JWHrluUiWxy38CJ/9xGe/+jFQAjUGZMmVk5cLAn5vj5bkJ/+lVvR1jOerhwwnUO8UjF4QT1YJ6avg98vBcOZBWYao5Vz2kPGgY2NVGUx/aqw4EMtCrV0/MmDlDriO93zJlSFNE9xt7R2rDo/BUBR3d9xBXU4xPUO3D8+U+KR3kyw3w2uu+5967MWrkyMg9ou8T6vgbNnxUrikNDM9DH1sbt9OfFt6pJAw8SLdS0XlQC/ye/CuCvgxchMIYP2QyLstzKShPM8IEIVPUdswAlJibIqrVfDJgp9gYwMzAF9+vxKhX+qJu9ZZ48pGObOwCDzloJ9tQ4EyaVhAoFdehxsJ0FBZYcqyBS++h3+qVgACsVCykI+wD2SDGdMkvs6gTa4aw/+LiVXPw2vxX8XTnnqj+r7ow7XipNSJQym35TlYLLOtrwTQ9sIK2qqHtpX9u4VDaXvQZ0Q7HU0/AY/phpibhzReXIjF0ETNnVLMEsJtNNDH1AlCff3x2vErdISJaSpMp5FyS7t//O+rXf0SyDPWDePLkCQG6enXrYdDgQRJ8ouSNDx0BguDAh4heJxNinnmmN+rXb3Aa6OmHNuvTPrNHzbFQqle2TBns27dXlAoE6rvvuVfqVcdyw1SGsJIex/jxxx8LRUNwFjWFbcn2v/++Hx06dMSHH34oqwkCg/YW3enpPDfSFwRqqkWY8EG+mi93wocG2dhSqpwXZvPRCye3L9pzB/BiDab2GnUndnrUBOofftgVkdGpBu3REqjcF6koJo6QxiGg00ANGjRIgqYMNOrjqbkPS2C2Tdu2kuD00EP18NKLL6NwYeXpx770eemxUsXCc9Aevh4L9fOMB3DOSYHFppDTqFB5Q930sGFD8Ohjj6mqd0z195jCV7PGyGuvzZf7iNeAae5cxeh7J2uw5v1MvTCz+SxMfmMEPlz/Now8NnDKjweq1EG7xu3gR0IErA0nAUYF+ui+Emg9qiioik7C9GRg9dfv4vlZg9GySS/Uqv4I0gMnsXnzdzh46DDyJuVH9cp3IdGbR7TOqgaGCuLpVPEoeaCZa6W+kKsQtQ+w7ZAEHjnHDCqu/moZjhw7jCKFi+Cm68shb568WLt1GcaPH4fWLdrgoRrN4QsnqIJPNNySrajAVZq+SPsulXJOLXUIATEfr743A4uXz4I33o9AehjlSlfB0M6j4Q8mCVAzUBpmiryLX78QTDzPQO3mFfV7/ZDRGyNYUZOsqQ+5tf4t9erWtRtWrlwBn8+PoozSGwZOnjiJe++7F0OHDJGb4djx4+LlUh0yYMCgSG9ADRA5Ji1E3AytO41OjvY4CbJz58xB69atpP40G92u+2y9UBsaRPRPggWX/aQCGKyLPuCqdZEu8zpq5GgJypFvZ/CTlfo0AIuH5XRpIVCTpy9evLhkCpLKEIBxeZYM+FFCSIByUxvkpZnJx1UJE3K4nI+dD+6fcxedL9VyiV4neegdO77HVVdd6SxG6TlFiyHpQC6NE4OTpEFYhpXgTVCk6sMN1Nxvelqq6MpJqzC42apVa/Tu3SdSMCqrW1PfMzTOrKtCYxVdARjiBVO5Qcpp08aNuNnh8fU8clsW2SJvzkJMDz5YW3TAgi9OQgzllkeOHBWum/ckuX3+dAP06cbEFlAibcBg4feHN6DH0I4IJWbAF4iHPxiPSjdWwi3XlUNSfAFcX+pGFMxfVNWLNhmAS3M4Zg9Y1cMWoCLzm47V69/B5Llj0LptD3h9CVi5+h0cOLAPp5JPwmckocGDTfHoAy0gYlFpdOgkuihRiaO+VrVr1IufKwWIJKw4Umspq0E5RziET75YjolvDENGOA15EwuiaIFrUaPGPchbOA5jR49Bs0ZPoNG9TyAOiUKdcJWg9ywF/UTtwRiLhdS0k/hux7dItZPx1eZvsHH7lwiYf4ohyUgJY8zAybjpsvLwBROEZqGHzrR3Gk4xJ1qZp4evD3SesetMh/s/p/rQoOMudk+uljc+PT16ZJTV8QH88ssvJFuNdxR5RQ0s5BRtWVaZAsaUtZFL7NmzJxo0aCAPfkICb6CzL3F6Ntdcl1ANhYISfGOwrFatB6TKn1ZRaDDi+bB2BAGaQVGCqj5nVU1PBdZ4F9Lb5XKdK4TBgwdjwIABEbpGN0fguTL1m7UxeGx63jQCWm6maQx+lzw2t9Nj4XeplSZQs3oeMxO1hFBTCJTeEUypdOC4NA3CuR89egyGDx+Gbdu248ori0eKMcV68lojzRosvI5cJXB89Ewp49Pgps49JMBBmqhPn2dBuRxXHPXq1sX0GTNkhRTh3m1bPF2/NBxQXeFJaZDaIAeuXzwXBhE1UNNQkurR56gpqenTp8u98vHHayR9X5b8WhnhVOFjUgdXQYwv8DrToHTu3DlCgbiVRNpQqHK2LKRkIwMnMPX1Sfhg3duIz+tFRjANcaYf3lACPGnx6N2xP26/uSrAmh+CrepeEIMipIVcPWF0l69/B1NfnQQz0acSQmxyz154DT9SjwVxx81VMPDp4ZI5qIo9RbXSukFtdrUAI+fN40qtcdIWwKzXpuH1FdOQUNDL7rTiIfMfa4Mjw4f6tR5Do1rNkWjkFe9fPHlnDoXG4YHpUZsWfti3Dc8M7QorIR1h3/+0dx7gVlXHHp97bqEpiChqFCxgCViwUhX7e4omASuIxvgUEARFYjdGQUUEBSEigthQJBoVUUAFW8RCIpAi1lhQmiIgnVvP8zdrzzlzNucWboCI4XzJJ/eUvddea9Z/Zv5TVomUlBVLQSJPSlYnpeVBR8u1l90qBVJbEupRhOf+8fXHqxghfnJA7S1Es8J4D46TABSFIWx4wBd3mX7LAAL9kinSYOMTpOK/8NZkU2Ah8XtcbixOb+1kc6OrAsrx7/jOb3wGTw74oCAoObZDCxgXioeqvE6dOullAAb4ZDv9hPeskpI54PsEKem4h7VMqh6AaqeFAzSADJkVUAnwz7j3gCGAZpYgViRl7HDZgLmBN79lnFiIvAh6YjkzHgNlLNSOHTumLH8r0SbFkTUBSAcMGKBgxVrY83qr3XPWeEVY0rSgNaDm3nbdPHpAlAEMoVUsz3bP8Htk6XdLNbh364ABqohIYwTA+c76wiL58KOPdYysPfcwGbLrosyYAwLSZMawNsbXM2ZSBvEO+IygKoAfikICt+oVLe8xBjwQFAJKjAAj47G1NGVic11WWqatbWnGv2j51zL8wSHy/pezJadWqRSXFGkz/4KiOnJ9n9/LEc3aaAAwk+mJxoDHUbpeSnOLZPzER+TpqU9Ibm2q/EolUZLQ1A4aO53Q9mTp3rWX5EqBVieaZRuslIqiLmkJNy+FbxslV5oolrFPj5RpMyZLUWKdFJONkZcjZUUisi5fOhzfSS4+91KlPlAYBBNVASeLJReuHF5cRArL1sq/Fn0o1w/sJ4X5KxW4NVtlXZ7sv3szubLHtbJ7g30CHZSF8qrOXv1P/OYnB9RpoUi7moAWrjIAYz2arf80n2H9AQ646wQPcaexckihovSYgheAzja0ymjUUGdTLZoPZHFtyozJ4sAygzM2ISNNjypGrFZoCMCWQwIALZSPd9NTm7usTLlsuFM+B6x5JlIMqQQkQMrcYEVzfQMTANhOLuFazBX3AICYC1MIjAdgwmLne/ZdU3z2N4FPKByz9pnrp59+Wq1xQJFr8hx8J94H2sbkg26sJYE4yswB+4wAYBKqIKSOJLQSMSlzZs9RJfL+3Pdl8aLFCraMoRTb8wAAIABJREFUseEuDaVwfaEsW75catSspfz36aefnur5YuuNhc1zUgjFi+IbFBB0DwFYAo3MBZ4O4IyHAX8O/8wz+2Ifo5RQNBwCzOcoP7J7CMo2a9YsI0hN0A1LOodiD+gPlHFOsSxfu0Smvj5J3v/X32XF6u+17akUJqTPJVfIwfsfJjmAaySkKWpCLWJObSmWZG6JvPbONJkwcZwUJ9ZLXkG+7FCngezdqIm0adlOmu/TPAB0SSLkZWtWSZrkDlkdYUzlvdKUj0K1oGwoyilJlMqn8z+SV2e8LF8u/FRWrV4uxYWFkltaIKed1FFOO+FXkluGcgggG2LMxYEiL8sLBxzkJeVf8z+S24beIlKrRGrUzJfta9eV5k0PkZPanSq71W+kwG29PbZWsP7JAbVtaBMaA27cVKxDNiaLZUANSIWg2wK1POFxAWg2IcBtDfAteGZCV1EaVXXA2wcKLbMCaxM+2fPuWHoANPfneXihWMgI4W/PJ9vvAFh6XsAt87Lr8xvAEQ+Ca9q5kfY75ob3DKh4n3kBlMzS5HNS1rivldozj4C8vZhvvk8vFQXO6EAEgBpws3EzLsYCYME/m9LJrGbMtEytOhQPwZSneSdlpSUK0vo8qaIS0bL/+fO/1vanq1auTFFGtWvXkQY77aSZMcyNt4S5NoqIOUSp8xnPyLOSiohCZx6QK38YBYrUrGqbV+/pQbnRjMvmiDnnNygfP+9KVmg7utBrWo/I0kO3aXhUJCvWL5cly76R9esKpbiwWPbbe3/ZvlY9yU1ZklHmhJrBaVO4JFksa4tXypcLP5PVhSukdu1aslP93WSnug01cwQWmxoTuuwp2MFbRCezaK5+BNQcVpvtZXKd9gxCkQqKh3xmQoA825LV38jS5d/J2tVrpCBRQ/Zp3FTq1aLNHh5RyEHXa0F36H+CYoDmWFeyRj76bK7k1hSpWauGNKi/s+xYq6HkSg1JRJZ3yJfetFRldfZ5dX/zkwNqD3i2McyC08NNY6lUHniNj/XNgzzXbdacbeDqTnq235WXyuY5dwM53jPr0a6V5qdDlos9s7cyGTfAYrQC7rXnoH3wz6fwGYiYEvTeRHx+PK/MvX1euQGvPZNln/j72tx75eS/xxhsbN57iitmGyvfsd+bNeWtcnsWe8b4d2zO/XwaLeHHahayP/TWP79XOl5G/Zx6msVn1ejzqqdfovnlpMTp4RakSdNGlFTCfEpBqF0k7wFQDoEyMjWC3AdlFfiKCKhDtptmVZRhqebYob/8lnx7Tnlh/rBIdeM4jtcS74JFDaBny1H3z2rrrs9MAJubw7IkS/Xw4XCMQOhsp7y03pvOH+FUcgp4wjXCgQZqYSvNVyQ5ufD3WqOo8Yb8RC2NdObyCFqPsw2oNyVebZJreYHA6sHSs83pgct/z1svXvN6cPZW9eZwoYw2sPMGTcj9mPm3BeJsbAYmHqy8AvKg64Eh7iXYZwacBnLWopTPs81BHDgN1HjfUydxLyT+O65t+eEGoB6M/Tjs+QwAvVK257D5iCsID8b+mQ0ovSIyxWC54/E59wolLjd2n7hi9TLlrWybd57TZNYUSGhgVRKsSgu6KeBGAUJODqLijiZFOUkpxWJN5EoeZddawRfsXwXCiFwuLUoqiNMmQ3tmlBXpNUIjpwDMtkesf7bnpXXuIniuqE4kvs/0mfVCUW60JonkaO2CjoerRrn02iGPE3FQ0Jo1Eilqvl9KRpKWzoQicO07YGMPikM9j8gDiK/rJgGbLXSRSi3qbFZLdcZWmfVTnWuW9xu/eWyT2n9tM6UFMK1ps20av9niWQibY8zZLMNs72VYJ1EpuAcAAxgPjvF5iVtz/vlsnuLAnO0afnzZlJx/zwNjHFD9fMbBND4e/1uvNMsDzvh6e3n0MhJfU/+98p49fk8/H94b8AozrmjiY9jgXhFAk1qmPK823goViKFnPtZp6JQHUINoSvdEVrMCsc91iKxWHaulpWF9ApZQU3rIQpqiCKlw6dwOA+jUfFkKXmwC7Tlt/VLPRaBX8/fCD7TKUMefLtgK7kOeJPVMw/BSS9sFMclRj/RQMJ2181aUEaKFMTxD+sTzzWFgbUocKO9a5QK1t+a8JqoucGfbQHFNuyUeeNs9tswMxAEuDtbljSK+sbfMaLeCu1gtSZRqZyeahKxmUuaitLlU5DCCNk1jswwNu4iuRjrlLUNDpoPwAcOtDWhU1gKVRCaNHfIeMSJBcYbMjGwKd8MZ5npRu7sUbWIpeOlTXkIfjnSP64jBiDJOwvOEjLu0dxHxJpEPwed5oVhmK35VCtT2bGkXrHoP7C0IzwFvxXO3begVzEBcoZdn6dolvHyETR8suuoaBj+5xckA6tDyNG0Ih2OvMhEy+gHBtAg7AzVt4JZirFPcst3C87/WjsBnHmNtA9ZpO9UM48wmXxWvXfAMUsUxQSukMlT0WXSI4TkttyRTDTjiJVMHpWh47mL1lFuzTFQK1Ex2Nve5ug8dd/ksCFPd62373Y9zBrK59h6A/ajjIO0/i/PrP86n3QKj2gCoM3OYozqONNDp6SuMy9EVKcogbYkG9jqY3B7rPLUBd5wHLZEKSEYUQ2RNh5NWQnaNna4eDwBnmyE7X9bGnmmJh79MsaTvnU42TH/fnyqejpfa9bOHObfAmm3CW1TIUXurxqLZ1U1Ls6o7u+bWTOxvwvn/SV/KOHNTxlmDSi4f3UrefRaIgXh15e4nNcEpotZALPvTBShLkb/hS57XjWDZ8qqzAnVE9ZaU0EgrIaQ6qn1bWqIBX93HiXCOqN1Aj9DirEP9bUinq2ifG6inrGSz/FPj91a/PeuGz5Xtcd0MbOWkRzS7SU8KunWPW0S26Zj46m4aS+VSuXFc1tZK8P+kQGATP4xt0njKmacz4rEPkwufDWIg/98uIzGDOm1O27o5II5wOfok2MYbMCMe3SIkT1vU4dvAJC0WoA4syBjWz7DZBe3UNA+N0PiNloKnvlZOTsgGgwo2sCkO92jR8xo3EntYp4i8LktZ6hWlpGxiud9cl6uQ+jDag//SzW32nDkhfaac3rOVDdJSnCh8oA1mHLAr+/22z7emGQhbxjY1Je80Zfrggw+0OpQDAayYJnwvWF8YAVQ/UljD0WKUVFuK39b09Jt6rBZ6S4XWUmhpaOgBLo1MIYM6E7qzUQ2ZXwm52Pq/KI96+bLvtbXrq6++JiUlpdrCoCxlbIXRRVUKWsBE8RCn35xwwgmhdW22l2Z4EJX0iM1VwqERqVHrx/Y9OwzBZavoFy3bOlxLc7RTfVq3fqSuND3PNtGECeO1m1g4JSPz6CBN3dHj3T2zlRkYsGR1qq6sM1t1LfNNvQkqup63DH3KWEaerybwhzmItM9GD7E8TldFNOpzEE8x3OibbI4fWOSJ0JCmSoUDZkNjqISC8o033iBvzXhL1qxaI+vWr5MSc6Pdc5mcBXwIcRHK2xs3aiT9fnuVnNu5cwrMbT74jeVe2zz5KkZ7j/9W5UDbzTM9UZpbVM7OGtqYjU6Mx4HKG0faWoybov4X/z4okb2RCt8lRR544AEZeMdAPZ2GatKQshn6oYckgyilD2vaxbSoeq1Xbwfp1KljaEOrww5ZKIE6sXFnAnW2wplMRj4r6uubabWUpmQoril1soaMWBVutdY89FjVLJcUIaG9vys+5q1a94p+VCWOmsfnWCHaafKQWumUTOqpFSwMTW5Ui+nBoV6bp7UemxOwRtvSwIfexVvDiwWlrNde1vN5A1dc/cYoim2WxkbumThYG3hZxs2/Qztttrkus6qxsGG9AqOPBe0+v5o3T2oWhMNlmRoFdBoVkePKqafR/gXkU/kDuuFzde5r1qot944cqSep24tCJuO0AWH7fxyo9dI5OVqRiWW+JVNCbT19DjfvMRbzJhiTtTX4sWS4BPqiVA9Z7nreefLcxIlSUCM/9NOOinFUyVApWEqhDXnO5mkn1eKmQEerJ8GH4mJpfmBz7SdTQ3vEhBBmrFvUZhNRa5nA2HnBsVu7g+pQasnSUlmzZm2k/JPR+iHPQaY3x6vKFvW4cY/oplOgjk5ZYEHZIESF1ZbWhPXMgZqbZclEWNQ0tsElCuBevXS/zTEZ2a5J/wa609EHmQWmuVG2JjsBa9yzV2O9LA6QrfDEQNuPsTpCtknnLSO45RjOZFIpjo6dOmlfDYXfqFVleMYAzno6hwNqTmLR8myrVNYqNdHDE5o03Ve7zHG4A7QJjY9ojsQmpMEUsmkeh/Han3/+ufYSad26tR4iW1F2ySadl+hidj/vlbG2gwYNEg4gYJw0laJtrL3+42uaOsQ5KUOGDNZe7OopYwVHJd2MlT3P2oTqwGCgwU2bog5GRVQ9mEjIuvXrde/QIVG/nypH3xwzn3lN5p89TFtZ5pxGWh06dEj1Wt+oESRFli1dqmtIfyAA/8wzz9B2xFjUm+tVJaBOWdTdLlGtqkAduXIsGFozuAKRaeRGm3JAOIG4tFQb1mBR08/4xyCUlU0sXep69Oih3d1QMrQ8hTuNb3p1Xw2oqyGEtpkNrP244iXdP5qUNauWMzowAmDWlb7dHMmFlQwg89/iYhR6mTaC2nOvPeVnHNQbKWp+s3LFCnl/7lxZt3atypPRFdwGK23EiBHaYhT3m1akDz/8sFp4rA+dBr01T3Mna59KO1h6SGMcbEmLmjX0Zelm3dNVj46BvFA4dDHc0kqkIrnHSv7yyy/0cGA6BmowUjd3CBZCI9SrW0+PQbOmZVhqrDGHa9D5sbioSK3L0GY2gDmtXF94/gVpvGfjtGFX2QbcBJ+zBrABduYo7YNpjetps425zcL586VDh9Pkgw/maoOuW26+RfpeeWV02O7GXKnq391o6kMPR0VzSo5st10d6T9ggDSjeboisrLXWe9u3By/xyJlgbeGggbcd06FoZk8QS7achLgojczRyixUHRP4/TuOrVrR/RPudNQ6coYCGM10pYUrY1AcU+sSQP0H42SixowKAFClyAR+eSTT7RjHGOEHistKdF5qVevvlx3/XVy5FFHaFdAFB8vK6aAzljy3Xfy+muv6QGwtJrlU35bVFisVhCKkg6CV111lTz00EM6H507d1bA8xQRwS6a8XMQMV0I6YhHC1X6XdsJN5Uuxr/5hXjZugEDCgPrDgXMM2Dh6TzEToX/N29f7Z9zkgzH1l3W6zL59rslKWua52nSpIlap1AYHGZRs2atVOELhgoxiG+/pSf3AHnttddTHQgB7vo71pehQ4fJueeeG7ymLeRNQ9PQK91khN7kffv21fmpjke/cP4COf300+Tjjz/WA5MH9O8vvS/vs1mpnCpZ1AjQo+MekUsuvjhwgVFDlbp168nESRPlKI6J0scuPyPEqhFNIKs7SdWWvmr+0HhWXHiAGvebwwYAgHDSdI4eRsuhBJyvh1AY/7Uxt/QWNdfEgsdSxPLiM/ppX3jhhRmd46ojZBszpo35blAwIZTzuxtvlIED75CaNWtooxyAdn1hoTzz9LNy+i9O1yi/xTUAcq90LMD2m4sukglPPBGotVKCNqLtZ+khzYv7xYNxRsV5qgHwv+aaa9Qa51rMIxbslpg7A2of/GTslqZq3pN14/vxKN9Sue++kXouaGFxkRojdKTDBJv5l79I82bNda+HPt94O8WST3CRQw0A35wc+fabxdr6laPteLEn8H5uvOEGue6GG4JoVYMe3BiZtO/6+Tb8MW9to+c8KbJo4UI1GqD3eC4OoehzxRWb9XmqDNRw1Jd066YVStoWtywp9erVlWcnTpSWrVtVCtQ+N9YsH9ssGztZlbmJYaP6M+oqkQgl2KNuXr5XQTIpr7zyqnTv0V3mf/21ZiFw4kv7Y4+VBx8cq2fw1ahZQ0468UR1vUlDij9L+XkwmSKXih5HwS8ACUXAiSLMHW6+D6bZfeIAb1etzDqjPzXKAJCInw6zMZshvRahoQ9/I8SvvvJK6sRxALXBjg3kyy/nSX5BQbCmUq03o8CS5Gg2CNQa1xg8eLAeXgvPCdAXF5coYNA3G2/MK/7shTThKZSSSiS0HzdK7+STT1aF6rPb0kteOXL4ea1MDr1Rkm1dbGzxta/K/Gej3uIealw2KpOJ1H3LSjVLg2PXLLbEb/FKmMM999xbrWE69OmRAYCznqUV+oLwGTzuoS1ayOJvFjveOiFXX3WV3Ny/fwhC5pV/2EBFc1Dl54guwve9jHjPq6pefeqeyaQsWrhID4Ug/sG5pgMG3Cp9+vSOePfKZcjLRVWxr1KgNtCzrA89EDKcOqou5DMTJ0qrNq0jt61qxZo2cQwSNxYXn6bsFsW3RcI15hBVzjeMdyHDneX8OiYLPjL1yklK3e23l1atW8m+++6nQoT2hKqY+uKL6krXqV1HOaug1bWtmBQXFasVYWqxd+/LlF/j3Ltu3cLRSzRVx31izJOnTtagKFZFs5//XI+ZAsiNT6a5/rHHHSv5efmabcChsjNmvCXLl3+fTumJ0sY4YYZTTezEa6LjuMac8YjWZr4uuOACPfXDBIv7ADp2ejWP4oOQBgImFF4g+YzTXDjuiyDb3Llz1Y31GztMTWaT/vj1jRMO9wh5ruvWrJN2bdvqNfPy8zS4X1RcJKd1OE2enfhclJaVPeiStjyTMmLEHzT45BU844OCwrKGduIevMcc4NXYHJApMudvc+Qff/+brFm7RsGE7zGenRrspMFFTrlRLzCZlH++/7688frrGmtp3GhPDU4y/3hR9kKhkf/PUWzeYjerGDd45syZKht+I+KFca4iVJAda8a62rXJfuLQA3thdXICOrLtD19g7jlQgcAjlirzYmvMtWbMmKFngdrL1g7Z4/qMm/iQ/7w8kIDCumvIEPndTb9L9YDmd5y6M+n556Vxo8bRAQLRSUfIijYSSRekcCBD167nyZIl36WyI9hPGBs9uncPCiDa/8wbChi6zyst8IW9j9zb/re5JU7BQcPMu2Vz2DMjH8wTNI2tD7Emvsvf0JSspYE32MD8cU0/P9yTueb7nEgfFlbkm8WL1Bj58MOPdG9z9JqmLnO8WWGhnr7Emvg6AdtPKDvW3E5I0uynKhwRVm2gJpi4Q/36MnFiRH1EebPxPPw0gqarEQFkJgmhvv766/WQUoSMDWZgwH8RbAIWnN8HDYBFxe8WL16s58vBowGgfoIpd0UgOaGDI47OOOMMvSbccpfzuuhEA6Icx4TghKyUHD3pAwFcs3atgg7X5Fim114lxay7LFq0UOrU2U4j4aNHj5G/vveXkIIUNTO3oBGbnbnp3KWzDBt2j+xQr54K1FU/HIz7/twPZO3adboBDeRQIhR3IJC46AjF7bffrofQIgTB9bcuY+mTxRn2hAkTVEH4JvMemH3zqzj1BHXD/QBoBBVAMQDK1trUCzD/3jCgGfKoly75Tlq1bKkWrApgjkhRYZFc2rOnDB8+okKgtuuyXpzKzRmVlsFhNMfw4cNVDuCoye+1QNGoUaNS3yUD5O2335LPv/hM1q/nBJ+gfglqsvkpxECmUH6A9bhxj+rhv1jurVq2Vs8Iygue28CfdUBu4DrhuW0+LQOF2gC4eU54sefgN8gi1zvnnHM0wwMQYZNznBkvDi7muC7mHrmGV+dsS059MeAyWeG3gD7nWqJMmBMAHXkBaDBeAC2TF36Ha879OeLrrrvuSlE+Xsn6PapjLy2R4cPv0b2pIURkWpKq3F6c+qLuSTuGIKTrRj2gLalAaali+eqrr1XWzXNmrXbeeSedA+6/ZOlS3dezZ8/W/c/47cVvMHwAWzh8gsisOy9AnXlijQBEn6bJWPkdyonx89x8zn0wsvicYCJryD2eeuopPa+TYh5LwzXZZv9hyOBxsr6ANnK0eFF2oC4uKZYzzjxTn4eTe3h2UxSMm+vhDWJU9O/fX08xqioFVy2gzo0awtbZro5yti3btI7mt/xgYjywYkDDhmHReCi0HKdpI+wAK+BYo6CGTjwTdfovfqGCeN/IkXLtddfpSdO4xBD7BzY/UJYuWyqPP/6YWthY0rvvvodMnjJZLS4oC7Q542hxSAuZNXtWAI2oCcKqlatk/wMOkOXLlyknunLlCs3fxYXv3q2bLFy0SBXH3XffJfeNvE9m/nWmcrAAM1HwkuKSqMgjpCmdc87ZcvfQoVJ/hx3k2PbtZfas2ZKblyeFRcXS7ZJLVACwltmwuXm5mtVw5hlnyN1D75aRI+/TtKiQqpajC8ym9XQHnxHFBgBs05lQZFq6UfQg0tomhASEyJwAqD/99NPU8VL+HgbccY1vIJVptcNRByHGYuVMQh1HIkc3wLXXXisDbr1d5aQ8C8IrE9aZ33m54XesAXOBEmbj8R0oIqgnXrzPxtN7JEvlrLPPVpcdmXj77bd1QzJ3gBeWLZuQLKTOnbsoqFLIwTXJSjmvSxela1AaHHfGpiKgO+aBMWqhkk7ICe8h1atUlfBhhx0q//O//yvr1q6T559/Xj0pAAZr/onxT+h3O3b8lbzwwmQd47hx4zS4xvigengOCzpyFibKgXmGcpg7930dA57X559/oceCWWZLOEi4RI45pr0ceeQRKsOkJxJ8NT6WLBy8MLNay7XkkmW6x66+5mrlpvUkIE4GysvT52XO0nJiaanOoi5jT4SimGjBFfwT/B3laDOGbj26y7hxj6n8o8zJBOMIsmXLl8lzE5+ThQsXpI5pe2DsWDmj0xmqAG763U0yfMSIVK73+ed3lZ/t9jP5ev58efbZZ5SWZV/ijeP17r33XtK9ew955JGHdW8OGzZUevW6TL748gu5tMel8uc/v6H7D4PplFP+Vxo1aiyffPKxPPPMs6mDLJDp119/fQOgRhGScohF/fubfy8Dbh2gAUaeEyw7/PDD1Ur44osv5cWpU2XtunVah9KtezcZevfQKgdUNx6osfCKi1Vg6tevr4LQsnWa+shS2ZoCcT3BIUrTQ3jYYAR3ePGgRGO9i97ikIPlg7lzVUCwBgDM1WvWSLt2beVfn4aDVHETyTqxPE9M5h12qC9FnIUoSXnjjTdUATDOLp27qNXHAqL1Ugm7ZSKrVq1W7b1ixfcq5CgLNhha+9IePeTLefOkbt3tVYDaHt1OHn/sMbnwN79W6oOTqIePGC677rpbqgBAAekH4GAzabl8lGOKlVZnu+1SlsNbM2Yo512Qny8/2313FbRmP2+mSqf3Zb1l0gsvqDJC0XAf2yAeUPl3NvAE7JhvQAZ3TAsOatRQ6x1+GmAAqLEEoZk42JYyb76HdYMQMlcctkpmC5tLs36ytB/VXsQCf7dQ2rZtpxa1AQTAd/U118httw+MG28Zf3vqxSxpb7nb5z49DwWPdTRs2DBZtmyZUgzkvO+wQz0ZNXKkHlJr2QVs8s7ndpYXJr+gm4nA1jXXXivjxz8u53e9QGrWqqku+W233aYnsKvZkUjIRx9+KCeeeKJetxbK+q671TvLz8tTC/uRR7DUytTSvfF3vwuURKQYSeV8880Z+pwDBw6Ufv2ulDPPPEumTAlBYrOooXG4FnLJ+3hhljnDb8mAgY7Di2KtWU9AHEtz+vRpCjSknLFPdC2ovisukUGD7lTvk2sC/JxAb0BdnjWHpT5t2svSq1dPVbzWYIm12HW3XVVBovz4fc0aNaUAS5f0PE6UyctT+SArpLSkWL3WEGAUVWx4NYoROSK169RW5cLnxGLatmunc2ovFMJHH32sp85gVFyPcVZcIk2aNpXVUEw5IosWLVYc0lcyqUocmdbgZUmxzHhzhhx+xBHSq/dlauzxYo6QmTdef0O6d++myrigRoEW9iDr2t8kkatphihknhsZRpkW5BfIooULUtSHBhNvHSC9+1wurVu1VMqNcVzRt69y/LrXI1C8+uqr5KEHH1Ilcuoppyj9uONOO1UpqlotoNbwT1mZajsG1KRJUwVAX/DiKfUQLgpdB3BJTAARILQ+gNK1a1fNpmBSdJP+4FL173+L3HbrrbqQCCQbqLBwvVpDTCbgsmTJkpTlZsB74QW/VpcIgb3hhhvl+BOOVxen63lddaFwfRWoXecvLOqmTZsoqHH/1avXqLC99iocdTdNkyMdEUv/6KOPkbFjx0i3H8ZEMOHEk06SkSNHqmtkh8taLQhUABqXxYJewALCulKw07LzhNSrW1fWr18ntWrVlpdeelFatmqlAQvu+/K06WrV+HxbxmcdzDzSeXAzyxWXEiUI0HN/TjTHLePf8L0IOdQHIAcVQBEJXCicHNQULjjcJDQTLq+31vUZUmIW4hZ4QfCD3yz+JvCKP6wB/D+nqQ8cNKhSoYxTKgbOYR+GWUWJxvOomX+sZVxdxt3ikEPkoQfHKgUWUgdDiT+bB9cXT4osmhEjhsvTTz8jXbqcJ/kFedJ0331l/BNPSHMXD4B3bHnUUcpxsjExKDTjJ5FQ7wH6AVF65+135NDDDk0BG2OFYnryqad0brAYUQBnn32OTJ48RZ/FgBrqAo8PeWZtkDc8qbRCLpOHHnpQKSQCcb379Ja+V/RVGcHSI4vmgTFjNF88bTEn1KKfM+dvuha42p5jL8+iZg3mzftSs2PmzJ4d9fcJPL+W/3P4d16eyi250XvttbfKAf09oDbI9GjW7OeqDDFSDjiAdNyd03GmnBxZ9M1iadRoD90L7OcXfqC69o3ST02BAKzse76DgkUZY4Dt/rPdlXbcZ58m8s9//kMNuaAcg0L45S9+qdQl6z74zsFy6OGHSc9evWTs2ECV3TPsHqWhAOJxjz0m69atVXmAbsSq5gW+LFiwUGkpjEEMAoyYww87LIP6CEB9q/Tu00dat24ps977q4L84CGDpVevXvpvsJK5Jg6HQubf7DsMyFq161Qpra9aQB2S28MxPWj3VA61L3iJNQFXDV9aoq4pVT3mNqO96Qfhg4lM1sEHHSRPPvlHpQkAv4svuVhiCrfgAAAfPklEQVQtkuXLlkuTJvvoBCAEAInv48B1v/tuiXKTLEqDnRpo8BA3l3xbXmjqWbPeCwERfQWOmuAjVhNuLBY2FhbUBxw1GwfFNHHiswrUYx4YrbwX6WUn/c/J6rJiZWxgAUbX/375Mvnwo49kxfcrQn5xHpzn/rJHoz1k5512Vsu7Vu1aaikBCosWL1YhfemlaUqtILSZmzAd6DNQTgdiQl9g/gZ4zzrrLLUGoAQOOuhAVQKDhwxRNxbODIsaRQA9AX9IKhtgjdICYAnYwvcRfMywplNAbadswLMuktatWivfyjNiPWCNXHXV1XL7wDsqDJx4i9ru4xWRAQubkHGRg8wGIs+dZ3vyyScVuLjffvvuK1f9tp96AmHjlUlBQb48Om6cPPXkU2rJYdkCpFACXc8/X8fbpl07BTwAyMbD3KF8Pvjwg3TwqHcfBR6UGKeZIwd4Ingg3ttBaSBTvJAfKK8zzzpLnp/0gl4f15z1gV4BqLEI2cSW82tjxxJ9+eWXBI6eZ/nlL38p948eLVf27avUDe+1O/potfR+fsABkeeTUO8SBcteYVwhMycEniuioLgv97qJzA+NKQVvmJd5xfwFoPEqxQqNKk25rmbr5CRk1912U8OsRYtD5Kbf35wqlPvzm3+W4084TvLy86O9/qTOue0frvkUdGXnzuq1tv+hjgCltuDr+Rp45/oHHXywvPvOu6lnsefBmwNrmF+CxzVr11LFiryAV0N/8L769O4dFFqOyNo1a7VSFGPFDJGmTfdTQxBqlsAyxiTKtE3rNlks6gDU53ftouuZX5AvRx15pBx33PFqfFpMrkGDHdUYO/CgA0MRkR5aHFVpekHP8u9qATULZ2lUWn2Um6sc1ga9PlyvFf7J5OGeAdRMCK42WgfNhpVk+Y5oKRbtnLPPkl49eyqHdcnFl+jv4FOPPOpIvX/DhjsrUOt9zTq2k6/VhTJLKiF/euop3QgsDptplrqYdnRQAGqsKSxrFgUwYGOTtM/mN74MCuXoY9rLA2NGS/cePZSyIIr7hyg9z5rZBPgPYAmAEPDhmngEWnWXyFXLicyGG264XqPj0BK4seSlL1ywUBXBS9OmKfWBkKJojIe2k8QN0HxGhtKzkWcCCPHccH+Atm1QlB6WPhuY+b994EAZMuQu5bw9SLBegCDBNgCcMaYUQjTnISCL0IfUpdatWylHHfKDQyT8mqsj6qOCCLfx0QZO3npXMNBmQLmpykQ4ekC5Z88ecu8f7tWNiMVqgcfttwtZOClgSSRUzgBengEqiYAkIIn1yLMdfUw7GT16tOxJwEyrb+HY10vr1m3kww8/0Pszdz179tJna9x4Tw064lmRvXDggQdFAdPgU+J+k/mjnmKyTPJy8xRkp0QW9fjHH9cAFHy2xlAoyc4LAWZTwAZeGB+MHwqHAqhp06bJvfeOVAoHShBFUxDFdJg7xgpowL0f0/4YGX7P8FReulFY2fBBjS+lEdYqoEHzcb3QKyUAPYqD7C+l3VTWorzqjNTY4G9Zo6RzO3dJUZ3sI0qv2WMtWrSQCRP+KI0bN4q88lABSWYPxUGM9fDDj1Bvds7sOTp/3Jd9jHLUZ3HFM1Y1HUQt3L9Hj+7y8MOP6PgpusGiZl4xgB4cO1bTCPH8LLebvdm+/bEa5CTZgaKtt995R47CiFoYgol4osyJctSX95F//uMf0qLFoSFWlcjR+BpFPsb1sBbse1gFaA/1UDcnUOfSIS3SsLjlvEIwA+BLp15ldC9M5OgGYuPjOvKy6DepKnzmNbwKdmmJ1NRk+2KtKht4+0ClSgBqtDXuOe47ro8BJKlFPLzmabJ4dPUrLdPsFIAOIVSgngNHbT2AkmrpkgaE8mAcq1atlJq1QzCx2yXdZMHCBWqZK1C3P0bGPvBAcMty85S/JOtg9z12j3g4FEfgN6liIlquQh5t1HDboMXgEVFMPC/fYfMd1aqlLF64SIF62vRXtE8CIAQ1YWDlMzpsQwe8TOq8KRdYlpSxD46Vnpf2VO5tMtxsfoECENYSNAC58B988KH8/uZbZOR996mSMiA2r4dxURKOUDOnvrlRphUM9YFF3UoFPDTlKdM5wQK+feCgKhUF2DXtGQ3ATT7wPsj6AKiLigqle7dLNMBLCmnv3n1UXkJKHgVYwfMwbjTNz1KodIpa1Mx5ly6d9bnatz9GK+8a77VnsHgUqAulZauWGi/BArxj4B3KFyOzbDYsMay+v8ycKc2aNc9szBM1hLKiFtaoU8eOKaB+5NFH5NxzO8uk556Tc849RzcyXgLAryATWX28j/UarOEcadp0X/kbfGhOQl6cOkXH9OW8L+W775YqMABepEVyAjdjgzJgD40adX+V2hQz5xhfAOnkF57XmgEC7Oxx5qmYa0cUHH/TsiU0Y0pIQX66GrVYOehAkWFN3jl4iFqpzzzztJx91lnKSR92+GEy/vHxstc+e2ssR9c/kaNpuwRHWbsjjzhS6bvZs+dIx46dlBo9pMUh8tZbb4c8bj2lPFj1aWuVpl/gQY7GmdhDvIYOG6p7YuqLU+Wi31wUVcAGOAgyllTaxtJ+eSb2BeOhZkQLXk7tIB99/JEq4QDUl6tsf/3VV2p8vf7a67Jq9aqwB6J2G5quF5UNoKTuv3+0bFe3bqV0oI6rvIMDTNOGTUNPgtA9T2kGa+mZFGm46y4hMqrBpMw8ag/UekJaMqnXuO6665RHJFWKRbZcREDcNtLf//53OfusM+Xrr+apgHbrdonccccgTcejExcTsMuuu8gXn3+hixMmGHeiVObO/UBWrlqp2L33PnvLbrv9TP701JNqNXEtFvi9WbNSG5Gx0cJxnyb7yJrVq5XvW7liZaA+4KizAPUDo8dkWNRQH3DU8L9Y/cwHXPigOwZppggKjIyACX/8o7butAIb8oXhW20eCKqQA44w9OhxqUx96SXdAASB4MvYxPBc2lWuZk1VLgC9gWrg93Oisu2EBp+gTIhAT5lCpkHo8IWVzDqQPkg+KEUIjAUqBF7XhNbWg3QwBJBxeuvdf4/KRIAaHnTJN9+mWt8CnFf2vVIG3TmkUqD2rq/JoKdbGA+BToAfxVFaWqxu7R+GD5fHHntcrrjiclm5cpW0a3e0FgmhJM3bspO1tS+Nup3B6n1i/Hjp2vV8qVGjQI4+ul1WoOaZ1IIqyNc4w+V9Lldlu/9++2s8hDXAom7WvFnU7jec9rdg4UI1JhDPhjs31IA12QtTJk/We5OCCPUx6flJcsH55ytlB/0E1WZGho4z1kfHgvZYiJpdofUAoeDEno1r3D9mtGY5aCZUXp5y4LVr1Q6VheWUcJtny00V6CJvBq523lfzNAi3/PvlUrh+vXz/PWX+4RRxjI61a9aoJf75559FBwiEAiYD0gt/c5EW0wB6HU49Ra/d4tAW6nVCHfoXXjDZOGBO6zatZcITE2TevK80WM3YDzywufLGIWAZ9j9j//vf/iaFRVCfSWnevJkmAfS6rJcaVwyF2FiPS3uoh6gBytIyNbJIFDjo4JDRwphH3TdKrr/+OjWUkJ0ZM96UI7GoSc/LBtT+eIaoiA5LnHknKMte1CIi0hQb7qze3Iknnbz5gFqtlbIy2W777eTW227T9LdQPBB6EIeVizRUNPNUMfFi4yCsBPPIPgDkNZF+0iRdKL8phwy+U3lRBPH//u8izZ0sLCySPfYg4T8pO+5YX7MXrBsXY2IBsR5pJgNYjnv0UXWVEATyMVkAKA4j9W3guDOkXim3pTneqzUSDD9lQK0c9bMT1aIec/9o5Ua5N9QHQM2zwYVDE7AYgDyBBmvAM+jOOzXabJvEWAA4SfK3Ad6XX3pZOTiCcqQUTZs+XbU5oEPAlc3H85BLiiLAHbTGOAbWoU9umO+pU6bIOeecq1QSvLw14b/55lu0+g/eDAAadOdgzRCADmCubHPBf+LF4K5RjWXWv9ESaYs6HEvNuOGoCSbC2wJmmvUBR337HRU2rrF7Bi7VTrxLp/OZbADUKDcsJCy7nj0vlRHDR+hG6tSxkwL5QQcdLA89/HBK6ahI/hDQmznzLzLrvfd02XG1yYR49tmJWpzB3BzT/mgZM3qMpudZEAjqplXLVpoeR4CZkmE4SaCBYCJWHnL87syZcsjBBwevJrJqCYZrNlMiIb+58EL9N8CMO83LgolkJwFKxFeQh/nzQzAxNPAPFALpnNOnv6J7ZJddGsrJJ/+PUiYc6sGLv4844vBUoJoBzpr9nhooZC3h2hMLIvgXp5U8QFrPluDJkOWTrQ+JVZTadg/Fa8uWLpPly5dq9tL9o0bJihUrlcrhhcHR4bTT1UhAwezZeE+12PFKnps0KaQiunUnnvB/F12ke4wALMCKwtljj0b6HkFKArkhsB7ZPmVJVZZ4xqwD88MaXQZQjx2r6z5s6FD59a8v1D7pBKH5Ht4x108ZBxLaOHTufK789a/vqZc2892Zmm5H/GVD6uNypTMosOImJ554gtI1PLvJEZjFXkWRsdcB6jPOPCtDOZX3R7UsaixlQJAOWs9Nek6O0motmsajPTNvlcr+cFVufIMAIuABLwgfhKBiyXn6g8nALeU9LHGAGtAiGAgvyPssFFZl2OTB+rdAGNqV6xIIIl8ZoMH6xo3UCY0UDjTKZb16qSXF5wg0FnntOnUyqA8sESgUgPpPTz4p55zTWTMFjj/ueBk16j7lK1nsvlf2VYt/zpzZmks97tFx6r5d1ruPDLxjUPrMuZwcVRgoLMbPxiSYqBbpkiXKtwL8uEwIGYpG24d27KiADaDDr8JB2rwpmFFqGYEFHB49haFuzj7rbDnl1FM1E+DRRx5RSxD6iGsCVlde2U+vQ9yAObYCDP6Lu4pQK3hEi5xBVUXpeXyXjfHN4sUhCi+i1s11114nAwbcViWg5jeALXPtrXeAg8AUcmNATVCQEv+R994rCxcsUBcZ2dhl113lD/dG6XkO+KGTsGJ5BuaRHi1ktKAEAY1jjjlaRo8ZI3u5wDCKhmcimAjVdettt0qf3n302aAtJkYVlyg+1oyXzQ2c/zNPPy3QhfyuX7/f6n0nT52iY8DKglbCsGCOCdzyQm65py+sQemT+cDv8HDY6KwVMsDcaGbNwIEpEOZ7b874syqGFd9/r9lDn37yiey9d5OMMcbBIUnv+FQHyNC7w1NcYf2hlax6NaLyoqO4sG7Xrl0jvXtdpp6gpewRayGVF7oJo4j6CKP82J/W7tXuhQEET83fzCtZGXiUGHT8F6PBMpfsNzwLBpWlppI7T3wGrwtjh+8xh3iZKE3+z/5q27atGmVmDGAJf/7Z53L88cdpNTEU2zvvvKt7VS3qDTjqy+XYY9vLmzNmqBJhLW688UYFZJMFgB/jCnliz7Kn6exYldfGA3UiVyh4QYC2r1dXJj03SY448shIa5Zf8OKr3cxagvpgQvkbsCb9zqqr4IKhP8wSgl9jUlkcqnoAbWu6jiAyAeSaQtF89fVXylvhQgL0ALkVJnB9Jo6iASxiAPmxRx9Tbkk1syQVqLUysUYNeZUS8oj68ED915kzpVXrNrq52bznnddFdtyRjInhajkwtndnviuffvKpbkRNyUvkyvHHn6CcNs9MIBTeDT7XmpkzXoQBHhY3icAW3yW1CmHDQkA58R6BFtukSj9FaUAhjzZE+HHrCFbeffdQBW8EBGoHywBXFurj408+0fxQuD8sPebY0v+wYMic0ArUo44qtzWk3jsh8u0336jQL5g/P2XZsREAlGHDhgfqowolsyhy0pew0gys2WTkfhMIgqNm46EECBRRoMEYmOvnJz2vvCxpYsQlrH847jaAYJVsWFFsWsCEjQvAsNmyATXKk8wA5g85tUpZQPqMM85MNeKispRNzLyhdMkU0DhLUbFmZ/zil79Qq/+FKYH6wCvA4vV0DhudjAMMCyoReX6Ae/r06fobrk1gHfBiL5BuaIBHeiJj4O9ly5aqp7dmzWoFIwDuk08/VYqyIouaQiEoxc8+/0wSCeQ2ETKoGjTQvWSFWMEoMNo1/EupmIh6oxiOrA1tO5ET+orvt/8BClDI0q9+9SuVX67HfuF5kX2yZNj/GBB8xnywDwi2WoETa8a8sB54sKT4QTsynxgL7F2UAfsLD5714jOegzVHHolxYADyXa5LhgYeJa9VK1bKPcOGKQ5AdzHneGOHkZ5XjkVNLQUGhI2ZdEzkhr/Z44wFT5gXRhYKi/msyqtaQM0JB0zednW3V6Am+BUA1VEfWe5ulpiBL3wsE8XC+NJXrk02ApFtXHteFAMgnGgorA7aFFrZJ5NsWguLmEwM3EdSyuC2EQK4PyaSYoWQghdSC/ndTg0aKP+L9Yly4LM1mkddQ16ZPj2k50VVUtaPmu+wIRgLKVWchhECVqGElY2PBYAgUcaOouBUCEDSgALNT2ATNw1tyzjZjCwi42JhSZlDg1tgg/cBUsCTAKadlGMpiuZZhDkOriv2Du7be7Pe003D9REerJVatWqqyx3Kc3MUvCm24DqsCfdB4BirV7YGnjbvGqPIEQ2s0esDa4RAkeVRkwpH6lJFDeO9VUT5MWlM69fBrWq/Rt1Mt9zSXwGq32/7aQYBHCpZOfeNui+l1FFCX837WkHeUqMMmHhunhWPgc0PEGJh462gdNtFHPXee+0VUs9yRArXFyqwhLaWNOEZoEFxxksK48239Jc/Tpigm5p18p4Ga1p3u+1Vgdxyy83ScJddpUOHU+Wll1/W8XJvZI8X2TdsdOSa7A7m32gg/su1kCfGztrxHjKL9ca6MT+MyeSLa5IJwtrRT2bGWzM0FdS8Xj9Ov11Ligvl9ttu1yo7ArKsGfIOTQTYhVQ/zi5M06usc6A+NXym6bvatkGBOqGKE6Oh6b776TUAPMAL2UIpY5jYuI3CY53Yxygy20tcH14ao4W0UubbslT4zMCbrBk8EGshC1AjL1wbjpraAjxKMAKFwtyhzPic/6NcoWLI3GBuee+NP+Odt1XPrcNpUdZHXr4qS+pJMPIwGNnLWPy2Hja3JnsYiawzCsanFlcE2NUCam3K9EOFDxa1lpC3alVloGYyDSBZfAIwXANr2CxChBGXgIew+ny0HZYzD8v/AS+sPANKEzomFEFCqHClvKvOfam4wioFWPkNwkCgjdLRm276vW483rdUNE54ocyX9xkXVpgWUUQcJHQA9AVcKRsbECXdCPeWnFl42u+WLtX8a7hMayDD7+HmsA6t+RCTiKUIZ2/XJ6UO/p77G5DhibC5AY//9CulfEMVlK4tMYK/vDszVcXIBsCqpfAipHOmjlhIgSv/UE8rOtXlH//8p1o4ZB6YBQ5g3jn4Tul56aVaREJVJ2b84YcdrgrfwNhoEza09Y8wwAO0GAuyZNw+Vi9rzLPst9++yl9av3TQB1mh6lAVfLJMOv6qo/ZrMHpg1erVqtDJ6bVcXMWwnJzQIKxlSznppJM1w4bx3kma6Wf/0men6Maf8MI9kE/AOqPZ2A+VjcgqbjygjzFgbjqAhbUOQKQUZ8T1mlLiN8hjXMFmk5+ykmL1WAEgsoRIv2NdKT+HHtQq1aiILQTxrBgppOtp5hWHIowbJ90uvjjERZQuTcpBBx+iChIKi/nGCoZ6wkCyPikmU6wB3gkemq2teeOArO1/D/CMhaA+FakoA5MrrHjmlGtjOPEszAU0GfQT+9zTO1yDLCv2nsazaE/Qr5/ufdYYfCDgjwJijHgyjJFnQCEQ97GePnZdjEyuy/fNkt4iQE2pJiB7VOvKgdpb00yeWWc2kaZFTcDtv/EULfvbX8+qAf11/fVtomyRLdpt2tOE2wTfxmJ/mzB7JcN71nvaZyr439gYveVigGHCbdesaMHiWRZ2v/Ki9v8J8LYAJs8D+Ix/7HENxlqKHhkB06e/qvm8ZcnMsxVtvLYePBc9T7B2oJVCUCuhWQZ/+iGXlmBqev2DG+/TFdMUUACONJBs2GfEZMN/z4Odp10MLPxvuFc40DWqNEXRxErsVRYTwdsK4J6u27Vn82P0e8HLiZ8nL4smB16+7Ro2p/FrepmMy4sBtVbU6rgDEFPVClWhTZmwnima0Y0aNW6K5gFU5pQeMn0efuihKNgfimPaH3ucxjqsoIifM36dRzKWOIc1UjJ+Xxse8Jl/Nj9/8f3r96V/Rr+m9ns/H3Z9+72XLX8obvz6lsZnz2C56rYG9nyGU9xzswM1CwRQT6wiUNuE2MOZoDEJFmywCfFg7TevB1+fTxwvp2YymTSbsPhmM0GwxbExmKUf/35cyXhhss/MArbx8gx8z9wyeya/MDZOEzBbSK/ZTTCNgzbFxnV+DECdVoLh5HFeWEzkqdaqWVM3HWMPQeCD9eSW1m1aZQCo36A8E1kyUAtWdapgX1qqhR6kEjbdl5YFUbFFafqcPlsDr8w9QHnZ86DnN7utk19zv5n9Nfy62fXiaxKXe7/G/t/eOLA19gqD9TbX3Mu1V/wesP2//RqwFhXLTcgyIc8e2g3LGWWJVU32AhSkz46wQGNKCUUhiCeeGC89e1yq7j8WtfbOqVlTTjm1g/Lmqbah0cR5EONarKF5w94wsT1qgOn3MP/2RpgpOZMLv3fsOqYorEjK1svva69448abl7k4LtjfcaVo9zJZq0hppozEjc6jjvpRbyxQe8vAL6q9b2Dpgc5PsAcvv5n8RvTX9WDshdkWxoTBChH8AnnLJDVRsd7Mdk3T+vxtwpMGr1D5GLfWvIY2gfHf8cIWB3GvxauywHFraVP/nV4XsoZDMyJSHSnz1yo7UvQi3g9ek41LWmWbtm01D1Ybz+thp6KZLMQASOmCWw1FVKEKFpDevm5dBW/azVrJUDiTL9AmphjjQOTnyRR8tjWOA2TcMjZZjctEXAZNlu17cUXg7+MBytaW69lv7Fm8EWMgYpaot/Sz7QdbIy+f3hhKy0SU71xWpu1M4YFJF1RvKepLAxVlnemI0cAFK/CgjIuK5d133pF33nlb140Yj50yD21IPvKV/X6rwVg/Jx4U/f60PRZXQH6f22/N8ONvM9zse/aZyYcBuv3WKwJbG08ReeUcx644rnnZiF/L/x3/XmX7stocdWVAbVl6vjlT3LqID85PqP/MWzcepMsDbL+h4how22RlA2O7hheSODB6cPf0RHyDe3DN9sxeOXlgN2s6E+zSM/pjAmoFzmREA+TkyG/79ZMRw4dr5oVZdHZKNSl1VqVlT2P9J0JVWOigFnLyQxtZrnHN1VdL/wG3qsVn/WW4ZtxFjm8CLz9xpZlWIl5S04cmGFjEFW4G0Fkf5sjK98Djla55ASHzLbNXiwcuL7PlAa8He/u+BxdvDHgjx4N8piym82p5HLhbOsuRh0+cJSi2UE+LMmb99L3AgegBL4yDNESeT3Ono6pKo04aNtxFHnjwQY0JeQUV3y8eDL3lGzdm4oZZtjXyshAHXA+yXinEFYE3lphjvz72O5MH+8wbayYDfr96BVMZSOu1q2tR82O6Z2WjPmKp1KmeFx5Y/QYob6DxTRUHvLjGjQO6CXn8/fKAuaobJL5QlQFBXLlk08rlCZS97xc2m4VWlcXenN/RytPocFs28uqVqzSqTcAndIFzp7roWW5hNHawbciBJ5MgfBbWtlT5XPjtE044Xns1NNwlZBxo1ZyBefR9D5AmOx4EyrPE4pvGwDvuRperGANKpdoC2DxnWI1BCKKHDp5HeQZIfPN7pZBN1uIyYt+Pe5Xl/zaEBsMLvj94gqQzXtD1PFm0eFGKUtD+7bpwxA2M/weTQ8WrKuOoSIfPtV87HRSLSzQ4ee1116e76LnKyDjAVWXvemXlZdtfy3sd8X0YB+r4/GTDE1MG2WQp2zrF93ocrKtqbFUK1DYBDz/8kFx8McdXJcOZiRKO4nr++RekTds2bp6ixUste/nwUBFgVRVUNsU1/IJ5oa/qJFZ1rP57FY17Uz1Tdcb17/wm3eQqBFqXfPutNsC5f/T9mu5ocQMriTaQtr4n9ASJtHroayFJLXcm1ZGui3vtvVc48TpVjBGAZXO8qrsG5f0u03iJDqxwA6/u/Sp79qpfN9Oitt/Nnj1Lg7r0vOEbmmqXID4Sn/cAylAkqdLzqMMmh2AjA2S+kK1igBY3xPw+rOq4q/q9qu69ir63sffa2O9XtJZVAmrcD9JXSFVhs/F/NiKpP+Q4kmwet0IqE6Btn/93zABWHfJDzjdFCqRTkoqZ7WWZAKTQkV5JmiMFK+ZuesW5OZXof8fKlP+URrkxx8w9aWa0ESCISFsE8snNsvRBfQuUA8Zw17QdoKiMegjesyCaWbk/hmD41rLWFQK1aQQDYeOVzC0xDehN/q3lwbeNc/POABvYeFIfcK1MVnywz8A4WwBwG1BvvvWL02x+zbwVbO97nOC9eKDQU4XZrrX5nuSnc+WNAuo4P2OaNxtZ/tOZom1PUp0Z8Cly8Q1d3vXiG94MAgOH8jI1qjO+bb8pfwY8N5uNRzcDzfAgW7DcZ7D4WJIH7W0WddWlsMpAHQ/KxMl0W7Sq33rbN3/KM4B8xLNiKsp+sbmI85bbwHnLS4m3qONA7UcTXyuvaD1eGOURv+42oK762pYL1J5z9hvMrJwfY+ZB1R972ze3xAzEN6anzMq7fzZZ89ex323KQM2WmIut7R5VUZAeI2w9fApceYrZW9hb27z8p8b7/6gTX+e+dxBXAAAAAElFTkSuQmCC">
          <a:extLst>
            <a:ext uri="{FF2B5EF4-FFF2-40B4-BE49-F238E27FC236}">
              <a16:creationId xmlns:a16="http://schemas.microsoft.com/office/drawing/2014/main" id="{00000000-0008-0000-0000-00000128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92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304800</xdr:colOff>
      <xdr:row>5</xdr:row>
      <xdr:rowOff>114300</xdr:rowOff>
    </xdr:to>
    <xdr:sp macro="" textlink="">
      <xdr:nvSpPr>
        <xdr:cNvPr id="10242" name="AutoShape 2" descr="Imagen">
          <a:extLst>
            <a:ext uri="{FF2B5EF4-FFF2-40B4-BE49-F238E27FC236}">
              <a16:creationId xmlns:a16="http://schemas.microsoft.com/office/drawing/2014/main" id="{00000000-0008-0000-0000-00000228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92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5</xdr:col>
      <xdr:colOff>19050</xdr:colOff>
      <xdr:row>9</xdr:row>
      <xdr:rowOff>140341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114425"/>
          <a:ext cx="3067050" cy="902341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8</xdr:col>
      <xdr:colOff>619125</xdr:colOff>
      <xdr:row>12</xdr:row>
      <xdr:rowOff>4515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72000" y="1114425"/>
          <a:ext cx="2143125" cy="13380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676275</xdr:colOff>
      <xdr:row>1</xdr:row>
      <xdr:rowOff>47625</xdr:rowOff>
    </xdr:from>
    <xdr:to>
      <xdr:col>15</xdr:col>
      <xdr:colOff>28575</xdr:colOff>
      <xdr:row>10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609600</xdr:colOff>
      <xdr:row>13</xdr:row>
      <xdr:rowOff>85725</xdr:rowOff>
    </xdr:from>
    <xdr:to>
      <xdr:col>17</xdr:col>
      <xdr:colOff>104775</xdr:colOff>
      <xdr:row>27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  <a:ext uri="{147F2762-F138-4A5C-976F-8EAC2B608ADB}">
              <a16:predDERef xmlns:a16="http://schemas.microsoft.com/office/drawing/2014/main" pre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573462</xdr:colOff>
      <xdr:row>32</xdr:row>
      <xdr:rowOff>93570</xdr:rowOff>
    </xdr:from>
    <xdr:to>
      <xdr:col>18</xdr:col>
      <xdr:colOff>225462</xdr:colOff>
      <xdr:row>51</xdr:row>
      <xdr:rowOff>74070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602037</xdr:colOff>
      <xdr:row>32</xdr:row>
      <xdr:rowOff>103098</xdr:rowOff>
    </xdr:from>
    <xdr:to>
      <xdr:col>22</xdr:col>
      <xdr:colOff>254037</xdr:colOff>
      <xdr:row>51</xdr:row>
      <xdr:rowOff>83598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  <a:ext uri="{147F2762-F138-4A5C-976F-8EAC2B608ADB}">
              <a16:predDERef xmlns:a16="http://schemas.microsoft.com/office/drawing/2014/main" pre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657225</xdr:colOff>
      <xdr:row>56</xdr:row>
      <xdr:rowOff>161925</xdr:rowOff>
    </xdr:from>
    <xdr:to>
      <xdr:col>14</xdr:col>
      <xdr:colOff>409575</xdr:colOff>
      <xdr:row>73</xdr:row>
      <xdr:rowOff>57150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  <a:ext uri="{147F2762-F138-4A5C-976F-8EAC2B608ADB}">
              <a16:predDERef xmlns:a16="http://schemas.microsoft.com/office/drawing/2014/main" pre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22</xdr:col>
      <xdr:colOff>504825</xdr:colOff>
      <xdr:row>32</xdr:row>
      <xdr:rowOff>76200</xdr:rowOff>
    </xdr:from>
    <xdr:to>
      <xdr:col>26</xdr:col>
      <xdr:colOff>228600</xdr:colOff>
      <xdr:row>51</xdr:row>
      <xdr:rowOff>66675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F2E5B3E6-92D2-46D1-87F9-E113F4B9D75C}"/>
            </a:ext>
            <a:ext uri="{147F2762-F138-4A5C-976F-8EAC2B608ADB}">
              <a16:predDERef xmlns:a16="http://schemas.microsoft.com/office/drawing/2014/main" pre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27</xdr:row>
      <xdr:rowOff>104775</xdr:rowOff>
    </xdr:from>
    <xdr:to>
      <xdr:col>8</xdr:col>
      <xdr:colOff>276225</xdr:colOff>
      <xdr:row>41</xdr:row>
      <xdr:rowOff>180975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314325</xdr:colOff>
      <xdr:row>27</xdr:row>
      <xdr:rowOff>85725</xdr:rowOff>
    </xdr:from>
    <xdr:to>
      <xdr:col>18</xdr:col>
      <xdr:colOff>19050</xdr:colOff>
      <xdr:row>41</xdr:row>
      <xdr:rowOff>161925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  <a:ext uri="{147F2762-F138-4A5C-976F-8EAC2B608ADB}">
              <a16:predDERef xmlns:a16="http://schemas.microsoft.com/office/drawing/2014/main" pre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190501</xdr:colOff>
      <xdr:row>2</xdr:row>
      <xdr:rowOff>171450</xdr:rowOff>
    </xdr:from>
    <xdr:to>
      <xdr:col>29</xdr:col>
      <xdr:colOff>647701</xdr:colOff>
      <xdr:row>33</xdr:row>
      <xdr:rowOff>38100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285750</xdr:colOff>
      <xdr:row>1</xdr:row>
      <xdr:rowOff>371475</xdr:rowOff>
    </xdr:from>
    <xdr:to>
      <xdr:col>14</xdr:col>
      <xdr:colOff>742950</xdr:colOff>
      <xdr:row>26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AE8D824-7720-23C1-5ADA-F060FFCC4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417" t="8125" b="8542"/>
        <a:stretch>
          <a:fillRect/>
        </a:stretch>
      </xdr:blipFill>
      <xdr:spPr>
        <a:xfrm>
          <a:off x="7810500" y="561975"/>
          <a:ext cx="5791200" cy="48482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756047</xdr:colOff>
      <xdr:row>0</xdr:row>
      <xdr:rowOff>235742</xdr:rowOff>
    </xdr:from>
    <xdr:to>
      <xdr:col>37</xdr:col>
      <xdr:colOff>666751</xdr:colOff>
      <xdr:row>21</xdr:row>
      <xdr:rowOff>190500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394097</xdr:colOff>
      <xdr:row>2</xdr:row>
      <xdr:rowOff>164307</xdr:rowOff>
    </xdr:from>
    <xdr:to>
      <xdr:col>31</xdr:col>
      <xdr:colOff>394097</xdr:colOff>
      <xdr:row>16</xdr:row>
      <xdr:rowOff>76201</xdr:rowOff>
    </xdr:to>
    <xdr:graphicFrame macro="">
      <xdr:nvGraphicFramePr>
        <xdr:cNvPr id="2" name="Gráfico 1" title="Resolucions de protección temporal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381000</xdr:colOff>
      <xdr:row>17</xdr:row>
      <xdr:rowOff>38100</xdr:rowOff>
    </xdr:from>
    <xdr:to>
      <xdr:col>31</xdr:col>
      <xdr:colOff>371475</xdr:colOff>
      <xdr:row>29</xdr:row>
      <xdr:rowOff>219075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00000000-0008-0000-0A00-000003000000}"/>
                </a:ext>
                <a:ext uri="{147F2762-F138-4A5C-976F-8EAC2B608ADB}">
                  <a16:predDERef xmlns:a16="http://schemas.microsoft.com/office/drawing/2014/main" pred="{00000000-0008-0000-0A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sz="1100"/>
                <a:t>Este gráfico no está disponible en su versión de Excel.
Si edita esta forma o guarda el libro en un formato de archivo diferente, el gráfico no se podrá usar.</a:t>
              </a:r>
            </a:p>
          </xdr:txBody>
        </xdr:sp>
      </mc:Fallback>
    </mc:AlternateContent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565894</xdr:colOff>
      <xdr:row>21</xdr:row>
      <xdr:rowOff>179294</xdr:rowOff>
    </xdr:from>
    <xdr:to>
      <xdr:col>9</xdr:col>
      <xdr:colOff>672352</xdr:colOff>
      <xdr:row>34</xdr:row>
      <xdr:rowOff>67236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295275</xdr:colOff>
      <xdr:row>11</xdr:row>
      <xdr:rowOff>28575</xdr:rowOff>
    </xdr:from>
    <xdr:to>
      <xdr:col>18</xdr:col>
      <xdr:colOff>95250</xdr:colOff>
      <xdr:row>63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24013EB-7179-B363-93AD-4DA78971F5EB}"/>
            </a:ext>
            <a:ext uri="{147F2762-F138-4A5C-976F-8EAC2B608ADB}">
              <a16:predDERef xmlns:a16="http://schemas.microsoft.com/office/drawing/2014/main" pred="{C29CC000-8E5E-4123-AA97-48DEA5F31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623" t="8780" b="7589"/>
        <a:stretch>
          <a:fillRect/>
        </a:stretch>
      </xdr:blipFill>
      <xdr:spPr>
        <a:xfrm>
          <a:off x="3990975" y="3038475"/>
          <a:ext cx="11334750" cy="99631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bla%2012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05;ndice%20de%20tabla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 12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Índice de tablas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workbookViewId="0">
      <selection activeCell="K17" sqref="K17"/>
    </sheetView>
  </sheetViews>
  <sheetFormatPr defaultColWidth="11.42578125" defaultRowHeight="15"/>
  <cols>
    <col min="1" max="16384" width="11.42578125" style="100"/>
  </cols>
  <sheetData>
    <row r="1" spans="1:7">
      <c r="A1" s="99"/>
      <c r="B1" s="99"/>
      <c r="C1" s="99"/>
      <c r="D1" s="99"/>
      <c r="E1" s="99"/>
      <c r="F1" s="99"/>
      <c r="G1" s="99"/>
    </row>
    <row r="2" spans="1:7">
      <c r="A2" s="99"/>
      <c r="B2" s="99"/>
      <c r="C2" s="99"/>
      <c r="D2" s="99"/>
      <c r="E2" s="99"/>
      <c r="F2" s="99"/>
      <c r="G2" s="99"/>
    </row>
    <row r="3" spans="1:7" ht="27.75">
      <c r="A3" s="99"/>
      <c r="B3" s="101" t="s">
        <v>0</v>
      </c>
      <c r="C3" s="101"/>
      <c r="D3" s="101"/>
      <c r="E3" s="101"/>
      <c r="F3" s="101"/>
      <c r="G3" s="99"/>
    </row>
    <row r="4" spans="1:7">
      <c r="A4" s="99"/>
      <c r="B4" s="99"/>
      <c r="C4" s="99"/>
      <c r="D4" s="99"/>
      <c r="E4" s="99"/>
      <c r="F4" s="99"/>
      <c r="G4" s="99"/>
    </row>
    <row r="5" spans="1:7">
      <c r="A5" s="99"/>
      <c r="B5" s="98"/>
      <c r="C5" s="99"/>
      <c r="D5" s="99"/>
      <c r="E5" s="99"/>
      <c r="F5" s="99"/>
      <c r="G5" s="99"/>
    </row>
    <row r="6" spans="1:7">
      <c r="A6" s="99"/>
      <c r="B6" s="99"/>
      <c r="C6" s="99"/>
      <c r="D6" s="99"/>
      <c r="E6" s="99"/>
      <c r="F6" s="99"/>
      <c r="G6" s="99"/>
    </row>
    <row r="7" spans="1:7">
      <c r="A7" s="99"/>
      <c r="B7" s="99"/>
      <c r="C7" s="99"/>
      <c r="D7" s="99"/>
      <c r="E7" s="99"/>
      <c r="F7" s="99"/>
      <c r="G7" s="99"/>
    </row>
    <row r="8" spans="1:7">
      <c r="A8" s="99"/>
      <c r="B8" s="99"/>
      <c r="C8" s="99"/>
      <c r="D8" s="99"/>
      <c r="E8" s="99"/>
      <c r="F8" s="99"/>
      <c r="G8" s="99"/>
    </row>
    <row r="9" spans="1:7">
      <c r="A9" s="99"/>
      <c r="B9" s="99"/>
      <c r="C9" s="99"/>
      <c r="D9" s="99"/>
      <c r="E9" s="99"/>
      <c r="F9" s="99"/>
      <c r="G9" s="99"/>
    </row>
    <row r="10" spans="1:7">
      <c r="A10" s="99"/>
      <c r="B10" s="99"/>
      <c r="C10" s="99"/>
      <c r="D10" s="99"/>
      <c r="E10" s="99"/>
      <c r="F10" s="99"/>
      <c r="G10" s="99"/>
    </row>
    <row r="11" spans="1:7">
      <c r="A11" s="99"/>
      <c r="B11" s="99"/>
      <c r="C11" s="99"/>
      <c r="D11" s="99"/>
      <c r="E11" s="99"/>
      <c r="F11" s="99"/>
      <c r="G11" s="99"/>
    </row>
    <row r="12" spans="1:7">
      <c r="A12" s="99"/>
      <c r="B12" s="99"/>
      <c r="C12" s="99"/>
      <c r="D12" s="99"/>
      <c r="E12" s="99"/>
      <c r="F12" s="99"/>
      <c r="G12" s="99"/>
    </row>
    <row r="13" spans="1:7">
      <c r="A13" s="99"/>
      <c r="B13" s="99"/>
      <c r="C13" s="99"/>
      <c r="D13" s="99"/>
      <c r="E13" s="99"/>
      <c r="F13" s="99"/>
      <c r="G13" s="99"/>
    </row>
    <row r="14" spans="1:7">
      <c r="A14" s="99"/>
      <c r="B14" s="99"/>
      <c r="C14" s="99"/>
      <c r="D14" s="99"/>
      <c r="E14" s="99"/>
      <c r="F14" s="99"/>
      <c r="G14" s="99"/>
    </row>
    <row r="15" spans="1:7">
      <c r="A15" s="99"/>
      <c r="B15" s="99"/>
      <c r="C15" s="99"/>
      <c r="D15" s="99"/>
      <c r="E15" s="99"/>
      <c r="F15" s="99"/>
      <c r="G15" s="99"/>
    </row>
    <row r="16" spans="1:7">
      <c r="A16" s="99"/>
      <c r="B16" s="99"/>
      <c r="C16" s="99"/>
      <c r="D16" s="99"/>
      <c r="E16" s="99"/>
      <c r="F16" s="99"/>
      <c r="G16" s="99"/>
    </row>
    <row r="17" spans="1:6" ht="21">
      <c r="A17" s="99"/>
      <c r="B17" s="99"/>
      <c r="C17" s="99"/>
      <c r="D17" s="260" t="s">
        <v>1</v>
      </c>
      <c r="E17" s="260"/>
      <c r="F17" s="260"/>
    </row>
    <row r="18" spans="1:6">
      <c r="A18" s="99"/>
      <c r="B18" s="99"/>
      <c r="C18" s="99"/>
      <c r="D18" s="231" t="s">
        <v>2</v>
      </c>
      <c r="E18" s="231"/>
      <c r="F18" s="231"/>
    </row>
    <row r="19" spans="1:6">
      <c r="A19" s="99"/>
      <c r="B19" s="99"/>
      <c r="C19" s="99"/>
      <c r="D19" s="232" t="s">
        <v>3</v>
      </c>
      <c r="E19" s="232"/>
      <c r="F19" s="233"/>
    </row>
    <row r="20" spans="1:6">
      <c r="A20" s="99"/>
      <c r="B20" s="99"/>
      <c r="C20" s="99"/>
      <c r="D20" s="237" t="s">
        <v>4</v>
      </c>
      <c r="E20" s="237"/>
      <c r="F20" s="233"/>
    </row>
    <row r="21" spans="1:6">
      <c r="A21" s="99"/>
      <c r="B21" s="99"/>
      <c r="C21" s="99"/>
      <c r="D21" s="234" t="s">
        <v>5</v>
      </c>
      <c r="E21" s="234"/>
      <c r="F21" s="233"/>
    </row>
    <row r="22" spans="1:6">
      <c r="A22" s="99"/>
      <c r="B22" s="99"/>
      <c r="C22" s="99"/>
      <c r="D22" s="235" t="s">
        <v>6</v>
      </c>
      <c r="E22" s="235"/>
      <c r="F22" s="233"/>
    </row>
    <row r="23" spans="1:6">
      <c r="A23" s="99"/>
      <c r="B23" s="99"/>
      <c r="C23" s="99"/>
      <c r="D23" s="236" t="s">
        <v>7</v>
      </c>
      <c r="E23" s="236"/>
      <c r="F23" s="233"/>
    </row>
    <row r="24" spans="1:6">
      <c r="A24" s="99"/>
      <c r="B24" s="99"/>
      <c r="C24" s="99"/>
    </row>
    <row r="25" spans="1:6">
      <c r="A25" s="99"/>
      <c r="B25" s="99"/>
      <c r="C25" s="99"/>
    </row>
    <row r="26" spans="1:6">
      <c r="A26" s="99"/>
      <c r="B26" s="99"/>
      <c r="C26" s="99"/>
    </row>
  </sheetData>
  <mergeCells count="1">
    <mergeCell ref="D17:F17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</sheetPr>
  <dimension ref="B1:AH137"/>
  <sheetViews>
    <sheetView zoomScale="80" zoomScaleNormal="80" workbookViewId="0">
      <pane xSplit="2" topLeftCell="Z1" activePane="topRight" state="frozen"/>
      <selection pane="topRight" activeCell="AA7" sqref="AA7"/>
    </sheetView>
  </sheetViews>
  <sheetFormatPr defaultColWidth="11.42578125" defaultRowHeight="15.75"/>
  <cols>
    <col min="1" max="1" width="2.85546875" style="40" customWidth="1"/>
    <col min="2" max="2" width="30.85546875" style="40" hidden="1" customWidth="1"/>
    <col min="3" max="3" width="8.7109375" style="41" hidden="1" customWidth="1"/>
    <col min="4" max="11" width="6.85546875" style="41" hidden="1" customWidth="1"/>
    <col min="12" max="12" width="14.42578125" style="40" hidden="1" customWidth="1"/>
    <col min="13" max="21" width="6.7109375" style="40" hidden="1" customWidth="1"/>
    <col min="22" max="23" width="7.7109375" style="40" hidden="1" customWidth="1"/>
    <col min="24" max="24" width="8.5703125" style="40" hidden="1" customWidth="1"/>
    <col min="25" max="25" width="0" style="40" hidden="1" customWidth="1"/>
    <col min="26" max="26" width="11.42578125" style="40"/>
    <col min="27" max="27" width="25.140625" style="40" customWidth="1"/>
    <col min="28" max="28" width="23.7109375" style="40" customWidth="1"/>
    <col min="29" max="16384" width="11.42578125" style="40"/>
  </cols>
  <sheetData>
    <row r="1" spans="2:30" ht="18.75">
      <c r="B1" s="59" t="s">
        <v>1007</v>
      </c>
      <c r="C1" s="58" t="s">
        <v>1008</v>
      </c>
      <c r="D1" s="57"/>
      <c r="E1" s="57"/>
      <c r="F1" s="57"/>
      <c r="G1" s="57"/>
      <c r="H1" s="57"/>
      <c r="I1" s="57"/>
      <c r="J1" s="57"/>
      <c r="K1" s="57"/>
      <c r="L1" s="56"/>
      <c r="M1" s="56"/>
      <c r="N1" s="56"/>
      <c r="O1" s="56"/>
      <c r="P1" s="56"/>
    </row>
    <row r="2" spans="2:30" ht="21">
      <c r="AA2" s="105" t="s">
        <v>1009</v>
      </c>
      <c r="AB2" s="105"/>
      <c r="AC2" s="105"/>
      <c r="AD2" s="124"/>
    </row>
    <row r="3" spans="2:30" ht="21">
      <c r="B3" s="55"/>
      <c r="AA3" s="124" t="s">
        <v>1010</v>
      </c>
      <c r="AB3" s="124"/>
      <c r="AC3" s="124"/>
      <c r="AD3" s="124"/>
    </row>
    <row r="4" spans="2:30">
      <c r="B4" s="54" t="s">
        <v>1011</v>
      </c>
      <c r="C4" s="54" t="s">
        <v>79</v>
      </c>
      <c r="D4" s="54" t="s">
        <v>83</v>
      </c>
      <c r="E4" s="54" t="s">
        <v>87</v>
      </c>
      <c r="F4" s="54" t="s">
        <v>31</v>
      </c>
      <c r="G4" s="54" t="s">
        <v>92</v>
      </c>
      <c r="H4" s="54" t="s">
        <v>95</v>
      </c>
      <c r="I4" s="54" t="s">
        <v>96</v>
      </c>
      <c r="J4" s="54" t="s">
        <v>1012</v>
      </c>
      <c r="K4" s="54" t="s">
        <v>88</v>
      </c>
      <c r="L4" s="54" t="s">
        <v>22</v>
      </c>
      <c r="M4" s="54" t="s">
        <v>38</v>
      </c>
      <c r="N4" s="54" t="s">
        <v>105</v>
      </c>
      <c r="O4" s="54" t="s">
        <v>80</v>
      </c>
      <c r="P4" s="54" t="s">
        <v>102</v>
      </c>
      <c r="Q4" s="54" t="s">
        <v>111</v>
      </c>
      <c r="R4" s="54" t="s">
        <v>113</v>
      </c>
      <c r="S4" s="54" t="s">
        <v>35</v>
      </c>
      <c r="T4" s="54" t="s">
        <v>37</v>
      </c>
      <c r="U4" s="54" t="s">
        <v>40</v>
      </c>
      <c r="V4" s="227" t="s">
        <v>1013</v>
      </c>
      <c r="W4" s="227" t="s">
        <v>1014</v>
      </c>
      <c r="X4" s="54" t="s">
        <v>18</v>
      </c>
      <c r="AA4" s="110" t="s">
        <v>1011</v>
      </c>
      <c r="AB4" s="110" t="s">
        <v>22</v>
      </c>
    </row>
    <row r="5" spans="2:30" ht="20.25">
      <c r="B5" s="53" t="s">
        <v>18</v>
      </c>
      <c r="C5" s="51">
        <v>25558</v>
      </c>
      <c r="D5" s="51">
        <v>8157</v>
      </c>
      <c r="E5" s="51">
        <v>2695</v>
      </c>
      <c r="F5" s="51">
        <v>1493</v>
      </c>
      <c r="G5" s="51">
        <v>7704</v>
      </c>
      <c r="H5" s="51">
        <v>2365</v>
      </c>
      <c r="I5" s="51">
        <v>6910</v>
      </c>
      <c r="J5" s="51">
        <v>7094</v>
      </c>
      <c r="K5" s="51">
        <v>17504</v>
      </c>
      <c r="L5" s="52">
        <v>7981</v>
      </c>
      <c r="M5" s="51">
        <v>2662</v>
      </c>
      <c r="N5" s="51">
        <v>8424</v>
      </c>
      <c r="O5" s="51">
        <v>47458</v>
      </c>
      <c r="P5" s="51">
        <v>3573</v>
      </c>
      <c r="Q5" s="51">
        <v>1441</v>
      </c>
      <c r="R5" s="51">
        <v>7735</v>
      </c>
      <c r="S5" s="51">
        <v>808</v>
      </c>
      <c r="T5" s="51">
        <v>2506</v>
      </c>
      <c r="U5" s="51">
        <v>1892</v>
      </c>
      <c r="V5" s="51">
        <v>2044</v>
      </c>
      <c r="W5" s="51">
        <v>1745</v>
      </c>
      <c r="X5" s="51">
        <v>167749</v>
      </c>
      <c r="AA5" s="106" t="s">
        <v>18</v>
      </c>
      <c r="AB5" s="107">
        <v>7981</v>
      </c>
    </row>
    <row r="6" spans="2:30" ht="20.25">
      <c r="B6" s="50" t="s">
        <v>242</v>
      </c>
      <c r="C6" s="48">
        <v>9025</v>
      </c>
      <c r="D6" s="48">
        <v>2605</v>
      </c>
      <c r="E6" s="48">
        <v>1326</v>
      </c>
      <c r="F6" s="48">
        <v>614</v>
      </c>
      <c r="G6" s="48">
        <v>3616</v>
      </c>
      <c r="H6" s="48">
        <v>623</v>
      </c>
      <c r="I6" s="48">
        <v>3167</v>
      </c>
      <c r="J6" s="48">
        <v>2612</v>
      </c>
      <c r="K6" s="48">
        <v>8527</v>
      </c>
      <c r="L6" s="49">
        <v>4093</v>
      </c>
      <c r="M6" s="48">
        <v>661</v>
      </c>
      <c r="N6" s="48">
        <v>4318</v>
      </c>
      <c r="O6" s="48">
        <v>20343</v>
      </c>
      <c r="P6" s="48">
        <v>732</v>
      </c>
      <c r="Q6" s="48">
        <v>392</v>
      </c>
      <c r="R6" s="48">
        <v>2880</v>
      </c>
      <c r="S6" s="48">
        <v>160</v>
      </c>
      <c r="T6" s="48">
        <v>44</v>
      </c>
      <c r="U6" s="48">
        <v>491</v>
      </c>
      <c r="V6" s="226">
        <v>0</v>
      </c>
      <c r="W6" s="226">
        <v>0</v>
      </c>
      <c r="X6" s="47">
        <v>66229</v>
      </c>
      <c r="AA6" s="108" t="s">
        <v>242</v>
      </c>
      <c r="AB6" s="109">
        <v>4093</v>
      </c>
    </row>
    <row r="7" spans="2:30" ht="20.25">
      <c r="B7" s="50" t="s">
        <v>236</v>
      </c>
      <c r="C7" s="48">
        <v>7199</v>
      </c>
      <c r="D7" s="48">
        <v>2641</v>
      </c>
      <c r="E7" s="48">
        <v>798</v>
      </c>
      <c r="F7" s="48">
        <v>680</v>
      </c>
      <c r="G7" s="48">
        <v>2107</v>
      </c>
      <c r="H7" s="48">
        <v>949</v>
      </c>
      <c r="I7" s="48">
        <v>1904</v>
      </c>
      <c r="J7" s="48">
        <v>2401</v>
      </c>
      <c r="K7" s="48">
        <v>4455</v>
      </c>
      <c r="L7" s="49">
        <v>2597</v>
      </c>
      <c r="M7" s="48">
        <v>753</v>
      </c>
      <c r="N7" s="48">
        <v>2235</v>
      </c>
      <c r="O7" s="48">
        <v>6263</v>
      </c>
      <c r="P7" s="48">
        <v>665</v>
      </c>
      <c r="Q7" s="48">
        <v>501</v>
      </c>
      <c r="R7" s="48">
        <v>2727</v>
      </c>
      <c r="S7" s="48">
        <v>475</v>
      </c>
      <c r="T7" s="48">
        <v>76</v>
      </c>
      <c r="U7" s="48">
        <v>716</v>
      </c>
      <c r="V7" s="226">
        <v>10</v>
      </c>
      <c r="W7" s="226">
        <v>0</v>
      </c>
      <c r="X7" s="47">
        <v>40152</v>
      </c>
      <c r="AA7" s="108" t="s">
        <v>236</v>
      </c>
      <c r="AB7" s="109">
        <v>2597</v>
      </c>
    </row>
    <row r="8" spans="2:30" ht="20.25">
      <c r="B8" s="50" t="s">
        <v>220</v>
      </c>
      <c r="C8" s="48">
        <v>1628</v>
      </c>
      <c r="D8" s="48">
        <v>492</v>
      </c>
      <c r="E8" s="48">
        <v>20</v>
      </c>
      <c r="F8" s="48">
        <v>9</v>
      </c>
      <c r="G8" s="48">
        <v>546</v>
      </c>
      <c r="H8" s="48">
        <v>55</v>
      </c>
      <c r="I8" s="48">
        <v>65</v>
      </c>
      <c r="J8" s="48">
        <v>85</v>
      </c>
      <c r="K8" s="48">
        <v>320</v>
      </c>
      <c r="L8" s="49">
        <v>127</v>
      </c>
      <c r="M8" s="48">
        <v>59</v>
      </c>
      <c r="N8" s="48">
        <v>30</v>
      </c>
      <c r="O8" s="48">
        <v>6718</v>
      </c>
      <c r="P8" s="48">
        <v>331</v>
      </c>
      <c r="Q8" s="48">
        <v>3</v>
      </c>
      <c r="R8" s="48">
        <v>43</v>
      </c>
      <c r="S8" s="48">
        <v>15</v>
      </c>
      <c r="T8" s="48">
        <v>26</v>
      </c>
      <c r="U8" s="48">
        <v>40</v>
      </c>
      <c r="V8" s="226">
        <v>74</v>
      </c>
      <c r="W8" s="226">
        <v>0</v>
      </c>
      <c r="X8" s="47">
        <v>10686</v>
      </c>
      <c r="AA8" s="108" t="s">
        <v>240</v>
      </c>
      <c r="AB8" s="109">
        <v>191</v>
      </c>
    </row>
    <row r="9" spans="2:30" ht="20.25">
      <c r="B9" s="50" t="s">
        <v>240</v>
      </c>
      <c r="C9" s="48">
        <v>1263</v>
      </c>
      <c r="D9" s="48">
        <v>476</v>
      </c>
      <c r="E9" s="48">
        <v>195</v>
      </c>
      <c r="F9" s="48">
        <v>61</v>
      </c>
      <c r="G9" s="48">
        <v>128</v>
      </c>
      <c r="H9" s="48">
        <v>472</v>
      </c>
      <c r="I9" s="48">
        <v>753</v>
      </c>
      <c r="J9" s="48">
        <v>811</v>
      </c>
      <c r="K9" s="48">
        <v>862</v>
      </c>
      <c r="L9" s="49">
        <v>191</v>
      </c>
      <c r="M9" s="48">
        <v>244</v>
      </c>
      <c r="N9" s="48">
        <v>901</v>
      </c>
      <c r="O9" s="48">
        <v>3132</v>
      </c>
      <c r="P9" s="48">
        <v>53</v>
      </c>
      <c r="Q9" s="48">
        <v>182</v>
      </c>
      <c r="R9" s="48">
        <v>530</v>
      </c>
      <c r="S9" s="48">
        <v>35</v>
      </c>
      <c r="T9" s="48">
        <v>27</v>
      </c>
      <c r="U9" s="48">
        <v>118</v>
      </c>
      <c r="V9" s="226">
        <v>3</v>
      </c>
      <c r="W9" s="226">
        <v>0</v>
      </c>
      <c r="X9" s="47">
        <v>10437</v>
      </c>
      <c r="AA9" s="108" t="s">
        <v>224</v>
      </c>
      <c r="AB9" s="109">
        <v>158</v>
      </c>
    </row>
    <row r="10" spans="2:30" ht="20.25">
      <c r="B10" s="50" t="s">
        <v>224</v>
      </c>
      <c r="C10" s="48">
        <v>2089</v>
      </c>
      <c r="D10" s="48">
        <v>432</v>
      </c>
      <c r="E10" s="48">
        <v>33</v>
      </c>
      <c r="F10" s="48">
        <v>2</v>
      </c>
      <c r="G10" s="48">
        <v>374</v>
      </c>
      <c r="H10" s="48">
        <v>38</v>
      </c>
      <c r="I10" s="48">
        <v>291</v>
      </c>
      <c r="J10" s="48">
        <v>86</v>
      </c>
      <c r="K10" s="48">
        <v>317</v>
      </c>
      <c r="L10" s="49">
        <v>158</v>
      </c>
      <c r="M10" s="48">
        <v>386</v>
      </c>
      <c r="N10" s="48">
        <v>108</v>
      </c>
      <c r="O10" s="48">
        <v>2646</v>
      </c>
      <c r="P10" s="48">
        <v>563</v>
      </c>
      <c r="Q10" s="48">
        <v>7</v>
      </c>
      <c r="R10" s="48">
        <v>165</v>
      </c>
      <c r="S10" s="48">
        <v>2</v>
      </c>
      <c r="T10" s="48">
        <v>9</v>
      </c>
      <c r="U10" s="48">
        <v>0</v>
      </c>
      <c r="V10" s="226">
        <v>17</v>
      </c>
      <c r="W10" s="226">
        <v>0</v>
      </c>
      <c r="X10" s="47">
        <v>7723</v>
      </c>
      <c r="AA10" s="108" t="s">
        <v>212</v>
      </c>
      <c r="AB10" s="109">
        <v>130</v>
      </c>
    </row>
    <row r="11" spans="2:30" ht="20.25">
      <c r="B11" s="50" t="s">
        <v>221</v>
      </c>
      <c r="C11" s="48">
        <v>350</v>
      </c>
      <c r="D11" s="48">
        <v>44</v>
      </c>
      <c r="E11" s="48">
        <v>5</v>
      </c>
      <c r="F11" s="48">
        <v>4</v>
      </c>
      <c r="G11" s="48">
        <v>72</v>
      </c>
      <c r="H11" s="48">
        <v>9</v>
      </c>
      <c r="I11" s="48">
        <v>37</v>
      </c>
      <c r="J11" s="48">
        <v>30</v>
      </c>
      <c r="K11" s="48">
        <v>85</v>
      </c>
      <c r="L11" s="49">
        <v>33</v>
      </c>
      <c r="M11" s="48">
        <v>11</v>
      </c>
      <c r="N11" s="48">
        <v>10</v>
      </c>
      <c r="O11" s="48">
        <v>1014</v>
      </c>
      <c r="P11" s="48">
        <v>150</v>
      </c>
      <c r="Q11" s="48">
        <v>18</v>
      </c>
      <c r="R11" s="48">
        <v>99</v>
      </c>
      <c r="S11" s="48">
        <v>4</v>
      </c>
      <c r="T11" s="48">
        <v>1788</v>
      </c>
      <c r="U11" s="48">
        <v>475</v>
      </c>
      <c r="V11" s="226">
        <v>14</v>
      </c>
      <c r="W11" s="226">
        <v>0</v>
      </c>
      <c r="X11" s="47">
        <v>4252</v>
      </c>
      <c r="AA11" s="108" t="s">
        <v>220</v>
      </c>
      <c r="AB11" s="109">
        <v>127</v>
      </c>
    </row>
    <row r="12" spans="2:30" ht="20.25">
      <c r="B12" s="50" t="s">
        <v>231</v>
      </c>
      <c r="C12" s="48">
        <v>369</v>
      </c>
      <c r="D12" s="48">
        <v>291</v>
      </c>
      <c r="E12" s="48">
        <v>14</v>
      </c>
      <c r="F12" s="48">
        <v>9</v>
      </c>
      <c r="G12" s="48">
        <v>2</v>
      </c>
      <c r="H12" s="48">
        <v>4</v>
      </c>
      <c r="I12" s="48">
        <v>27</v>
      </c>
      <c r="J12" s="48">
        <v>87</v>
      </c>
      <c r="K12" s="48">
        <v>43</v>
      </c>
      <c r="L12" s="49">
        <v>27</v>
      </c>
      <c r="M12" s="48">
        <v>61</v>
      </c>
      <c r="N12" s="48">
        <v>39</v>
      </c>
      <c r="O12" s="48">
        <v>109</v>
      </c>
      <c r="P12" s="48">
        <v>85</v>
      </c>
      <c r="Q12" s="48">
        <v>29</v>
      </c>
      <c r="R12" s="48">
        <v>248</v>
      </c>
      <c r="S12" s="48">
        <v>12</v>
      </c>
      <c r="T12" s="48">
        <v>0</v>
      </c>
      <c r="U12" s="48">
        <v>0</v>
      </c>
      <c r="V12" s="226">
        <v>2</v>
      </c>
      <c r="W12" s="226">
        <v>665</v>
      </c>
      <c r="X12" s="47">
        <v>2123</v>
      </c>
      <c r="AA12" s="108" t="s">
        <v>229</v>
      </c>
      <c r="AB12" s="109">
        <v>85</v>
      </c>
    </row>
    <row r="13" spans="2:30" ht="20.25">
      <c r="B13" s="50" t="s">
        <v>230</v>
      </c>
      <c r="C13" s="48">
        <v>257</v>
      </c>
      <c r="D13" s="48">
        <v>119</v>
      </c>
      <c r="E13" s="48">
        <v>13</v>
      </c>
      <c r="F13" s="48">
        <v>2</v>
      </c>
      <c r="G13" s="48">
        <v>41</v>
      </c>
      <c r="H13" s="48">
        <v>4</v>
      </c>
      <c r="I13" s="48">
        <v>129</v>
      </c>
      <c r="J13" s="48">
        <v>228</v>
      </c>
      <c r="K13" s="48">
        <v>386</v>
      </c>
      <c r="L13" s="49">
        <v>72</v>
      </c>
      <c r="M13" s="48">
        <v>47</v>
      </c>
      <c r="N13" s="48">
        <v>59</v>
      </c>
      <c r="O13" s="48">
        <v>241</v>
      </c>
      <c r="P13" s="48">
        <v>68</v>
      </c>
      <c r="Q13" s="48">
        <v>48</v>
      </c>
      <c r="R13" s="48">
        <v>160</v>
      </c>
      <c r="S13" s="48">
        <v>21</v>
      </c>
      <c r="T13" s="48">
        <v>0</v>
      </c>
      <c r="U13" s="48">
        <v>6</v>
      </c>
      <c r="V13" s="226">
        <v>4</v>
      </c>
      <c r="W13" s="226">
        <v>0</v>
      </c>
      <c r="X13" s="47">
        <v>1905</v>
      </c>
      <c r="AA13" s="108" t="s">
        <v>230</v>
      </c>
      <c r="AB13" s="109">
        <v>72</v>
      </c>
    </row>
    <row r="14" spans="2:30" ht="20.25">
      <c r="B14" s="50" t="s">
        <v>222</v>
      </c>
      <c r="C14" s="48">
        <v>194</v>
      </c>
      <c r="D14" s="48">
        <v>32</v>
      </c>
      <c r="E14" s="48">
        <v>1</v>
      </c>
      <c r="F14" s="48">
        <v>1</v>
      </c>
      <c r="G14" s="48">
        <v>26</v>
      </c>
      <c r="H14" s="48">
        <v>1</v>
      </c>
      <c r="I14" s="48">
        <v>6</v>
      </c>
      <c r="J14" s="48">
        <v>12</v>
      </c>
      <c r="K14" s="48">
        <v>79</v>
      </c>
      <c r="L14" s="49">
        <v>14</v>
      </c>
      <c r="M14" s="48">
        <v>40</v>
      </c>
      <c r="N14" s="48">
        <v>3</v>
      </c>
      <c r="O14" s="48">
        <v>1384</v>
      </c>
      <c r="P14" s="48">
        <v>84</v>
      </c>
      <c r="Q14" s="48">
        <v>0</v>
      </c>
      <c r="R14" s="48">
        <v>12</v>
      </c>
      <c r="S14" s="48">
        <v>0</v>
      </c>
      <c r="T14" s="48">
        <v>0</v>
      </c>
      <c r="U14" s="48">
        <v>0</v>
      </c>
      <c r="V14" s="226">
        <v>1</v>
      </c>
      <c r="W14" s="226">
        <v>0</v>
      </c>
      <c r="X14" s="47">
        <v>1890</v>
      </c>
      <c r="AA14" s="108" t="s">
        <v>233</v>
      </c>
      <c r="AB14" s="109">
        <v>54</v>
      </c>
    </row>
    <row r="15" spans="2:30" ht="20.25">
      <c r="B15" s="50" t="s">
        <v>238</v>
      </c>
      <c r="C15" s="48">
        <v>241</v>
      </c>
      <c r="D15" s="48">
        <v>142</v>
      </c>
      <c r="E15" s="48">
        <v>29</v>
      </c>
      <c r="F15" s="48">
        <v>16</v>
      </c>
      <c r="G15" s="48">
        <v>27</v>
      </c>
      <c r="H15" s="48">
        <v>19</v>
      </c>
      <c r="I15" s="48">
        <v>44</v>
      </c>
      <c r="J15" s="48">
        <v>102</v>
      </c>
      <c r="K15" s="48">
        <v>192</v>
      </c>
      <c r="L15" s="49">
        <v>53</v>
      </c>
      <c r="M15" s="48">
        <v>19</v>
      </c>
      <c r="N15" s="48">
        <v>26</v>
      </c>
      <c r="O15" s="48">
        <v>544</v>
      </c>
      <c r="P15" s="48">
        <v>61</v>
      </c>
      <c r="Q15" s="48">
        <v>66</v>
      </c>
      <c r="R15" s="48">
        <v>57</v>
      </c>
      <c r="S15" s="48">
        <v>7</v>
      </c>
      <c r="T15" s="48">
        <v>7</v>
      </c>
      <c r="U15" s="48">
        <v>2</v>
      </c>
      <c r="V15" s="226">
        <v>4</v>
      </c>
      <c r="W15" s="226">
        <v>0</v>
      </c>
      <c r="X15" s="47">
        <v>1658</v>
      </c>
      <c r="AA15" s="108" t="s">
        <v>238</v>
      </c>
      <c r="AB15" s="109">
        <v>53</v>
      </c>
    </row>
    <row r="16" spans="2:30" ht="20.25">
      <c r="B16" s="50" t="s">
        <v>1015</v>
      </c>
      <c r="C16" s="48">
        <v>12</v>
      </c>
      <c r="D16" s="48">
        <v>9</v>
      </c>
      <c r="E16" s="48">
        <v>1</v>
      </c>
      <c r="F16" s="48">
        <v>0</v>
      </c>
      <c r="G16" s="48">
        <v>1</v>
      </c>
      <c r="H16" s="48">
        <v>1</v>
      </c>
      <c r="I16" s="48">
        <v>5</v>
      </c>
      <c r="J16" s="48">
        <v>2</v>
      </c>
      <c r="K16" s="48">
        <v>29</v>
      </c>
      <c r="L16" s="49">
        <v>4</v>
      </c>
      <c r="M16" s="48">
        <v>0</v>
      </c>
      <c r="N16" s="48">
        <v>2</v>
      </c>
      <c r="O16" s="48">
        <v>41</v>
      </c>
      <c r="P16" s="48">
        <v>2</v>
      </c>
      <c r="Q16" s="48">
        <v>4</v>
      </c>
      <c r="R16" s="48">
        <v>8</v>
      </c>
      <c r="S16" s="48">
        <v>0</v>
      </c>
      <c r="T16" s="48">
        <v>20</v>
      </c>
      <c r="U16" s="48">
        <v>0</v>
      </c>
      <c r="V16" s="226">
        <v>300</v>
      </c>
      <c r="W16" s="226">
        <v>1031</v>
      </c>
      <c r="X16" s="47">
        <v>1472</v>
      </c>
      <c r="AA16" s="108" t="s">
        <v>221</v>
      </c>
      <c r="AB16" s="109">
        <v>33</v>
      </c>
    </row>
    <row r="17" spans="2:34" ht="20.25">
      <c r="B17" s="50" t="s">
        <v>229</v>
      </c>
      <c r="C17" s="48">
        <v>194</v>
      </c>
      <c r="D17" s="48">
        <v>82</v>
      </c>
      <c r="E17" s="48">
        <v>45</v>
      </c>
      <c r="F17" s="48">
        <v>23</v>
      </c>
      <c r="G17" s="48">
        <v>232</v>
      </c>
      <c r="H17" s="48">
        <v>29</v>
      </c>
      <c r="I17" s="48">
        <v>85</v>
      </c>
      <c r="J17" s="48">
        <v>76</v>
      </c>
      <c r="K17" s="48">
        <v>104</v>
      </c>
      <c r="L17" s="49">
        <v>85</v>
      </c>
      <c r="M17" s="48">
        <v>21</v>
      </c>
      <c r="N17" s="48">
        <v>146</v>
      </c>
      <c r="O17" s="48">
        <v>211</v>
      </c>
      <c r="P17" s="48">
        <v>14</v>
      </c>
      <c r="Q17" s="48">
        <v>8</v>
      </c>
      <c r="R17" s="48">
        <v>57</v>
      </c>
      <c r="S17" s="48">
        <v>24</v>
      </c>
      <c r="T17" s="48">
        <v>1</v>
      </c>
      <c r="U17" s="48">
        <v>1</v>
      </c>
      <c r="V17" s="226">
        <v>0</v>
      </c>
      <c r="W17" s="226">
        <v>0</v>
      </c>
      <c r="X17" s="47">
        <v>1438</v>
      </c>
      <c r="AA17" s="108" t="s">
        <v>237</v>
      </c>
      <c r="AB17" s="109">
        <v>31</v>
      </c>
    </row>
    <row r="18" spans="2:34" ht="20.25">
      <c r="B18" s="50" t="s">
        <v>216</v>
      </c>
      <c r="C18" s="48">
        <v>381</v>
      </c>
      <c r="D18" s="48">
        <v>109</v>
      </c>
      <c r="E18" s="48">
        <v>7</v>
      </c>
      <c r="F18" s="48">
        <v>0</v>
      </c>
      <c r="G18" s="48">
        <v>80</v>
      </c>
      <c r="H18" s="48">
        <v>0</v>
      </c>
      <c r="I18" s="48">
        <v>22</v>
      </c>
      <c r="J18" s="48">
        <v>13</v>
      </c>
      <c r="K18" s="48">
        <v>53</v>
      </c>
      <c r="L18" s="49">
        <v>13</v>
      </c>
      <c r="M18" s="48">
        <v>98</v>
      </c>
      <c r="N18" s="48">
        <v>9</v>
      </c>
      <c r="O18" s="48">
        <v>361</v>
      </c>
      <c r="P18" s="48">
        <v>85</v>
      </c>
      <c r="Q18" s="48">
        <v>4</v>
      </c>
      <c r="R18" s="48">
        <v>8</v>
      </c>
      <c r="S18" s="48">
        <v>0</v>
      </c>
      <c r="T18" s="48">
        <v>0</v>
      </c>
      <c r="U18" s="48">
        <v>0</v>
      </c>
      <c r="V18" s="226">
        <v>8</v>
      </c>
      <c r="W18" s="226">
        <v>0</v>
      </c>
      <c r="X18" s="47">
        <v>1251</v>
      </c>
      <c r="AA18" s="108" t="s">
        <v>231</v>
      </c>
      <c r="AB18" s="109">
        <v>27</v>
      </c>
    </row>
    <row r="19" spans="2:34" ht="20.25">
      <c r="B19" s="50" t="s">
        <v>233</v>
      </c>
      <c r="C19" s="48">
        <v>320</v>
      </c>
      <c r="D19" s="48">
        <v>53</v>
      </c>
      <c r="E19" s="48">
        <v>48</v>
      </c>
      <c r="F19" s="48">
        <v>5</v>
      </c>
      <c r="G19" s="48">
        <v>71</v>
      </c>
      <c r="H19" s="48">
        <v>15</v>
      </c>
      <c r="I19" s="48">
        <v>46</v>
      </c>
      <c r="J19" s="48">
        <v>56</v>
      </c>
      <c r="K19" s="48">
        <v>128</v>
      </c>
      <c r="L19" s="49">
        <v>54</v>
      </c>
      <c r="M19" s="48">
        <v>17</v>
      </c>
      <c r="N19" s="48">
        <v>82</v>
      </c>
      <c r="O19" s="48">
        <v>164</v>
      </c>
      <c r="P19" s="48">
        <v>24</v>
      </c>
      <c r="Q19" s="48">
        <v>18</v>
      </c>
      <c r="R19" s="48">
        <v>48</v>
      </c>
      <c r="S19" s="48">
        <v>7</v>
      </c>
      <c r="T19" s="48">
        <v>4</v>
      </c>
      <c r="U19" s="48">
        <v>2</v>
      </c>
      <c r="V19" s="226">
        <v>0</v>
      </c>
      <c r="W19" s="226">
        <v>0</v>
      </c>
      <c r="X19" s="47">
        <v>1162</v>
      </c>
      <c r="AA19" s="108" t="s">
        <v>249</v>
      </c>
      <c r="AB19" s="109">
        <v>26</v>
      </c>
    </row>
    <row r="20" spans="2:34" ht="20.25">
      <c r="B20" s="50" t="s">
        <v>249</v>
      </c>
      <c r="C20" s="48">
        <v>239</v>
      </c>
      <c r="D20" s="48">
        <v>127</v>
      </c>
      <c r="E20" s="48">
        <v>6</v>
      </c>
      <c r="F20" s="48">
        <v>9</v>
      </c>
      <c r="G20" s="48">
        <v>20</v>
      </c>
      <c r="H20" s="48">
        <v>4</v>
      </c>
      <c r="I20" s="48">
        <v>8</v>
      </c>
      <c r="J20" s="48">
        <v>37</v>
      </c>
      <c r="K20" s="48">
        <v>374</v>
      </c>
      <c r="L20" s="49">
        <v>26</v>
      </c>
      <c r="M20" s="48">
        <v>28</v>
      </c>
      <c r="N20" s="48">
        <v>3</v>
      </c>
      <c r="O20" s="48">
        <v>26</v>
      </c>
      <c r="P20" s="48">
        <v>186</v>
      </c>
      <c r="Q20" s="48">
        <v>7</v>
      </c>
      <c r="R20" s="48">
        <v>28</v>
      </c>
      <c r="S20" s="48">
        <v>13</v>
      </c>
      <c r="T20" s="48">
        <v>0</v>
      </c>
      <c r="U20" s="48">
        <v>0</v>
      </c>
      <c r="V20" s="226">
        <v>15</v>
      </c>
      <c r="W20" s="226">
        <v>0</v>
      </c>
      <c r="X20" s="47">
        <v>1156</v>
      </c>
      <c r="AA20" s="108" t="s">
        <v>1016</v>
      </c>
      <c r="AB20" s="109">
        <v>24</v>
      </c>
    </row>
    <row r="21" spans="2:34" ht="20.25">
      <c r="B21" s="50" t="s">
        <v>1017</v>
      </c>
      <c r="C21" s="48">
        <v>7</v>
      </c>
      <c r="D21" s="48">
        <v>1</v>
      </c>
      <c r="E21" s="48">
        <v>1</v>
      </c>
      <c r="F21" s="48">
        <v>0</v>
      </c>
      <c r="G21" s="48">
        <v>0</v>
      </c>
      <c r="H21" s="48">
        <v>0</v>
      </c>
      <c r="I21" s="48">
        <v>3</v>
      </c>
      <c r="J21" s="48">
        <v>1</v>
      </c>
      <c r="K21" s="48">
        <v>138</v>
      </c>
      <c r="L21" s="49">
        <v>0</v>
      </c>
      <c r="M21" s="48">
        <v>0</v>
      </c>
      <c r="N21" s="48">
        <v>1</v>
      </c>
      <c r="O21" s="48">
        <v>865</v>
      </c>
      <c r="P21" s="48">
        <v>1</v>
      </c>
      <c r="Q21" s="48">
        <v>0</v>
      </c>
      <c r="R21" s="48">
        <v>6</v>
      </c>
      <c r="S21" s="48">
        <v>0</v>
      </c>
      <c r="T21" s="48">
        <v>3</v>
      </c>
      <c r="U21" s="48">
        <v>1</v>
      </c>
      <c r="V21" s="226">
        <v>3</v>
      </c>
      <c r="W21" s="226">
        <v>0</v>
      </c>
      <c r="X21" s="47">
        <v>1031</v>
      </c>
      <c r="AA21" s="108" t="s">
        <v>1018</v>
      </c>
      <c r="AB21" s="109">
        <v>19</v>
      </c>
    </row>
    <row r="22" spans="2:34" ht="20.25">
      <c r="B22" s="44" t="s">
        <v>239</v>
      </c>
      <c r="C22" s="43">
        <v>168</v>
      </c>
      <c r="D22" s="43">
        <v>21</v>
      </c>
      <c r="E22" s="43">
        <v>26</v>
      </c>
      <c r="F22" s="43">
        <v>11</v>
      </c>
      <c r="G22" s="43">
        <v>12</v>
      </c>
      <c r="H22" s="43">
        <v>12</v>
      </c>
      <c r="I22" s="43">
        <v>40</v>
      </c>
      <c r="J22" s="43">
        <v>128</v>
      </c>
      <c r="K22" s="43">
        <v>106</v>
      </c>
      <c r="L22" s="43">
        <v>7</v>
      </c>
      <c r="M22" s="43">
        <v>13</v>
      </c>
      <c r="N22" s="43">
        <v>35</v>
      </c>
      <c r="O22" s="43">
        <v>244</v>
      </c>
      <c r="P22" s="43">
        <v>36</v>
      </c>
      <c r="Q22" s="43">
        <v>5</v>
      </c>
      <c r="R22" s="43">
        <v>99</v>
      </c>
      <c r="S22" s="43">
        <v>4</v>
      </c>
      <c r="T22" s="43">
        <v>0</v>
      </c>
      <c r="U22" s="43">
        <v>1</v>
      </c>
      <c r="V22" s="224">
        <v>0</v>
      </c>
      <c r="W22" s="224">
        <v>0</v>
      </c>
      <c r="X22" s="45">
        <v>968</v>
      </c>
      <c r="AA22" s="108" t="s">
        <v>235</v>
      </c>
      <c r="AB22" s="109">
        <v>17</v>
      </c>
    </row>
    <row r="23" spans="2:34" ht="20.25">
      <c r="B23" s="44" t="s">
        <v>1019</v>
      </c>
      <c r="C23" s="43">
        <v>5</v>
      </c>
      <c r="D23" s="43">
        <v>1</v>
      </c>
      <c r="E23" s="43">
        <v>1</v>
      </c>
      <c r="F23" s="43">
        <v>1</v>
      </c>
      <c r="G23" s="43">
        <v>0</v>
      </c>
      <c r="H23" s="43">
        <v>0</v>
      </c>
      <c r="I23" s="43">
        <v>6</v>
      </c>
      <c r="J23" s="43">
        <v>2</v>
      </c>
      <c r="K23" s="43">
        <v>36</v>
      </c>
      <c r="L23" s="43">
        <v>3</v>
      </c>
      <c r="M23" s="43">
        <v>0</v>
      </c>
      <c r="N23" s="43">
        <v>0</v>
      </c>
      <c r="O23" s="43">
        <v>199</v>
      </c>
      <c r="P23" s="43">
        <v>3</v>
      </c>
      <c r="Q23" s="43">
        <v>1</v>
      </c>
      <c r="R23" s="43">
        <v>11</v>
      </c>
      <c r="S23" s="43">
        <v>0</v>
      </c>
      <c r="T23" s="43">
        <v>1</v>
      </c>
      <c r="U23" s="43">
        <v>0</v>
      </c>
      <c r="V23" s="224">
        <v>696</v>
      </c>
      <c r="W23" s="224">
        <v>0</v>
      </c>
      <c r="X23" s="45">
        <v>966</v>
      </c>
      <c r="AA23" s="108" t="s">
        <v>1020</v>
      </c>
      <c r="AB23" s="109">
        <v>16</v>
      </c>
    </row>
    <row r="24" spans="2:34" ht="20.25">
      <c r="B24" s="44" t="s">
        <v>1021</v>
      </c>
      <c r="C24" s="43">
        <v>42</v>
      </c>
      <c r="D24" s="43">
        <v>3</v>
      </c>
      <c r="E24" s="43">
        <v>3</v>
      </c>
      <c r="F24" s="43">
        <v>0</v>
      </c>
      <c r="G24" s="43">
        <v>1</v>
      </c>
      <c r="H24" s="43">
        <v>4</v>
      </c>
      <c r="I24" s="43">
        <v>12</v>
      </c>
      <c r="J24" s="43">
        <v>3</v>
      </c>
      <c r="K24" s="43">
        <v>193</v>
      </c>
      <c r="L24" s="43">
        <v>13</v>
      </c>
      <c r="M24" s="43">
        <v>0</v>
      </c>
      <c r="N24" s="43">
        <v>4</v>
      </c>
      <c r="O24" s="43">
        <v>184</v>
      </c>
      <c r="P24" s="43">
        <v>0</v>
      </c>
      <c r="Q24" s="43">
        <v>4</v>
      </c>
      <c r="R24" s="43">
        <v>53</v>
      </c>
      <c r="S24" s="43">
        <v>0</v>
      </c>
      <c r="T24" s="43">
        <v>12</v>
      </c>
      <c r="U24" s="43">
        <v>0</v>
      </c>
      <c r="V24" s="224">
        <v>432</v>
      </c>
      <c r="W24" s="224">
        <v>0</v>
      </c>
      <c r="X24" s="45">
        <v>963</v>
      </c>
      <c r="AA24" s="108" t="s">
        <v>222</v>
      </c>
      <c r="AB24" s="109">
        <v>14</v>
      </c>
      <c r="AF24" s="46" t="s">
        <v>1022</v>
      </c>
      <c r="AG24" s="46"/>
      <c r="AH24" s="46"/>
    </row>
    <row r="25" spans="2:34" ht="20.25">
      <c r="B25" s="44" t="s">
        <v>215</v>
      </c>
      <c r="C25" s="43">
        <v>140</v>
      </c>
      <c r="D25" s="43">
        <v>37</v>
      </c>
      <c r="E25" s="43">
        <v>9</v>
      </c>
      <c r="F25" s="43">
        <v>1</v>
      </c>
      <c r="G25" s="43">
        <v>0</v>
      </c>
      <c r="H25" s="43">
        <v>2</v>
      </c>
      <c r="I25" s="43">
        <v>8</v>
      </c>
      <c r="J25" s="43">
        <v>1</v>
      </c>
      <c r="K25" s="43">
        <v>69</v>
      </c>
      <c r="L25" s="43">
        <v>13</v>
      </c>
      <c r="M25" s="43">
        <v>0</v>
      </c>
      <c r="N25" s="43">
        <v>8</v>
      </c>
      <c r="O25" s="43">
        <v>113</v>
      </c>
      <c r="P25" s="43">
        <v>56</v>
      </c>
      <c r="Q25" s="43">
        <v>3</v>
      </c>
      <c r="R25" s="43">
        <v>76</v>
      </c>
      <c r="S25" s="43">
        <v>0</v>
      </c>
      <c r="T25" s="43">
        <v>366</v>
      </c>
      <c r="U25" s="43">
        <v>10</v>
      </c>
      <c r="V25" s="224">
        <v>12</v>
      </c>
      <c r="W25" s="224">
        <v>0</v>
      </c>
      <c r="X25" s="45">
        <v>924</v>
      </c>
      <c r="AA25" s="108" t="s">
        <v>215</v>
      </c>
      <c r="AB25" s="109">
        <v>13</v>
      </c>
    </row>
    <row r="26" spans="2:34" ht="20.25" hidden="1">
      <c r="B26" s="44" t="s">
        <v>212</v>
      </c>
      <c r="C26" s="43">
        <v>189</v>
      </c>
      <c r="D26" s="43">
        <v>19</v>
      </c>
      <c r="E26" s="43">
        <v>41</v>
      </c>
      <c r="F26" s="43">
        <v>7</v>
      </c>
      <c r="G26" s="43">
        <v>31</v>
      </c>
      <c r="H26" s="43">
        <v>15</v>
      </c>
      <c r="I26" s="43">
        <v>5</v>
      </c>
      <c r="J26" s="43">
        <v>23</v>
      </c>
      <c r="K26" s="43">
        <v>194</v>
      </c>
      <c r="L26" s="49">
        <v>130</v>
      </c>
      <c r="M26" s="43">
        <v>40</v>
      </c>
      <c r="N26" s="43">
        <v>47</v>
      </c>
      <c r="O26" s="43">
        <v>107</v>
      </c>
      <c r="P26" s="43">
        <v>17</v>
      </c>
      <c r="Q26" s="43">
        <v>1</v>
      </c>
      <c r="R26" s="43">
        <v>37</v>
      </c>
      <c r="S26" s="43">
        <v>2</v>
      </c>
      <c r="T26" s="43">
        <v>7</v>
      </c>
      <c r="U26" s="43">
        <v>5</v>
      </c>
      <c r="V26" s="224">
        <v>6</v>
      </c>
      <c r="W26" s="224">
        <v>0</v>
      </c>
      <c r="X26" s="45">
        <v>923</v>
      </c>
      <c r="AA26" s="44" t="s">
        <v>239</v>
      </c>
      <c r="AB26" s="43">
        <v>16</v>
      </c>
    </row>
    <row r="27" spans="2:34" ht="20.25" hidden="1">
      <c r="B27" s="44" t="s">
        <v>218</v>
      </c>
      <c r="C27" s="43">
        <v>141</v>
      </c>
      <c r="D27" s="43">
        <v>31</v>
      </c>
      <c r="E27" s="43">
        <v>3</v>
      </c>
      <c r="F27" s="43">
        <v>2</v>
      </c>
      <c r="G27" s="43">
        <v>83</v>
      </c>
      <c r="H27" s="43">
        <v>1</v>
      </c>
      <c r="I27" s="43">
        <v>11</v>
      </c>
      <c r="J27" s="43">
        <v>7</v>
      </c>
      <c r="K27" s="43">
        <v>45</v>
      </c>
      <c r="L27" s="43">
        <v>13</v>
      </c>
      <c r="M27" s="43">
        <v>33</v>
      </c>
      <c r="N27" s="43">
        <v>3</v>
      </c>
      <c r="O27" s="43">
        <v>265</v>
      </c>
      <c r="P27" s="43">
        <v>44</v>
      </c>
      <c r="Q27" s="43">
        <v>0</v>
      </c>
      <c r="R27" s="43">
        <v>16</v>
      </c>
      <c r="S27" s="43">
        <v>1</v>
      </c>
      <c r="T27" s="43">
        <v>23</v>
      </c>
      <c r="U27" s="43">
        <v>0</v>
      </c>
      <c r="V27" s="224">
        <v>17</v>
      </c>
      <c r="W27" s="224">
        <v>0</v>
      </c>
      <c r="X27" s="45">
        <v>739</v>
      </c>
      <c r="AA27" s="44" t="s">
        <v>1019</v>
      </c>
      <c r="AB27" s="43">
        <v>12</v>
      </c>
    </row>
    <row r="28" spans="2:34" ht="20.25" hidden="1">
      <c r="B28" s="44" t="s">
        <v>1016</v>
      </c>
      <c r="C28" s="43">
        <v>121</v>
      </c>
      <c r="D28" s="43">
        <v>79</v>
      </c>
      <c r="E28" s="43">
        <v>8</v>
      </c>
      <c r="F28" s="43">
        <v>3</v>
      </c>
      <c r="G28" s="43">
        <v>6</v>
      </c>
      <c r="H28" s="43">
        <v>5</v>
      </c>
      <c r="I28" s="43">
        <v>56</v>
      </c>
      <c r="J28" s="43">
        <v>78</v>
      </c>
      <c r="K28" s="43">
        <v>58</v>
      </c>
      <c r="L28" s="43">
        <v>24</v>
      </c>
      <c r="M28" s="43">
        <v>27</v>
      </c>
      <c r="N28" s="43">
        <v>37</v>
      </c>
      <c r="O28" s="43">
        <v>133</v>
      </c>
      <c r="P28" s="43">
        <v>20</v>
      </c>
      <c r="Q28" s="43">
        <v>2</v>
      </c>
      <c r="R28" s="43">
        <v>59</v>
      </c>
      <c r="S28" s="43">
        <v>8</v>
      </c>
      <c r="T28" s="43">
        <v>0</v>
      </c>
      <c r="U28" s="43">
        <v>4</v>
      </c>
      <c r="V28" s="224">
        <v>6</v>
      </c>
      <c r="W28" s="224">
        <v>0</v>
      </c>
      <c r="X28" s="45">
        <v>734</v>
      </c>
      <c r="AA28" s="44" t="s">
        <v>1023</v>
      </c>
      <c r="AB28" s="43">
        <v>12</v>
      </c>
    </row>
    <row r="29" spans="2:34" ht="20.25" hidden="1">
      <c r="B29" s="44" t="s">
        <v>235</v>
      </c>
      <c r="C29" s="43">
        <v>90</v>
      </c>
      <c r="D29" s="43">
        <v>29</v>
      </c>
      <c r="E29" s="43">
        <v>12</v>
      </c>
      <c r="F29" s="43">
        <v>2</v>
      </c>
      <c r="G29" s="43">
        <v>29</v>
      </c>
      <c r="H29" s="43">
        <v>30</v>
      </c>
      <c r="I29" s="43">
        <v>8</v>
      </c>
      <c r="J29" s="43">
        <v>24</v>
      </c>
      <c r="K29" s="43">
        <v>76</v>
      </c>
      <c r="L29" s="43">
        <v>17</v>
      </c>
      <c r="M29" s="43">
        <v>18</v>
      </c>
      <c r="N29" s="43">
        <v>158</v>
      </c>
      <c r="O29" s="43">
        <v>74</v>
      </c>
      <c r="P29" s="43">
        <v>5</v>
      </c>
      <c r="Q29" s="43">
        <v>10</v>
      </c>
      <c r="R29" s="43">
        <v>25</v>
      </c>
      <c r="S29" s="43">
        <v>4</v>
      </c>
      <c r="T29" s="43">
        <v>0</v>
      </c>
      <c r="U29" s="43">
        <v>7</v>
      </c>
      <c r="V29" s="224">
        <v>0</v>
      </c>
      <c r="W29" s="224">
        <v>0</v>
      </c>
      <c r="X29" s="45">
        <v>618</v>
      </c>
      <c r="AA29" s="44" t="s">
        <v>216</v>
      </c>
      <c r="AB29" s="43">
        <v>12</v>
      </c>
    </row>
    <row r="30" spans="2:34" ht="20.25" hidden="1">
      <c r="B30" s="44" t="s">
        <v>1024</v>
      </c>
      <c r="C30" s="43">
        <v>5</v>
      </c>
      <c r="D30" s="43">
        <v>1</v>
      </c>
      <c r="E30" s="43">
        <v>0</v>
      </c>
      <c r="F30" s="43">
        <v>0</v>
      </c>
      <c r="G30" s="43">
        <v>1</v>
      </c>
      <c r="H30" s="43">
        <v>0</v>
      </c>
      <c r="I30" s="43">
        <v>3</v>
      </c>
      <c r="J30" s="43">
        <v>0</v>
      </c>
      <c r="K30" s="43">
        <v>48</v>
      </c>
      <c r="L30" s="43">
        <v>0</v>
      </c>
      <c r="M30" s="43">
        <v>0</v>
      </c>
      <c r="N30" s="43">
        <v>0</v>
      </c>
      <c r="O30" s="43">
        <v>317</v>
      </c>
      <c r="P30" s="43">
        <v>7</v>
      </c>
      <c r="Q30" s="43">
        <v>0</v>
      </c>
      <c r="R30" s="43">
        <v>3</v>
      </c>
      <c r="S30" s="43">
        <v>0</v>
      </c>
      <c r="T30" s="43">
        <v>0</v>
      </c>
      <c r="U30" s="43">
        <v>0</v>
      </c>
      <c r="V30" s="224">
        <v>137</v>
      </c>
      <c r="W30" s="224">
        <v>0</v>
      </c>
      <c r="X30" s="45">
        <v>522</v>
      </c>
      <c r="AA30" s="44" t="s">
        <v>241</v>
      </c>
      <c r="AB30" s="43">
        <v>12</v>
      </c>
    </row>
    <row r="31" spans="2:34" ht="20.25" hidden="1">
      <c r="B31" s="44" t="s">
        <v>245</v>
      </c>
      <c r="C31" s="43">
        <v>34</v>
      </c>
      <c r="D31" s="43">
        <v>45</v>
      </c>
      <c r="E31" s="43">
        <v>0</v>
      </c>
      <c r="F31" s="43">
        <v>7</v>
      </c>
      <c r="G31" s="43">
        <v>20</v>
      </c>
      <c r="H31" s="43">
        <v>3</v>
      </c>
      <c r="I31" s="43">
        <v>21</v>
      </c>
      <c r="J31" s="43">
        <v>12</v>
      </c>
      <c r="K31" s="43">
        <v>5</v>
      </c>
      <c r="L31" s="43">
        <v>0</v>
      </c>
      <c r="M31" s="43">
        <v>8</v>
      </c>
      <c r="N31" s="43">
        <v>3</v>
      </c>
      <c r="O31" s="43">
        <v>209</v>
      </c>
      <c r="P31" s="43">
        <v>27</v>
      </c>
      <c r="Q31" s="43">
        <v>0</v>
      </c>
      <c r="R31" s="43">
        <v>21</v>
      </c>
      <c r="S31" s="43">
        <v>0</v>
      </c>
      <c r="T31" s="43">
        <v>1</v>
      </c>
      <c r="U31" s="43">
        <v>0</v>
      </c>
      <c r="V31" s="224">
        <v>2</v>
      </c>
      <c r="W31" s="224">
        <v>0</v>
      </c>
      <c r="X31" s="45">
        <v>418</v>
      </c>
      <c r="AA31" s="44" t="s">
        <v>248</v>
      </c>
      <c r="AB31" s="43">
        <v>12</v>
      </c>
    </row>
    <row r="32" spans="2:34" ht="20.25" hidden="1">
      <c r="B32" s="44" t="s">
        <v>237</v>
      </c>
      <c r="C32" s="43">
        <v>40</v>
      </c>
      <c r="D32" s="43">
        <v>15</v>
      </c>
      <c r="E32" s="43">
        <v>17</v>
      </c>
      <c r="F32" s="43">
        <v>4</v>
      </c>
      <c r="G32" s="43">
        <v>6</v>
      </c>
      <c r="H32" s="43">
        <v>8</v>
      </c>
      <c r="I32" s="43">
        <v>17</v>
      </c>
      <c r="J32" s="43">
        <v>32</v>
      </c>
      <c r="K32" s="43">
        <v>49</v>
      </c>
      <c r="L32" s="43">
        <v>31</v>
      </c>
      <c r="M32" s="43">
        <v>6</v>
      </c>
      <c r="N32" s="43">
        <v>22</v>
      </c>
      <c r="O32" s="43">
        <v>93</v>
      </c>
      <c r="P32" s="43">
        <v>6</v>
      </c>
      <c r="Q32" s="43">
        <v>8</v>
      </c>
      <c r="R32" s="43">
        <v>19</v>
      </c>
      <c r="S32" s="43">
        <v>1</v>
      </c>
      <c r="T32" s="43">
        <v>1</v>
      </c>
      <c r="U32" s="43">
        <v>5</v>
      </c>
      <c r="V32" s="224">
        <v>1</v>
      </c>
      <c r="W32" s="224">
        <v>0</v>
      </c>
      <c r="X32" s="45">
        <v>381</v>
      </c>
      <c r="AA32" s="44" t="s">
        <v>1015</v>
      </c>
      <c r="AB32" s="43">
        <v>10</v>
      </c>
    </row>
    <row r="33" spans="2:28" ht="20.25" hidden="1">
      <c r="B33" s="44" t="s">
        <v>1020</v>
      </c>
      <c r="C33" s="43">
        <v>60</v>
      </c>
      <c r="D33" s="43">
        <v>10</v>
      </c>
      <c r="E33" s="43">
        <v>0</v>
      </c>
      <c r="F33" s="43">
        <v>4</v>
      </c>
      <c r="G33" s="43">
        <v>0</v>
      </c>
      <c r="H33" s="43">
        <v>9</v>
      </c>
      <c r="I33" s="43">
        <v>26</v>
      </c>
      <c r="J33" s="43">
        <v>11</v>
      </c>
      <c r="K33" s="43">
        <v>132</v>
      </c>
      <c r="L33" s="43">
        <v>16</v>
      </c>
      <c r="M33" s="43">
        <v>3</v>
      </c>
      <c r="N33" s="43">
        <v>0</v>
      </c>
      <c r="O33" s="43">
        <v>23</v>
      </c>
      <c r="P33" s="43">
        <v>13</v>
      </c>
      <c r="Q33" s="43">
        <v>1</v>
      </c>
      <c r="R33" s="43">
        <v>61</v>
      </c>
      <c r="S33" s="43">
        <v>6</v>
      </c>
      <c r="T33" s="43">
        <v>0</v>
      </c>
      <c r="U33" s="43">
        <v>0</v>
      </c>
      <c r="V33" s="224">
        <v>0</v>
      </c>
      <c r="W33" s="224">
        <v>0</v>
      </c>
      <c r="X33" s="45">
        <v>375</v>
      </c>
      <c r="AA33" s="44" t="s">
        <v>1025</v>
      </c>
      <c r="AB33" s="43">
        <v>10</v>
      </c>
    </row>
    <row r="34" spans="2:28" ht="20.25" hidden="1">
      <c r="B34" s="44" t="s">
        <v>1026</v>
      </c>
      <c r="C34" s="43">
        <v>9</v>
      </c>
      <c r="D34" s="43">
        <v>3</v>
      </c>
      <c r="E34" s="43">
        <v>0</v>
      </c>
      <c r="F34" s="43">
        <v>0</v>
      </c>
      <c r="G34" s="43">
        <v>1</v>
      </c>
      <c r="H34" s="43">
        <v>1</v>
      </c>
      <c r="I34" s="43">
        <v>7</v>
      </c>
      <c r="J34" s="43">
        <v>2</v>
      </c>
      <c r="K34" s="43">
        <v>8</v>
      </c>
      <c r="L34" s="43">
        <v>1</v>
      </c>
      <c r="M34" s="43">
        <v>0</v>
      </c>
      <c r="N34" s="43">
        <v>0</v>
      </c>
      <c r="O34" s="43">
        <v>232</v>
      </c>
      <c r="P34" s="43">
        <v>0</v>
      </c>
      <c r="Q34" s="43">
        <v>0</v>
      </c>
      <c r="R34" s="43">
        <v>0</v>
      </c>
      <c r="S34" s="43">
        <v>0</v>
      </c>
      <c r="T34" s="43">
        <v>44</v>
      </c>
      <c r="U34" s="43">
        <v>0</v>
      </c>
      <c r="V34" s="224">
        <v>48</v>
      </c>
      <c r="W34" s="224">
        <v>0</v>
      </c>
      <c r="X34" s="45">
        <v>356</v>
      </c>
      <c r="AA34" s="44" t="s">
        <v>1027</v>
      </c>
      <c r="AB34" s="43">
        <v>9</v>
      </c>
    </row>
    <row r="35" spans="2:28" ht="20.25" hidden="1">
      <c r="B35" s="44" t="s">
        <v>1023</v>
      </c>
      <c r="C35" s="43">
        <v>89</v>
      </c>
      <c r="D35" s="43">
        <v>17</v>
      </c>
      <c r="E35" s="43">
        <v>14</v>
      </c>
      <c r="F35" s="43">
        <v>1</v>
      </c>
      <c r="G35" s="43">
        <v>0</v>
      </c>
      <c r="H35" s="43">
        <v>7</v>
      </c>
      <c r="I35" s="43">
        <v>18</v>
      </c>
      <c r="J35" s="43">
        <v>22</v>
      </c>
      <c r="K35" s="43">
        <v>20</v>
      </c>
      <c r="L35" s="43">
        <v>12</v>
      </c>
      <c r="M35" s="43">
        <v>3</v>
      </c>
      <c r="N35" s="43">
        <v>14</v>
      </c>
      <c r="O35" s="43">
        <v>69</v>
      </c>
      <c r="P35" s="43">
        <v>21</v>
      </c>
      <c r="Q35" s="43">
        <v>3</v>
      </c>
      <c r="R35" s="43">
        <v>12</v>
      </c>
      <c r="S35" s="43">
        <v>1</v>
      </c>
      <c r="T35" s="43">
        <v>0</v>
      </c>
      <c r="U35" s="43">
        <v>0</v>
      </c>
      <c r="V35" s="224">
        <v>0</v>
      </c>
      <c r="W35" s="224">
        <v>0</v>
      </c>
      <c r="X35" s="45">
        <v>323</v>
      </c>
      <c r="AA35" s="44" t="s">
        <v>234</v>
      </c>
      <c r="AB35" s="43">
        <v>9</v>
      </c>
    </row>
    <row r="36" spans="2:28" ht="20.25" hidden="1">
      <c r="B36" s="44" t="s">
        <v>1028</v>
      </c>
      <c r="C36" s="43">
        <v>68</v>
      </c>
      <c r="D36" s="43">
        <v>25</v>
      </c>
      <c r="E36" s="43">
        <v>1</v>
      </c>
      <c r="F36" s="43">
        <v>0</v>
      </c>
      <c r="G36" s="43">
        <v>52</v>
      </c>
      <c r="H36" s="43">
        <v>0</v>
      </c>
      <c r="I36" s="43">
        <v>3</v>
      </c>
      <c r="J36" s="43">
        <v>6</v>
      </c>
      <c r="K36" s="43">
        <v>9</v>
      </c>
      <c r="L36" s="43">
        <v>4</v>
      </c>
      <c r="M36" s="43">
        <v>12</v>
      </c>
      <c r="N36" s="43">
        <v>3</v>
      </c>
      <c r="O36" s="43">
        <v>58</v>
      </c>
      <c r="P36" s="43">
        <v>16</v>
      </c>
      <c r="Q36" s="43">
        <v>0</v>
      </c>
      <c r="R36" s="43">
        <v>9</v>
      </c>
      <c r="S36" s="43">
        <v>1</v>
      </c>
      <c r="T36" s="43">
        <v>4</v>
      </c>
      <c r="U36" s="43">
        <v>0</v>
      </c>
      <c r="V36" s="224">
        <v>13</v>
      </c>
      <c r="W36" s="224">
        <v>0</v>
      </c>
      <c r="X36" s="45">
        <v>284</v>
      </c>
      <c r="AA36" s="44" t="s">
        <v>1029</v>
      </c>
      <c r="AB36" s="43">
        <v>9</v>
      </c>
    </row>
    <row r="37" spans="2:28" ht="20.25" hidden="1">
      <c r="B37" s="44" t="s">
        <v>223</v>
      </c>
      <c r="C37" s="43">
        <v>42</v>
      </c>
      <c r="D37" s="43">
        <v>17</v>
      </c>
      <c r="E37" s="43">
        <v>0</v>
      </c>
      <c r="F37" s="43">
        <v>2</v>
      </c>
      <c r="G37" s="43">
        <v>18</v>
      </c>
      <c r="H37" s="43">
        <v>0</v>
      </c>
      <c r="I37" s="43">
        <v>5</v>
      </c>
      <c r="J37" s="43">
        <v>4</v>
      </c>
      <c r="K37" s="43">
        <v>40</v>
      </c>
      <c r="L37" s="43">
        <v>5</v>
      </c>
      <c r="M37" s="43">
        <v>0</v>
      </c>
      <c r="N37" s="43">
        <v>7</v>
      </c>
      <c r="O37" s="43">
        <v>46</v>
      </c>
      <c r="P37" s="43">
        <v>7</v>
      </c>
      <c r="Q37" s="43">
        <v>9</v>
      </c>
      <c r="R37" s="43">
        <v>35</v>
      </c>
      <c r="S37" s="43">
        <v>0</v>
      </c>
      <c r="T37" s="43">
        <v>0</v>
      </c>
      <c r="U37" s="43">
        <v>0</v>
      </c>
      <c r="V37" s="224">
        <v>9</v>
      </c>
      <c r="W37" s="224">
        <v>0</v>
      </c>
      <c r="X37" s="45">
        <v>246</v>
      </c>
      <c r="AA37" s="44" t="s">
        <v>1030</v>
      </c>
      <c r="AB37" s="43">
        <v>9</v>
      </c>
    </row>
    <row r="38" spans="2:28" ht="20.25" hidden="1">
      <c r="B38" s="44" t="s">
        <v>1031</v>
      </c>
      <c r="C38" s="43">
        <v>1</v>
      </c>
      <c r="D38" s="43">
        <v>1</v>
      </c>
      <c r="E38" s="43">
        <v>0</v>
      </c>
      <c r="F38" s="43">
        <v>0</v>
      </c>
      <c r="G38" s="43">
        <v>0</v>
      </c>
      <c r="H38" s="43">
        <v>0</v>
      </c>
      <c r="I38" s="43">
        <v>0</v>
      </c>
      <c r="J38" s="43">
        <v>0</v>
      </c>
      <c r="K38" s="43">
        <v>3</v>
      </c>
      <c r="L38" s="43">
        <v>0</v>
      </c>
      <c r="M38" s="43">
        <v>0</v>
      </c>
      <c r="N38" s="43">
        <v>1</v>
      </c>
      <c r="O38" s="43">
        <v>214</v>
      </c>
      <c r="P38" s="43">
        <v>0</v>
      </c>
      <c r="Q38" s="43">
        <v>0</v>
      </c>
      <c r="R38" s="43">
        <v>1</v>
      </c>
      <c r="S38" s="43">
        <v>0</v>
      </c>
      <c r="T38" s="43">
        <v>0</v>
      </c>
      <c r="U38" s="43">
        <v>0</v>
      </c>
      <c r="V38" s="224">
        <v>20</v>
      </c>
      <c r="W38" s="224">
        <v>0</v>
      </c>
      <c r="X38" s="45">
        <v>241</v>
      </c>
      <c r="AA38" s="44" t="s">
        <v>1028</v>
      </c>
      <c r="AB38" s="43">
        <v>7</v>
      </c>
    </row>
    <row r="39" spans="2:28" ht="20.25" hidden="1">
      <c r="B39" s="44" t="s">
        <v>1027</v>
      </c>
      <c r="C39" s="43">
        <v>43</v>
      </c>
      <c r="D39" s="43">
        <v>21</v>
      </c>
      <c r="E39" s="43">
        <v>0</v>
      </c>
      <c r="F39" s="43">
        <v>0</v>
      </c>
      <c r="G39" s="43">
        <v>4</v>
      </c>
      <c r="H39" s="43">
        <v>3</v>
      </c>
      <c r="I39" s="43">
        <v>0</v>
      </c>
      <c r="J39" s="43">
        <v>1</v>
      </c>
      <c r="K39" s="43">
        <v>8</v>
      </c>
      <c r="L39" s="43">
        <v>3</v>
      </c>
      <c r="M39" s="43">
        <v>3</v>
      </c>
      <c r="N39" s="43">
        <v>0</v>
      </c>
      <c r="O39" s="43">
        <v>53</v>
      </c>
      <c r="P39" s="43">
        <v>31</v>
      </c>
      <c r="Q39" s="43">
        <v>0</v>
      </c>
      <c r="R39" s="43">
        <v>4</v>
      </c>
      <c r="S39" s="43">
        <v>0</v>
      </c>
      <c r="T39" s="43">
        <v>4</v>
      </c>
      <c r="U39" s="43">
        <v>0</v>
      </c>
      <c r="V39" s="224">
        <v>27</v>
      </c>
      <c r="W39" s="224">
        <v>0</v>
      </c>
      <c r="X39" s="45">
        <v>205</v>
      </c>
      <c r="AA39" s="44" t="s">
        <v>1032</v>
      </c>
      <c r="AB39" s="43">
        <v>7</v>
      </c>
    </row>
    <row r="40" spans="2:28" ht="20.25" hidden="1">
      <c r="B40" s="44" t="s">
        <v>228</v>
      </c>
      <c r="C40" s="43">
        <v>35</v>
      </c>
      <c r="D40" s="43">
        <v>6</v>
      </c>
      <c r="E40" s="43">
        <v>0</v>
      </c>
      <c r="F40" s="43">
        <v>0</v>
      </c>
      <c r="G40" s="43">
        <v>5</v>
      </c>
      <c r="H40" s="43">
        <v>3</v>
      </c>
      <c r="I40" s="43">
        <v>9</v>
      </c>
      <c r="J40" s="43">
        <v>15</v>
      </c>
      <c r="K40" s="43">
        <v>15</v>
      </c>
      <c r="L40" s="43">
        <v>5</v>
      </c>
      <c r="M40" s="43">
        <v>1</v>
      </c>
      <c r="N40" s="43">
        <v>23</v>
      </c>
      <c r="O40" s="43">
        <v>26</v>
      </c>
      <c r="P40" s="43">
        <v>4</v>
      </c>
      <c r="Q40" s="43">
        <v>6</v>
      </c>
      <c r="R40" s="43">
        <v>16</v>
      </c>
      <c r="S40" s="43">
        <v>0</v>
      </c>
      <c r="T40" s="43">
        <v>1</v>
      </c>
      <c r="U40" s="43">
        <v>1</v>
      </c>
      <c r="V40" s="224">
        <v>0</v>
      </c>
      <c r="W40" s="224">
        <v>0</v>
      </c>
      <c r="X40" s="45">
        <v>171</v>
      </c>
      <c r="AA40" s="44" t="s">
        <v>223</v>
      </c>
      <c r="AB40" s="43">
        <v>7</v>
      </c>
    </row>
    <row r="41" spans="2:28" ht="20.25" hidden="1">
      <c r="B41" s="44" t="s">
        <v>246</v>
      </c>
      <c r="C41" s="43">
        <v>9</v>
      </c>
      <c r="D41" s="43">
        <v>0</v>
      </c>
      <c r="E41" s="43">
        <v>0</v>
      </c>
      <c r="F41" s="43">
        <v>0</v>
      </c>
      <c r="G41" s="43">
        <v>1</v>
      </c>
      <c r="H41" s="43">
        <v>0</v>
      </c>
      <c r="I41" s="43">
        <v>9</v>
      </c>
      <c r="J41" s="43">
        <v>14</v>
      </c>
      <c r="K41" s="43">
        <v>14</v>
      </c>
      <c r="L41" s="43">
        <v>4</v>
      </c>
      <c r="M41" s="43">
        <v>15</v>
      </c>
      <c r="N41" s="43">
        <v>3</v>
      </c>
      <c r="O41" s="43">
        <v>19</v>
      </c>
      <c r="P41" s="43">
        <v>39</v>
      </c>
      <c r="Q41" s="43">
        <v>15</v>
      </c>
      <c r="R41" s="43">
        <v>0</v>
      </c>
      <c r="S41" s="43">
        <v>0</v>
      </c>
      <c r="T41" s="43">
        <v>0</v>
      </c>
      <c r="U41" s="43">
        <v>0</v>
      </c>
      <c r="V41" s="224">
        <v>0</v>
      </c>
      <c r="W41" s="224">
        <v>0</v>
      </c>
      <c r="X41" s="45">
        <v>142</v>
      </c>
      <c r="AA41" s="44" t="s">
        <v>232</v>
      </c>
      <c r="AB41" s="43">
        <v>6</v>
      </c>
    </row>
    <row r="42" spans="2:28" ht="20.25" hidden="1">
      <c r="B42" s="44" t="s">
        <v>241</v>
      </c>
      <c r="C42" s="43">
        <v>7</v>
      </c>
      <c r="D42" s="43">
        <v>9</v>
      </c>
      <c r="E42" s="43">
        <v>3</v>
      </c>
      <c r="F42" s="43">
        <v>1</v>
      </c>
      <c r="G42" s="43">
        <v>21</v>
      </c>
      <c r="H42" s="43">
        <v>0</v>
      </c>
      <c r="I42" s="43">
        <v>11</v>
      </c>
      <c r="J42" s="43">
        <v>4</v>
      </c>
      <c r="K42" s="43">
        <v>5</v>
      </c>
      <c r="L42" s="43">
        <v>13</v>
      </c>
      <c r="M42" s="43">
        <v>1</v>
      </c>
      <c r="N42" s="43">
        <v>37</v>
      </c>
      <c r="O42" s="43">
        <v>13</v>
      </c>
      <c r="P42" s="43">
        <v>7</v>
      </c>
      <c r="Q42" s="43">
        <v>1</v>
      </c>
      <c r="R42" s="43">
        <v>2</v>
      </c>
      <c r="S42" s="43">
        <v>1</v>
      </c>
      <c r="T42" s="43">
        <v>0</v>
      </c>
      <c r="U42" s="43">
        <v>1</v>
      </c>
      <c r="V42" s="224">
        <v>0</v>
      </c>
      <c r="W42" s="224">
        <v>0</v>
      </c>
      <c r="X42" s="45">
        <v>137</v>
      </c>
      <c r="AA42" s="44" t="s">
        <v>1033</v>
      </c>
      <c r="AB42" s="43">
        <v>6</v>
      </c>
    </row>
    <row r="43" spans="2:28" ht="20.25" hidden="1">
      <c r="B43" s="44" t="s">
        <v>234</v>
      </c>
      <c r="C43" s="43">
        <v>21</v>
      </c>
      <c r="D43" s="43">
        <v>5</v>
      </c>
      <c r="E43" s="43">
        <v>0</v>
      </c>
      <c r="F43" s="43">
        <v>3</v>
      </c>
      <c r="G43" s="43">
        <v>1</v>
      </c>
      <c r="H43" s="43">
        <v>0</v>
      </c>
      <c r="I43" s="43">
        <v>1</v>
      </c>
      <c r="J43" s="43">
        <v>15</v>
      </c>
      <c r="K43" s="43">
        <v>21</v>
      </c>
      <c r="L43" s="43">
        <v>2</v>
      </c>
      <c r="M43" s="43">
        <v>0</v>
      </c>
      <c r="N43" s="43">
        <v>0</v>
      </c>
      <c r="O43" s="43">
        <v>48</v>
      </c>
      <c r="P43" s="43">
        <v>3</v>
      </c>
      <c r="Q43" s="43">
        <v>4</v>
      </c>
      <c r="R43" s="43">
        <v>9</v>
      </c>
      <c r="S43" s="43">
        <v>1</v>
      </c>
      <c r="T43" s="43">
        <v>0</v>
      </c>
      <c r="U43" s="43">
        <v>0</v>
      </c>
      <c r="V43" s="224">
        <v>0</v>
      </c>
      <c r="W43" s="224">
        <v>0</v>
      </c>
      <c r="X43" s="45">
        <v>134</v>
      </c>
      <c r="AA43" s="44" t="s">
        <v>1026</v>
      </c>
      <c r="AB43" s="43">
        <v>4</v>
      </c>
    </row>
    <row r="44" spans="2:28" ht="20.25" hidden="1">
      <c r="B44" s="44" t="s">
        <v>217</v>
      </c>
      <c r="C44" s="43">
        <v>18</v>
      </c>
      <c r="D44" s="43">
        <v>37</v>
      </c>
      <c r="E44" s="43">
        <v>0</v>
      </c>
      <c r="F44" s="43">
        <v>0</v>
      </c>
      <c r="G44" s="43">
        <v>11</v>
      </c>
      <c r="H44" s="43">
        <v>0</v>
      </c>
      <c r="I44" s="43">
        <v>0</v>
      </c>
      <c r="J44" s="43">
        <v>0</v>
      </c>
      <c r="K44" s="43">
        <v>11</v>
      </c>
      <c r="L44" s="43">
        <v>4</v>
      </c>
      <c r="M44" s="43">
        <v>10</v>
      </c>
      <c r="N44" s="43">
        <v>0</v>
      </c>
      <c r="O44" s="43">
        <v>27</v>
      </c>
      <c r="P44" s="43">
        <v>6</v>
      </c>
      <c r="Q44" s="43">
        <v>0</v>
      </c>
      <c r="R44" s="43">
        <v>1</v>
      </c>
      <c r="S44" s="43">
        <v>0</v>
      </c>
      <c r="T44" s="43">
        <v>0</v>
      </c>
      <c r="U44" s="43">
        <v>0</v>
      </c>
      <c r="V44" s="224">
        <v>0</v>
      </c>
      <c r="W44" s="224">
        <v>0</v>
      </c>
      <c r="X44" s="45">
        <v>125</v>
      </c>
      <c r="AA44" s="44" t="s">
        <v>246</v>
      </c>
      <c r="AB44" s="43">
        <v>4</v>
      </c>
    </row>
    <row r="45" spans="2:28" ht="20.25" hidden="1">
      <c r="B45" s="44" t="s">
        <v>1034</v>
      </c>
      <c r="C45" s="43">
        <v>11</v>
      </c>
      <c r="D45" s="43">
        <v>18</v>
      </c>
      <c r="E45" s="43">
        <v>2</v>
      </c>
      <c r="F45" s="43">
        <v>0</v>
      </c>
      <c r="G45" s="43">
        <v>1</v>
      </c>
      <c r="H45" s="43">
        <v>0</v>
      </c>
      <c r="I45" s="43">
        <v>2</v>
      </c>
      <c r="J45" s="43">
        <v>6</v>
      </c>
      <c r="K45" s="43">
        <v>4</v>
      </c>
      <c r="L45" s="43">
        <v>6</v>
      </c>
      <c r="M45" s="43">
        <v>1</v>
      </c>
      <c r="N45" s="43">
        <v>7</v>
      </c>
      <c r="O45" s="43">
        <v>13</v>
      </c>
      <c r="P45" s="43">
        <v>0</v>
      </c>
      <c r="Q45" s="43">
        <v>2</v>
      </c>
      <c r="R45" s="43">
        <v>0</v>
      </c>
      <c r="S45" s="43">
        <v>0</v>
      </c>
      <c r="T45" s="43">
        <v>0</v>
      </c>
      <c r="U45" s="43">
        <v>0</v>
      </c>
      <c r="V45" s="224">
        <v>0</v>
      </c>
      <c r="W45" s="224">
        <v>49</v>
      </c>
      <c r="X45" s="45">
        <v>122</v>
      </c>
      <c r="AA45" s="44" t="s">
        <v>228</v>
      </c>
      <c r="AB45" s="43">
        <v>4</v>
      </c>
    </row>
    <row r="46" spans="2:28" ht="20.25" hidden="1">
      <c r="B46" s="44" t="s">
        <v>1018</v>
      </c>
      <c r="C46" s="43">
        <v>78</v>
      </c>
      <c r="D46" s="43">
        <v>1</v>
      </c>
      <c r="E46" s="43">
        <v>0</v>
      </c>
      <c r="F46" s="43">
        <v>0</v>
      </c>
      <c r="G46" s="43">
        <v>0</v>
      </c>
      <c r="H46" s="43">
        <v>0</v>
      </c>
      <c r="I46" s="43">
        <v>5</v>
      </c>
      <c r="J46" s="43">
        <v>0</v>
      </c>
      <c r="K46" s="43">
        <v>6</v>
      </c>
      <c r="L46" s="43">
        <v>19</v>
      </c>
      <c r="M46" s="43">
        <v>2</v>
      </c>
      <c r="N46" s="43">
        <v>0</v>
      </c>
      <c r="O46" s="43">
        <v>3</v>
      </c>
      <c r="P46" s="43">
        <v>2</v>
      </c>
      <c r="Q46" s="43">
        <v>0</v>
      </c>
      <c r="R46" s="43">
        <v>0</v>
      </c>
      <c r="S46" s="43">
        <v>3</v>
      </c>
      <c r="T46" s="43">
        <v>0</v>
      </c>
      <c r="U46" s="43">
        <v>0</v>
      </c>
      <c r="V46" s="224">
        <v>0</v>
      </c>
      <c r="W46" s="224">
        <v>0</v>
      </c>
      <c r="X46" s="45">
        <v>119</v>
      </c>
      <c r="AA46" s="44" t="s">
        <v>1035</v>
      </c>
      <c r="AB46" s="43">
        <v>4</v>
      </c>
    </row>
    <row r="47" spans="2:28" ht="20.25" hidden="1">
      <c r="B47" s="44" t="s">
        <v>1032</v>
      </c>
      <c r="C47" s="43">
        <v>45</v>
      </c>
      <c r="D47" s="43">
        <v>1</v>
      </c>
      <c r="E47" s="43">
        <v>0</v>
      </c>
      <c r="F47" s="43">
        <v>5</v>
      </c>
      <c r="G47" s="43">
        <v>8</v>
      </c>
      <c r="H47" s="43">
        <v>6</v>
      </c>
      <c r="I47" s="43">
        <v>0</v>
      </c>
      <c r="J47" s="43">
        <v>1</v>
      </c>
      <c r="K47" s="43">
        <v>13</v>
      </c>
      <c r="L47" s="43">
        <v>11</v>
      </c>
      <c r="M47" s="43">
        <v>7</v>
      </c>
      <c r="N47" s="43">
        <v>0</v>
      </c>
      <c r="O47" s="43">
        <v>6</v>
      </c>
      <c r="P47" s="43">
        <v>4</v>
      </c>
      <c r="Q47" s="43">
        <v>4</v>
      </c>
      <c r="R47" s="43">
        <v>2</v>
      </c>
      <c r="S47" s="43">
        <v>0</v>
      </c>
      <c r="T47" s="43">
        <v>1</v>
      </c>
      <c r="U47" s="43">
        <v>0</v>
      </c>
      <c r="V47" s="224">
        <v>0</v>
      </c>
      <c r="W47" s="224">
        <v>0</v>
      </c>
      <c r="X47" s="45">
        <v>114</v>
      </c>
      <c r="AA47" s="44" t="s">
        <v>245</v>
      </c>
      <c r="AB47" s="43">
        <v>3</v>
      </c>
    </row>
    <row r="48" spans="2:28" ht="20.25" hidden="1">
      <c r="B48" s="44" t="s">
        <v>1036</v>
      </c>
      <c r="C48" s="43">
        <v>20</v>
      </c>
      <c r="D48" s="43">
        <v>6</v>
      </c>
      <c r="E48" s="43">
        <v>0</v>
      </c>
      <c r="F48" s="43">
        <v>0</v>
      </c>
      <c r="G48" s="43">
        <v>7</v>
      </c>
      <c r="H48" s="43">
        <v>3</v>
      </c>
      <c r="I48" s="43">
        <v>1</v>
      </c>
      <c r="J48" s="43">
        <v>0</v>
      </c>
      <c r="K48" s="43">
        <v>8</v>
      </c>
      <c r="L48" s="43">
        <v>2</v>
      </c>
      <c r="M48" s="43">
        <v>2</v>
      </c>
      <c r="N48" s="43">
        <v>1</v>
      </c>
      <c r="O48" s="43">
        <v>22</v>
      </c>
      <c r="P48" s="43">
        <v>3</v>
      </c>
      <c r="Q48" s="43">
        <v>2</v>
      </c>
      <c r="R48" s="43">
        <v>12</v>
      </c>
      <c r="S48" s="43">
        <v>0</v>
      </c>
      <c r="T48" s="43">
        <v>0</v>
      </c>
      <c r="U48" s="43">
        <v>0</v>
      </c>
      <c r="V48" s="224">
        <v>22</v>
      </c>
      <c r="W48" s="224">
        <v>0</v>
      </c>
      <c r="X48" s="45">
        <v>111</v>
      </c>
      <c r="AA48" s="44" t="s">
        <v>1037</v>
      </c>
      <c r="AB48" s="43">
        <v>3</v>
      </c>
    </row>
    <row r="49" spans="2:28" ht="20.25" hidden="1">
      <c r="B49" s="44" t="s">
        <v>209</v>
      </c>
      <c r="C49" s="43">
        <v>43</v>
      </c>
      <c r="D49" s="43">
        <v>1</v>
      </c>
      <c r="E49" s="43">
        <v>1</v>
      </c>
      <c r="F49" s="43">
        <v>0</v>
      </c>
      <c r="G49" s="43">
        <v>5</v>
      </c>
      <c r="H49" s="43">
        <v>7</v>
      </c>
      <c r="I49" s="43">
        <v>1</v>
      </c>
      <c r="J49" s="43">
        <v>10</v>
      </c>
      <c r="K49" s="43">
        <v>4</v>
      </c>
      <c r="L49" s="43">
        <v>5</v>
      </c>
      <c r="M49" s="43">
        <v>0</v>
      </c>
      <c r="N49" s="43">
        <v>6</v>
      </c>
      <c r="O49" s="43">
        <v>11</v>
      </c>
      <c r="P49" s="43">
        <v>1</v>
      </c>
      <c r="Q49" s="43">
        <v>0</v>
      </c>
      <c r="R49" s="43">
        <v>8</v>
      </c>
      <c r="S49" s="43">
        <v>0</v>
      </c>
      <c r="T49" s="43">
        <v>0</v>
      </c>
      <c r="U49" s="43">
        <v>0</v>
      </c>
      <c r="V49" s="224">
        <v>0</v>
      </c>
      <c r="W49" s="224">
        <v>0</v>
      </c>
      <c r="X49" s="45">
        <v>103</v>
      </c>
      <c r="AA49" s="44" t="s">
        <v>1036</v>
      </c>
      <c r="AB49" s="43">
        <v>3</v>
      </c>
    </row>
    <row r="50" spans="2:28" ht="20.25" hidden="1">
      <c r="B50" s="44" t="s">
        <v>1037</v>
      </c>
      <c r="C50" s="43">
        <v>9</v>
      </c>
      <c r="D50" s="43">
        <v>5</v>
      </c>
      <c r="E50" s="43">
        <v>1</v>
      </c>
      <c r="F50" s="43">
        <v>0</v>
      </c>
      <c r="G50" s="43">
        <v>6</v>
      </c>
      <c r="H50" s="43">
        <v>1</v>
      </c>
      <c r="I50" s="43">
        <v>11</v>
      </c>
      <c r="J50" s="43">
        <v>3</v>
      </c>
      <c r="K50" s="43">
        <v>13</v>
      </c>
      <c r="L50" s="43">
        <v>8</v>
      </c>
      <c r="M50" s="43">
        <v>1</v>
      </c>
      <c r="N50" s="43">
        <v>4</v>
      </c>
      <c r="O50" s="43">
        <v>30</v>
      </c>
      <c r="P50" s="43">
        <v>4</v>
      </c>
      <c r="Q50" s="43">
        <v>0</v>
      </c>
      <c r="R50" s="43">
        <v>3</v>
      </c>
      <c r="S50" s="43">
        <v>0</v>
      </c>
      <c r="T50" s="43">
        <v>0</v>
      </c>
      <c r="U50" s="43">
        <v>0</v>
      </c>
      <c r="V50" s="224">
        <v>0</v>
      </c>
      <c r="W50" s="224">
        <v>0</v>
      </c>
      <c r="X50" s="45">
        <v>99</v>
      </c>
      <c r="AA50" s="44" t="s">
        <v>210</v>
      </c>
      <c r="AB50" s="43">
        <v>3</v>
      </c>
    </row>
    <row r="51" spans="2:28" ht="20.25" hidden="1">
      <c r="B51" s="44" t="s">
        <v>232</v>
      </c>
      <c r="C51" s="43">
        <v>7</v>
      </c>
      <c r="D51" s="43">
        <v>1</v>
      </c>
      <c r="E51" s="43">
        <v>0</v>
      </c>
      <c r="F51" s="43">
        <v>0</v>
      </c>
      <c r="G51" s="43">
        <v>0</v>
      </c>
      <c r="H51" s="43">
        <v>0</v>
      </c>
      <c r="I51" s="43">
        <v>3</v>
      </c>
      <c r="J51" s="43">
        <v>6</v>
      </c>
      <c r="K51" s="43">
        <v>7</v>
      </c>
      <c r="L51" s="43">
        <v>2</v>
      </c>
      <c r="M51" s="43">
        <v>0</v>
      </c>
      <c r="N51" s="43">
        <v>7</v>
      </c>
      <c r="O51" s="43">
        <v>60</v>
      </c>
      <c r="P51" s="43">
        <v>0</v>
      </c>
      <c r="Q51" s="43">
        <v>2</v>
      </c>
      <c r="R51" s="43">
        <v>2</v>
      </c>
      <c r="S51" s="43">
        <v>0</v>
      </c>
      <c r="T51" s="43">
        <v>0</v>
      </c>
      <c r="U51" s="43">
        <v>0</v>
      </c>
      <c r="V51" s="224">
        <v>0</v>
      </c>
      <c r="W51" s="224">
        <v>0</v>
      </c>
      <c r="X51" s="45">
        <v>97</v>
      </c>
      <c r="AA51" s="44" t="s">
        <v>219</v>
      </c>
      <c r="AB51" s="43">
        <v>3</v>
      </c>
    </row>
    <row r="52" spans="2:28" ht="20.25" hidden="1">
      <c r="B52" s="44" t="s">
        <v>1033</v>
      </c>
      <c r="C52" s="43">
        <v>11</v>
      </c>
      <c r="D52" s="43">
        <v>2</v>
      </c>
      <c r="E52" s="43">
        <v>0</v>
      </c>
      <c r="F52" s="43">
        <v>0</v>
      </c>
      <c r="G52" s="43">
        <v>0</v>
      </c>
      <c r="H52" s="43">
        <v>0</v>
      </c>
      <c r="I52" s="43">
        <v>0</v>
      </c>
      <c r="J52" s="43">
        <v>0</v>
      </c>
      <c r="K52" s="43">
        <v>15</v>
      </c>
      <c r="L52" s="43">
        <v>3</v>
      </c>
      <c r="M52" s="43">
        <v>0</v>
      </c>
      <c r="N52" s="43">
        <v>2</v>
      </c>
      <c r="O52" s="43">
        <v>55</v>
      </c>
      <c r="P52" s="43">
        <v>1</v>
      </c>
      <c r="Q52" s="43">
        <v>0</v>
      </c>
      <c r="R52" s="43">
        <v>1</v>
      </c>
      <c r="S52" s="43">
        <v>0</v>
      </c>
      <c r="T52" s="43">
        <v>0</v>
      </c>
      <c r="U52" s="43">
        <v>0</v>
      </c>
      <c r="V52" s="224">
        <v>5</v>
      </c>
      <c r="W52" s="224">
        <v>0</v>
      </c>
      <c r="X52" s="45">
        <v>95</v>
      </c>
      <c r="AA52" s="44" t="s">
        <v>1038</v>
      </c>
      <c r="AB52" s="43">
        <v>3</v>
      </c>
    </row>
    <row r="53" spans="2:28" ht="20.25" hidden="1">
      <c r="B53" s="44" t="s">
        <v>1039</v>
      </c>
      <c r="C53" s="43">
        <v>1</v>
      </c>
      <c r="D53" s="43">
        <v>0</v>
      </c>
      <c r="E53" s="43">
        <v>1</v>
      </c>
      <c r="F53" s="43">
        <v>0</v>
      </c>
      <c r="G53" s="43">
        <v>1</v>
      </c>
      <c r="H53" s="43">
        <v>0</v>
      </c>
      <c r="I53" s="43">
        <v>0</v>
      </c>
      <c r="J53" s="43">
        <v>0</v>
      </c>
      <c r="K53" s="43">
        <v>9</v>
      </c>
      <c r="L53" s="43">
        <v>2</v>
      </c>
      <c r="M53" s="43">
        <v>0</v>
      </c>
      <c r="N53" s="43">
        <v>1</v>
      </c>
      <c r="O53" s="43">
        <v>24</v>
      </c>
      <c r="P53" s="43">
        <v>0</v>
      </c>
      <c r="Q53" s="43">
        <v>0</v>
      </c>
      <c r="R53" s="43">
        <v>0</v>
      </c>
      <c r="S53" s="43">
        <v>0</v>
      </c>
      <c r="T53" s="43">
        <v>6</v>
      </c>
      <c r="U53" s="43">
        <v>0</v>
      </c>
      <c r="V53" s="224">
        <v>39</v>
      </c>
      <c r="W53" s="224">
        <v>0</v>
      </c>
      <c r="X53" s="45">
        <v>84</v>
      </c>
      <c r="AA53" s="44" t="s">
        <v>1021</v>
      </c>
      <c r="AB53" s="43">
        <v>2</v>
      </c>
    </row>
    <row r="54" spans="2:28" ht="20.25" hidden="1">
      <c r="B54" s="44" t="s">
        <v>210</v>
      </c>
      <c r="C54" s="43">
        <v>1</v>
      </c>
      <c r="D54" s="43">
        <v>0</v>
      </c>
      <c r="E54" s="43">
        <v>0</v>
      </c>
      <c r="F54" s="43">
        <v>0</v>
      </c>
      <c r="G54" s="43">
        <v>0</v>
      </c>
      <c r="H54" s="43">
        <v>5</v>
      </c>
      <c r="I54" s="43">
        <v>1</v>
      </c>
      <c r="J54" s="43">
        <v>2</v>
      </c>
      <c r="K54" s="43">
        <v>1</v>
      </c>
      <c r="L54" s="43">
        <v>0</v>
      </c>
      <c r="M54" s="43">
        <v>0</v>
      </c>
      <c r="N54" s="43">
        <v>0</v>
      </c>
      <c r="O54" s="43">
        <v>1</v>
      </c>
      <c r="P54" s="43">
        <v>1</v>
      </c>
      <c r="Q54" s="43">
        <v>64</v>
      </c>
      <c r="R54" s="43">
        <v>4</v>
      </c>
      <c r="S54" s="43">
        <v>0</v>
      </c>
      <c r="T54" s="43">
        <v>0</v>
      </c>
      <c r="U54" s="43">
        <v>0</v>
      </c>
      <c r="V54" s="224">
        <v>0</v>
      </c>
      <c r="W54" s="224">
        <v>0</v>
      </c>
      <c r="X54" s="45">
        <v>80</v>
      </c>
      <c r="AA54" s="44" t="s">
        <v>1040</v>
      </c>
      <c r="AB54" s="43">
        <v>2</v>
      </c>
    </row>
    <row r="55" spans="2:28" ht="20.25" hidden="1">
      <c r="B55" s="44" t="s">
        <v>248</v>
      </c>
      <c r="C55" s="43">
        <v>11</v>
      </c>
      <c r="D55" s="43">
        <v>2</v>
      </c>
      <c r="E55" s="43">
        <v>0</v>
      </c>
      <c r="F55" s="43">
        <v>0</v>
      </c>
      <c r="G55" s="43">
        <v>0</v>
      </c>
      <c r="H55" s="43">
        <v>0</v>
      </c>
      <c r="I55" s="43">
        <v>1</v>
      </c>
      <c r="J55" s="43">
        <v>1</v>
      </c>
      <c r="K55" s="43">
        <v>10</v>
      </c>
      <c r="L55" s="43">
        <v>3</v>
      </c>
      <c r="M55" s="43">
        <v>0</v>
      </c>
      <c r="N55" s="43">
        <v>0</v>
      </c>
      <c r="O55" s="43">
        <v>42</v>
      </c>
      <c r="P55" s="43">
        <v>8</v>
      </c>
      <c r="Q55" s="43">
        <v>0</v>
      </c>
      <c r="R55" s="43">
        <v>0</v>
      </c>
      <c r="S55" s="43">
        <v>0</v>
      </c>
      <c r="T55" s="43">
        <v>0</v>
      </c>
      <c r="U55" s="43">
        <v>0</v>
      </c>
      <c r="V55" s="224">
        <v>0</v>
      </c>
      <c r="W55" s="224">
        <v>0</v>
      </c>
      <c r="X55" s="45">
        <v>78</v>
      </c>
      <c r="AA55" s="44" t="s">
        <v>217</v>
      </c>
      <c r="AB55" s="43">
        <v>2</v>
      </c>
    </row>
    <row r="56" spans="2:28" ht="20.25" hidden="1">
      <c r="B56" s="44" t="s">
        <v>1041</v>
      </c>
      <c r="C56" s="43">
        <v>26</v>
      </c>
      <c r="D56" s="43">
        <v>5</v>
      </c>
      <c r="E56" s="43">
        <v>0</v>
      </c>
      <c r="F56" s="43">
        <v>0</v>
      </c>
      <c r="G56" s="43">
        <v>2</v>
      </c>
      <c r="H56" s="43">
        <v>0</v>
      </c>
      <c r="I56" s="43">
        <v>2</v>
      </c>
      <c r="J56" s="43">
        <v>0</v>
      </c>
      <c r="K56" s="43">
        <v>2</v>
      </c>
      <c r="L56" s="43">
        <v>0</v>
      </c>
      <c r="M56" s="43">
        <v>5</v>
      </c>
      <c r="N56" s="43">
        <v>0</v>
      </c>
      <c r="O56" s="43">
        <v>22</v>
      </c>
      <c r="P56" s="43">
        <v>3</v>
      </c>
      <c r="Q56" s="43">
        <v>0</v>
      </c>
      <c r="R56" s="43">
        <v>1</v>
      </c>
      <c r="S56" s="43">
        <v>0</v>
      </c>
      <c r="T56" s="43">
        <v>2</v>
      </c>
      <c r="U56" s="43">
        <v>0</v>
      </c>
      <c r="V56" s="224">
        <v>0</v>
      </c>
      <c r="W56" s="224">
        <v>0</v>
      </c>
      <c r="X56" s="45">
        <v>70</v>
      </c>
      <c r="AA56" s="44" t="s">
        <v>1042</v>
      </c>
      <c r="AB56" s="43">
        <v>2</v>
      </c>
    </row>
    <row r="57" spans="2:28" ht="20.25" hidden="1">
      <c r="B57" s="44" t="s">
        <v>1043</v>
      </c>
      <c r="C57" s="43">
        <v>2</v>
      </c>
      <c r="D57" s="43">
        <v>3</v>
      </c>
      <c r="E57" s="43">
        <v>0</v>
      </c>
      <c r="F57" s="43">
        <v>0</v>
      </c>
      <c r="G57" s="43">
        <v>1</v>
      </c>
      <c r="H57" s="43">
        <v>0</v>
      </c>
      <c r="I57" s="43">
        <v>0</v>
      </c>
      <c r="J57" s="43">
        <v>0</v>
      </c>
      <c r="K57" s="43">
        <v>1</v>
      </c>
      <c r="L57" s="43">
        <v>0</v>
      </c>
      <c r="M57" s="43">
        <v>0</v>
      </c>
      <c r="N57" s="43">
        <v>0</v>
      </c>
      <c r="O57" s="43">
        <v>19</v>
      </c>
      <c r="P57" s="43">
        <v>30</v>
      </c>
      <c r="Q57" s="43">
        <v>0</v>
      </c>
      <c r="R57" s="43">
        <v>0</v>
      </c>
      <c r="S57" s="43">
        <v>0</v>
      </c>
      <c r="T57" s="43">
        <v>2</v>
      </c>
      <c r="U57" s="43">
        <v>0</v>
      </c>
      <c r="V57" s="224">
        <v>7</v>
      </c>
      <c r="W57" s="224">
        <v>0</v>
      </c>
      <c r="X57" s="45">
        <v>65</v>
      </c>
      <c r="AA57" s="44" t="s">
        <v>1044</v>
      </c>
      <c r="AB57" s="43">
        <v>2</v>
      </c>
    </row>
    <row r="58" spans="2:28" ht="20.25" hidden="1">
      <c r="B58" s="44" t="s">
        <v>1045</v>
      </c>
      <c r="C58" s="43">
        <v>16</v>
      </c>
      <c r="D58" s="43">
        <v>0</v>
      </c>
      <c r="E58" s="43">
        <v>0</v>
      </c>
      <c r="F58" s="43">
        <v>0</v>
      </c>
      <c r="G58" s="43">
        <v>0</v>
      </c>
      <c r="H58" s="43">
        <v>0</v>
      </c>
      <c r="I58" s="43">
        <v>3</v>
      </c>
      <c r="J58" s="43">
        <v>0</v>
      </c>
      <c r="K58" s="43">
        <v>4</v>
      </c>
      <c r="L58" s="43">
        <v>1</v>
      </c>
      <c r="M58" s="43">
        <v>0</v>
      </c>
      <c r="N58" s="43">
        <v>0</v>
      </c>
      <c r="O58" s="43">
        <v>17</v>
      </c>
      <c r="P58" s="43">
        <v>8</v>
      </c>
      <c r="Q58" s="43">
        <v>0</v>
      </c>
      <c r="R58" s="43">
        <v>0</v>
      </c>
      <c r="S58" s="43">
        <v>0</v>
      </c>
      <c r="T58" s="43">
        <v>2</v>
      </c>
      <c r="U58" s="43">
        <v>0</v>
      </c>
      <c r="V58" s="224">
        <v>8</v>
      </c>
      <c r="W58" s="224">
        <v>0</v>
      </c>
      <c r="X58" s="45">
        <v>59</v>
      </c>
      <c r="AA58" s="44" t="s">
        <v>1046</v>
      </c>
      <c r="AB58" s="43">
        <v>2</v>
      </c>
    </row>
    <row r="59" spans="2:28" ht="20.25" hidden="1">
      <c r="B59" s="44" t="s">
        <v>1044</v>
      </c>
      <c r="C59" s="43">
        <v>12</v>
      </c>
      <c r="D59" s="43">
        <v>0</v>
      </c>
      <c r="E59" s="43">
        <v>2</v>
      </c>
      <c r="F59" s="43">
        <v>1</v>
      </c>
      <c r="G59" s="43">
        <v>0</v>
      </c>
      <c r="H59" s="43">
        <v>0</v>
      </c>
      <c r="I59" s="43">
        <v>0</v>
      </c>
      <c r="J59" s="43">
        <v>1</v>
      </c>
      <c r="K59" s="43">
        <v>6</v>
      </c>
      <c r="L59" s="43">
        <v>5</v>
      </c>
      <c r="M59" s="43">
        <v>1</v>
      </c>
      <c r="N59" s="43">
        <v>1</v>
      </c>
      <c r="O59" s="43">
        <v>7</v>
      </c>
      <c r="P59" s="43">
        <v>0</v>
      </c>
      <c r="Q59" s="43">
        <v>1</v>
      </c>
      <c r="R59" s="43">
        <v>15</v>
      </c>
      <c r="S59" s="43">
        <v>0</v>
      </c>
      <c r="T59" s="43">
        <v>5</v>
      </c>
      <c r="U59" s="43">
        <v>1</v>
      </c>
      <c r="V59" s="224">
        <v>0</v>
      </c>
      <c r="W59" s="224">
        <v>0</v>
      </c>
      <c r="X59" s="45">
        <v>58</v>
      </c>
      <c r="AA59" s="44" t="s">
        <v>1017</v>
      </c>
      <c r="AB59" s="43">
        <v>1</v>
      </c>
    </row>
    <row r="60" spans="2:28" ht="20.25" hidden="1">
      <c r="B60" s="44" t="s">
        <v>1040</v>
      </c>
      <c r="C60" s="43">
        <v>26</v>
      </c>
      <c r="D60" s="43">
        <v>0</v>
      </c>
      <c r="E60" s="43">
        <v>2</v>
      </c>
      <c r="F60" s="43">
        <v>0</v>
      </c>
      <c r="G60" s="43">
        <v>1</v>
      </c>
      <c r="H60" s="43">
        <v>0</v>
      </c>
      <c r="I60" s="43">
        <v>0</v>
      </c>
      <c r="J60" s="43">
        <v>0</v>
      </c>
      <c r="K60" s="43">
        <v>3</v>
      </c>
      <c r="L60" s="43">
        <v>2</v>
      </c>
      <c r="M60" s="43">
        <v>0</v>
      </c>
      <c r="N60" s="43">
        <v>0</v>
      </c>
      <c r="O60" s="43">
        <v>11</v>
      </c>
      <c r="P60" s="43">
        <v>11</v>
      </c>
      <c r="Q60" s="43">
        <v>0</v>
      </c>
      <c r="R60" s="43">
        <v>0</v>
      </c>
      <c r="S60" s="43">
        <v>0</v>
      </c>
      <c r="T60" s="43">
        <v>0</v>
      </c>
      <c r="U60" s="43">
        <v>0</v>
      </c>
      <c r="V60" s="224">
        <v>0</v>
      </c>
      <c r="W60" s="224">
        <v>0</v>
      </c>
      <c r="X60" s="45">
        <v>56</v>
      </c>
      <c r="AA60" s="44" t="s">
        <v>222</v>
      </c>
      <c r="AB60" s="43">
        <v>1</v>
      </c>
    </row>
    <row r="61" spans="2:28" ht="20.25" hidden="1">
      <c r="B61" s="44" t="s">
        <v>1047</v>
      </c>
      <c r="C61" s="43">
        <v>6</v>
      </c>
      <c r="D61" s="43">
        <v>0</v>
      </c>
      <c r="E61" s="43">
        <v>0</v>
      </c>
      <c r="F61" s="43">
        <v>0</v>
      </c>
      <c r="G61" s="43">
        <v>2</v>
      </c>
      <c r="H61" s="43">
        <v>0</v>
      </c>
      <c r="I61" s="43">
        <v>0</v>
      </c>
      <c r="J61" s="43">
        <v>0</v>
      </c>
      <c r="K61" s="43">
        <v>9</v>
      </c>
      <c r="L61" s="43">
        <v>0</v>
      </c>
      <c r="M61" s="43">
        <v>0</v>
      </c>
      <c r="N61" s="43">
        <v>0</v>
      </c>
      <c r="O61" s="43">
        <v>24</v>
      </c>
      <c r="P61" s="43">
        <v>1</v>
      </c>
      <c r="Q61" s="43">
        <v>1</v>
      </c>
      <c r="R61" s="43">
        <v>0</v>
      </c>
      <c r="S61" s="43">
        <v>0</v>
      </c>
      <c r="T61" s="43">
        <v>0</v>
      </c>
      <c r="U61" s="43">
        <v>0</v>
      </c>
      <c r="V61" s="224">
        <v>7</v>
      </c>
      <c r="W61" s="224">
        <v>0</v>
      </c>
      <c r="X61" s="45">
        <v>50</v>
      </c>
      <c r="AA61" s="44" t="s">
        <v>1048</v>
      </c>
      <c r="AB61" s="43">
        <v>1</v>
      </c>
    </row>
    <row r="62" spans="2:28" ht="20.25" hidden="1">
      <c r="B62" s="44" t="s">
        <v>1035</v>
      </c>
      <c r="C62" s="43">
        <v>6</v>
      </c>
      <c r="D62" s="43">
        <v>2</v>
      </c>
      <c r="E62" s="43">
        <v>0</v>
      </c>
      <c r="F62" s="43">
        <v>0</v>
      </c>
      <c r="G62" s="43">
        <v>0</v>
      </c>
      <c r="H62" s="43">
        <v>0</v>
      </c>
      <c r="I62" s="43">
        <v>0</v>
      </c>
      <c r="J62" s="43">
        <v>1</v>
      </c>
      <c r="K62" s="43">
        <v>5</v>
      </c>
      <c r="L62" s="43">
        <v>2</v>
      </c>
      <c r="M62" s="43">
        <v>0</v>
      </c>
      <c r="N62" s="43">
        <v>2</v>
      </c>
      <c r="O62" s="43">
        <v>31</v>
      </c>
      <c r="P62" s="43">
        <v>1</v>
      </c>
      <c r="Q62" s="43">
        <v>0</v>
      </c>
      <c r="R62" s="43">
        <v>0</v>
      </c>
      <c r="S62" s="43">
        <v>0</v>
      </c>
      <c r="T62" s="43">
        <v>0</v>
      </c>
      <c r="U62" s="43">
        <v>0</v>
      </c>
      <c r="V62" s="224">
        <v>0</v>
      </c>
      <c r="W62" s="224">
        <v>0</v>
      </c>
      <c r="X62" s="45">
        <v>50</v>
      </c>
      <c r="AA62" s="44" t="s">
        <v>1049</v>
      </c>
      <c r="AB62" s="43">
        <v>1</v>
      </c>
    </row>
    <row r="63" spans="2:28" ht="20.25" hidden="1">
      <c r="B63" s="44" t="s">
        <v>1050</v>
      </c>
      <c r="C63" s="43">
        <v>3</v>
      </c>
      <c r="D63" s="43">
        <v>2</v>
      </c>
      <c r="E63" s="43">
        <v>0</v>
      </c>
      <c r="F63" s="43">
        <v>0</v>
      </c>
      <c r="G63" s="43">
        <v>11</v>
      </c>
      <c r="H63" s="43">
        <v>0</v>
      </c>
      <c r="I63" s="43">
        <v>1</v>
      </c>
      <c r="J63" s="43">
        <v>0</v>
      </c>
      <c r="K63" s="43">
        <v>3</v>
      </c>
      <c r="L63" s="43">
        <v>5</v>
      </c>
      <c r="M63" s="43">
        <v>2</v>
      </c>
      <c r="N63" s="43">
        <v>0</v>
      </c>
      <c r="O63" s="43">
        <v>7</v>
      </c>
      <c r="P63" s="43">
        <v>5</v>
      </c>
      <c r="Q63" s="43">
        <v>0</v>
      </c>
      <c r="R63" s="43">
        <v>1</v>
      </c>
      <c r="S63" s="43">
        <v>0</v>
      </c>
      <c r="T63" s="43">
        <v>2</v>
      </c>
      <c r="U63" s="43">
        <v>0</v>
      </c>
      <c r="V63" s="224">
        <v>1</v>
      </c>
      <c r="W63" s="224">
        <v>0</v>
      </c>
      <c r="X63" s="45">
        <v>43</v>
      </c>
      <c r="AA63" s="44" t="s">
        <v>1051</v>
      </c>
      <c r="AB63" s="43">
        <v>1</v>
      </c>
    </row>
    <row r="64" spans="2:28" ht="20.25" hidden="1">
      <c r="B64" s="44" t="s">
        <v>1052</v>
      </c>
      <c r="C64" s="43">
        <v>2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1</v>
      </c>
      <c r="J64" s="43">
        <v>1</v>
      </c>
      <c r="K64" s="43">
        <v>0</v>
      </c>
      <c r="L64" s="43">
        <v>0</v>
      </c>
      <c r="M64" s="43">
        <v>0</v>
      </c>
      <c r="N64" s="43">
        <v>0</v>
      </c>
      <c r="O64" s="43">
        <v>10</v>
      </c>
      <c r="P64" s="43">
        <v>0</v>
      </c>
      <c r="Q64" s="43">
        <v>0</v>
      </c>
      <c r="R64" s="43">
        <v>0</v>
      </c>
      <c r="S64" s="43">
        <v>0</v>
      </c>
      <c r="T64" s="43">
        <v>0</v>
      </c>
      <c r="U64" s="43">
        <v>0</v>
      </c>
      <c r="V64" s="224">
        <v>22</v>
      </c>
      <c r="W64" s="224">
        <v>0</v>
      </c>
      <c r="X64" s="45">
        <v>36</v>
      </c>
      <c r="AA64" s="44" t="s">
        <v>227</v>
      </c>
      <c r="AB64" s="43">
        <v>1</v>
      </c>
    </row>
    <row r="65" spans="2:28" ht="20.25" hidden="1">
      <c r="B65" s="44" t="s">
        <v>1053</v>
      </c>
      <c r="C65" s="43">
        <v>9</v>
      </c>
      <c r="D65" s="43">
        <v>1</v>
      </c>
      <c r="E65" s="43">
        <v>0</v>
      </c>
      <c r="F65" s="43">
        <v>0</v>
      </c>
      <c r="G65" s="43">
        <v>0</v>
      </c>
      <c r="H65" s="43">
        <v>12</v>
      </c>
      <c r="I65" s="43">
        <v>1</v>
      </c>
      <c r="J65" s="43">
        <v>0</v>
      </c>
      <c r="K65" s="43">
        <v>0</v>
      </c>
      <c r="L65" s="43">
        <v>0</v>
      </c>
      <c r="M65" s="43">
        <v>0</v>
      </c>
      <c r="N65" s="43">
        <v>0</v>
      </c>
      <c r="O65" s="43">
        <v>9</v>
      </c>
      <c r="P65" s="43">
        <v>1</v>
      </c>
      <c r="Q65" s="43">
        <v>0</v>
      </c>
      <c r="R65" s="43">
        <v>0</v>
      </c>
      <c r="S65" s="43">
        <v>0</v>
      </c>
      <c r="T65" s="43">
        <v>0</v>
      </c>
      <c r="U65" s="43">
        <v>0</v>
      </c>
      <c r="V65" s="224">
        <v>0</v>
      </c>
      <c r="W65" s="224">
        <v>0</v>
      </c>
      <c r="X65" s="45">
        <v>33</v>
      </c>
      <c r="AA65" s="44" t="s">
        <v>1043</v>
      </c>
      <c r="AB65" s="43">
        <v>1</v>
      </c>
    </row>
    <row r="66" spans="2:28" ht="20.25" hidden="1">
      <c r="B66" s="44" t="s">
        <v>219</v>
      </c>
      <c r="C66" s="43">
        <v>2</v>
      </c>
      <c r="D66" s="43">
        <v>8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3</v>
      </c>
      <c r="K66" s="43">
        <v>5</v>
      </c>
      <c r="L66" s="43">
        <v>0</v>
      </c>
      <c r="M66" s="43">
        <v>0</v>
      </c>
      <c r="N66" s="43">
        <v>0</v>
      </c>
      <c r="O66" s="43">
        <v>10</v>
      </c>
      <c r="P66" s="43">
        <v>0</v>
      </c>
      <c r="Q66" s="43">
        <v>0</v>
      </c>
      <c r="R66" s="43">
        <v>1</v>
      </c>
      <c r="S66" s="43">
        <v>0</v>
      </c>
      <c r="T66" s="43">
        <v>0</v>
      </c>
      <c r="U66" s="43">
        <v>0</v>
      </c>
      <c r="V66" s="224">
        <v>4</v>
      </c>
      <c r="W66" s="224">
        <v>0</v>
      </c>
      <c r="X66" s="45">
        <v>33</v>
      </c>
      <c r="AA66" s="44" t="s">
        <v>1045</v>
      </c>
      <c r="AB66" s="43">
        <v>1</v>
      </c>
    </row>
    <row r="67" spans="2:28" ht="20.25" hidden="1">
      <c r="B67" s="44" t="s">
        <v>1054</v>
      </c>
      <c r="C67" s="43">
        <v>8</v>
      </c>
      <c r="D67" s="43">
        <v>0</v>
      </c>
      <c r="E67" s="43">
        <v>0</v>
      </c>
      <c r="F67" s="43">
        <v>1</v>
      </c>
      <c r="G67" s="43">
        <v>1</v>
      </c>
      <c r="H67" s="43">
        <v>0</v>
      </c>
      <c r="I67" s="43">
        <v>2</v>
      </c>
      <c r="J67" s="43">
        <v>0</v>
      </c>
      <c r="K67" s="43">
        <v>6</v>
      </c>
      <c r="L67" s="43">
        <v>5</v>
      </c>
      <c r="M67" s="43">
        <v>0</v>
      </c>
      <c r="N67" s="43">
        <v>2</v>
      </c>
      <c r="O67" s="43">
        <v>5</v>
      </c>
      <c r="P67" s="43">
        <v>0</v>
      </c>
      <c r="Q67" s="43">
        <v>0</v>
      </c>
      <c r="R67" s="43">
        <v>0</v>
      </c>
      <c r="S67" s="43">
        <v>0</v>
      </c>
      <c r="T67" s="43">
        <v>0</v>
      </c>
      <c r="U67" s="43">
        <v>0</v>
      </c>
      <c r="V67" s="224">
        <v>0</v>
      </c>
      <c r="W67" s="224">
        <v>0</v>
      </c>
      <c r="X67" s="45">
        <v>30</v>
      </c>
      <c r="AA67" s="44" t="s">
        <v>1053</v>
      </c>
      <c r="AB67" s="43">
        <v>1</v>
      </c>
    </row>
    <row r="68" spans="2:28" ht="20.25" hidden="1">
      <c r="B68" s="44" t="s">
        <v>1055</v>
      </c>
      <c r="C68" s="43">
        <v>0</v>
      </c>
      <c r="D68" s="43">
        <v>0</v>
      </c>
      <c r="E68" s="43">
        <v>2</v>
      </c>
      <c r="F68" s="43">
        <v>0</v>
      </c>
      <c r="G68" s="43">
        <v>0</v>
      </c>
      <c r="H68" s="43">
        <v>0</v>
      </c>
      <c r="I68" s="43">
        <v>2</v>
      </c>
      <c r="J68" s="43">
        <v>1</v>
      </c>
      <c r="K68" s="43">
        <v>12</v>
      </c>
      <c r="L68" s="43">
        <v>0</v>
      </c>
      <c r="M68" s="43">
        <v>0</v>
      </c>
      <c r="N68" s="43">
        <v>1</v>
      </c>
      <c r="O68" s="43">
        <v>6</v>
      </c>
      <c r="P68" s="43">
        <v>0</v>
      </c>
      <c r="Q68" s="43">
        <v>0</v>
      </c>
      <c r="R68" s="43">
        <v>4</v>
      </c>
      <c r="S68" s="43">
        <v>0</v>
      </c>
      <c r="T68" s="43">
        <v>0</v>
      </c>
      <c r="U68" s="43">
        <v>0</v>
      </c>
      <c r="V68" s="224">
        <v>0</v>
      </c>
      <c r="W68" s="224">
        <v>0</v>
      </c>
      <c r="X68" s="45">
        <v>28</v>
      </c>
      <c r="AA68" s="44" t="s">
        <v>1056</v>
      </c>
      <c r="AB68" s="43">
        <v>1</v>
      </c>
    </row>
    <row r="69" spans="2:28" ht="20.25" hidden="1">
      <c r="B69" s="44" t="s">
        <v>1051</v>
      </c>
      <c r="C69" s="43">
        <v>2</v>
      </c>
      <c r="D69" s="43">
        <v>1</v>
      </c>
      <c r="E69" s="43">
        <v>0</v>
      </c>
      <c r="F69" s="43">
        <v>0</v>
      </c>
      <c r="G69" s="43">
        <v>1</v>
      </c>
      <c r="H69" s="43">
        <v>0</v>
      </c>
      <c r="I69" s="43">
        <v>0</v>
      </c>
      <c r="J69" s="43">
        <v>0</v>
      </c>
      <c r="K69" s="43">
        <v>8</v>
      </c>
      <c r="L69" s="43">
        <v>0</v>
      </c>
      <c r="M69" s="43">
        <v>0</v>
      </c>
      <c r="N69" s="43">
        <v>0</v>
      </c>
      <c r="O69" s="43">
        <v>6</v>
      </c>
      <c r="P69" s="43">
        <v>0</v>
      </c>
      <c r="Q69" s="43">
        <v>0</v>
      </c>
      <c r="R69" s="43">
        <v>3</v>
      </c>
      <c r="S69" s="43">
        <v>0</v>
      </c>
      <c r="T69" s="43">
        <v>0</v>
      </c>
      <c r="U69" s="43">
        <v>0</v>
      </c>
      <c r="V69" s="224">
        <v>7</v>
      </c>
      <c r="W69" s="224">
        <v>0</v>
      </c>
      <c r="X69" s="45">
        <v>28</v>
      </c>
      <c r="AA69" s="44" t="s">
        <v>204</v>
      </c>
      <c r="AB69" s="43">
        <v>1</v>
      </c>
    </row>
    <row r="70" spans="2:28" ht="20.25" hidden="1">
      <c r="B70" s="44" t="s">
        <v>1057</v>
      </c>
      <c r="C70" s="43">
        <v>0</v>
      </c>
      <c r="D70" s="43">
        <v>1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3</v>
      </c>
      <c r="L70" s="43">
        <v>0</v>
      </c>
      <c r="M70" s="43">
        <v>0</v>
      </c>
      <c r="N70" s="43">
        <v>0</v>
      </c>
      <c r="O70" s="43">
        <v>20</v>
      </c>
      <c r="P70" s="43">
        <v>0</v>
      </c>
      <c r="Q70" s="43">
        <v>2</v>
      </c>
      <c r="R70" s="43">
        <v>0</v>
      </c>
      <c r="S70" s="43">
        <v>0</v>
      </c>
      <c r="T70" s="43">
        <v>0</v>
      </c>
      <c r="U70" s="43">
        <v>0</v>
      </c>
      <c r="V70" s="224">
        <v>1</v>
      </c>
      <c r="W70" s="224">
        <v>0</v>
      </c>
      <c r="X70" s="45">
        <v>27</v>
      </c>
      <c r="AA70" s="44" t="s">
        <v>206</v>
      </c>
      <c r="AB70" s="43">
        <v>1</v>
      </c>
    </row>
    <row r="71" spans="2:28" ht="20.25" hidden="1">
      <c r="B71" s="44" t="s">
        <v>1058</v>
      </c>
      <c r="C71" s="43">
        <v>1</v>
      </c>
      <c r="D71" s="43">
        <v>1</v>
      </c>
      <c r="E71" s="43">
        <v>4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6</v>
      </c>
      <c r="L71" s="43">
        <v>3</v>
      </c>
      <c r="M71" s="43">
        <v>0</v>
      </c>
      <c r="N71" s="43">
        <v>0</v>
      </c>
      <c r="O71" s="43">
        <v>7</v>
      </c>
      <c r="P71" s="43">
        <v>0</v>
      </c>
      <c r="Q71" s="43">
        <v>0</v>
      </c>
      <c r="R71" s="43">
        <v>0</v>
      </c>
      <c r="S71" s="43">
        <v>0</v>
      </c>
      <c r="T71" s="43">
        <v>0</v>
      </c>
      <c r="U71" s="43">
        <v>0</v>
      </c>
      <c r="V71" s="224">
        <v>4</v>
      </c>
      <c r="W71" s="224">
        <v>0</v>
      </c>
      <c r="X71" s="45">
        <v>26</v>
      </c>
      <c r="AA71" s="44" t="s">
        <v>1059</v>
      </c>
      <c r="AB71" s="43">
        <v>1</v>
      </c>
    </row>
    <row r="72" spans="2:28" ht="20.25" hidden="1">
      <c r="B72" s="44" t="s">
        <v>1046</v>
      </c>
      <c r="C72" s="43">
        <v>6</v>
      </c>
      <c r="D72" s="43">
        <v>0</v>
      </c>
      <c r="E72" s="43">
        <v>0</v>
      </c>
      <c r="F72" s="43">
        <v>0</v>
      </c>
      <c r="G72" s="43">
        <v>1</v>
      </c>
      <c r="H72" s="43">
        <v>0</v>
      </c>
      <c r="I72" s="43">
        <v>0</v>
      </c>
      <c r="J72" s="43">
        <v>1</v>
      </c>
      <c r="K72" s="43">
        <v>0</v>
      </c>
      <c r="L72" s="43">
        <v>0</v>
      </c>
      <c r="M72" s="43">
        <v>3</v>
      </c>
      <c r="N72" s="43">
        <v>0</v>
      </c>
      <c r="O72" s="43">
        <v>5</v>
      </c>
      <c r="P72" s="43">
        <v>5</v>
      </c>
      <c r="Q72" s="43">
        <v>0</v>
      </c>
      <c r="R72" s="43">
        <v>3</v>
      </c>
      <c r="S72" s="43">
        <v>0</v>
      </c>
      <c r="T72" s="43">
        <v>1</v>
      </c>
      <c r="U72" s="43">
        <v>0</v>
      </c>
      <c r="V72" s="224">
        <v>0</v>
      </c>
      <c r="W72" s="224">
        <v>0</v>
      </c>
      <c r="X72" s="45">
        <v>25</v>
      </c>
      <c r="AA72" s="44" t="s">
        <v>203</v>
      </c>
      <c r="AB72" s="43">
        <v>1</v>
      </c>
    </row>
    <row r="73" spans="2:28" ht="20.25" hidden="1">
      <c r="B73" s="44" t="s">
        <v>1049</v>
      </c>
      <c r="C73" s="43">
        <v>1</v>
      </c>
      <c r="D73" s="43">
        <v>0</v>
      </c>
      <c r="E73" s="43">
        <v>0</v>
      </c>
      <c r="F73" s="43">
        <v>0</v>
      </c>
      <c r="G73" s="43">
        <v>4</v>
      </c>
      <c r="H73" s="43">
        <v>0</v>
      </c>
      <c r="I73" s="43">
        <v>1</v>
      </c>
      <c r="J73" s="43">
        <v>0</v>
      </c>
      <c r="K73" s="43">
        <v>7</v>
      </c>
      <c r="L73" s="43">
        <v>0</v>
      </c>
      <c r="M73" s="43">
        <v>0</v>
      </c>
      <c r="N73" s="43">
        <v>0</v>
      </c>
      <c r="O73" s="43">
        <v>5</v>
      </c>
      <c r="P73" s="43">
        <v>0</v>
      </c>
      <c r="Q73" s="43">
        <v>1</v>
      </c>
      <c r="R73" s="43">
        <v>1</v>
      </c>
      <c r="S73" s="43">
        <v>0</v>
      </c>
      <c r="T73" s="43">
        <v>0</v>
      </c>
      <c r="U73" s="43">
        <v>0</v>
      </c>
      <c r="V73" s="224">
        <v>4</v>
      </c>
      <c r="W73" s="224">
        <v>0</v>
      </c>
      <c r="X73" s="45">
        <v>24</v>
      </c>
      <c r="AA73" s="44" t="s">
        <v>1024</v>
      </c>
      <c r="AB73" s="43">
        <v>0</v>
      </c>
    </row>
    <row r="74" spans="2:28" ht="20.25" hidden="1">
      <c r="B74" s="44" t="s">
        <v>1060</v>
      </c>
      <c r="C74" s="43">
        <v>1</v>
      </c>
      <c r="D74" s="43">
        <v>1</v>
      </c>
      <c r="E74" s="43">
        <v>0</v>
      </c>
      <c r="F74" s="43">
        <v>0</v>
      </c>
      <c r="G74" s="43">
        <v>0</v>
      </c>
      <c r="H74" s="43">
        <v>0</v>
      </c>
      <c r="I74" s="43">
        <v>0</v>
      </c>
      <c r="J74" s="43">
        <v>0</v>
      </c>
      <c r="K74" s="43">
        <v>3</v>
      </c>
      <c r="L74" s="43">
        <v>0</v>
      </c>
      <c r="M74" s="43">
        <v>0</v>
      </c>
      <c r="N74" s="43">
        <v>0</v>
      </c>
      <c r="O74" s="43">
        <v>5</v>
      </c>
      <c r="P74" s="43">
        <v>0</v>
      </c>
      <c r="Q74" s="43">
        <v>0</v>
      </c>
      <c r="R74" s="43">
        <v>3</v>
      </c>
      <c r="S74" s="43">
        <v>0</v>
      </c>
      <c r="T74" s="43">
        <v>0</v>
      </c>
      <c r="U74" s="43">
        <v>0</v>
      </c>
      <c r="V74" s="224">
        <v>11</v>
      </c>
      <c r="W74" s="224">
        <v>0</v>
      </c>
      <c r="X74" s="45">
        <v>24</v>
      </c>
      <c r="AA74" s="44" t="s">
        <v>1034</v>
      </c>
      <c r="AB74" s="43">
        <v>0</v>
      </c>
    </row>
    <row r="75" spans="2:28" ht="20.25" hidden="1">
      <c r="B75" s="44" t="s">
        <v>1048</v>
      </c>
      <c r="C75" s="43">
        <v>1</v>
      </c>
      <c r="D75" s="43">
        <v>0</v>
      </c>
      <c r="E75" s="43">
        <v>0</v>
      </c>
      <c r="F75" s="43">
        <v>0</v>
      </c>
      <c r="G75" s="43">
        <v>0</v>
      </c>
      <c r="H75" s="43">
        <v>1</v>
      </c>
      <c r="I75" s="43">
        <v>0</v>
      </c>
      <c r="J75" s="43">
        <v>0</v>
      </c>
      <c r="K75" s="43">
        <v>3</v>
      </c>
      <c r="L75" s="43">
        <v>0</v>
      </c>
      <c r="M75" s="43">
        <v>0</v>
      </c>
      <c r="N75" s="43">
        <v>0</v>
      </c>
      <c r="O75" s="43">
        <v>13</v>
      </c>
      <c r="P75" s="43">
        <v>0</v>
      </c>
      <c r="Q75" s="43">
        <v>0</v>
      </c>
      <c r="R75" s="43">
        <v>1</v>
      </c>
      <c r="S75" s="43">
        <v>0</v>
      </c>
      <c r="T75" s="43">
        <v>0</v>
      </c>
      <c r="U75" s="43">
        <v>0</v>
      </c>
      <c r="V75" s="224">
        <v>4</v>
      </c>
      <c r="W75" s="224">
        <v>0</v>
      </c>
      <c r="X75" s="45">
        <v>23</v>
      </c>
      <c r="AA75" s="44" t="s">
        <v>209</v>
      </c>
      <c r="AB75" s="43">
        <v>0</v>
      </c>
    </row>
    <row r="76" spans="2:28" ht="20.25" hidden="1">
      <c r="B76" s="44" t="s">
        <v>1061</v>
      </c>
      <c r="C76" s="43">
        <v>1</v>
      </c>
      <c r="D76" s="43">
        <v>0</v>
      </c>
      <c r="E76" s="43">
        <v>0</v>
      </c>
      <c r="F76" s="43">
        <v>0</v>
      </c>
      <c r="G76" s="43">
        <v>0</v>
      </c>
      <c r="H76" s="43">
        <v>0</v>
      </c>
      <c r="I76" s="43">
        <v>0</v>
      </c>
      <c r="J76" s="43">
        <v>4</v>
      </c>
      <c r="K76" s="43">
        <v>3</v>
      </c>
      <c r="L76" s="43">
        <v>0</v>
      </c>
      <c r="M76" s="43">
        <v>0</v>
      </c>
      <c r="N76" s="43">
        <v>0</v>
      </c>
      <c r="O76" s="43">
        <v>15</v>
      </c>
      <c r="P76" s="43">
        <v>0</v>
      </c>
      <c r="Q76" s="43">
        <v>0</v>
      </c>
      <c r="R76" s="43">
        <v>0</v>
      </c>
      <c r="S76" s="43">
        <v>0</v>
      </c>
      <c r="T76" s="43">
        <v>0</v>
      </c>
      <c r="U76" s="43">
        <v>0</v>
      </c>
      <c r="V76" s="224">
        <v>0</v>
      </c>
      <c r="W76" s="224">
        <v>0</v>
      </c>
      <c r="X76" s="45">
        <v>23</v>
      </c>
      <c r="AA76" s="44" t="s">
        <v>1055</v>
      </c>
      <c r="AB76" s="43">
        <v>0</v>
      </c>
    </row>
    <row r="77" spans="2:28" ht="20.25" hidden="1">
      <c r="B77" s="44" t="s">
        <v>1029</v>
      </c>
      <c r="C77" s="43">
        <v>8</v>
      </c>
      <c r="D77" s="43">
        <v>0</v>
      </c>
      <c r="E77" s="43">
        <v>0</v>
      </c>
      <c r="F77" s="43">
        <v>1</v>
      </c>
      <c r="G77" s="43">
        <v>0</v>
      </c>
      <c r="H77" s="43">
        <v>0</v>
      </c>
      <c r="I77" s="43">
        <v>0</v>
      </c>
      <c r="J77" s="43">
        <v>0</v>
      </c>
      <c r="K77" s="43">
        <v>5</v>
      </c>
      <c r="L77" s="43">
        <v>0</v>
      </c>
      <c r="M77" s="43">
        <v>0</v>
      </c>
      <c r="N77" s="43">
        <v>2</v>
      </c>
      <c r="O77" s="43">
        <v>6</v>
      </c>
      <c r="P77" s="43">
        <v>0</v>
      </c>
      <c r="Q77" s="43">
        <v>0</v>
      </c>
      <c r="R77" s="43">
        <v>0</v>
      </c>
      <c r="S77" s="43">
        <v>0</v>
      </c>
      <c r="T77" s="43">
        <v>0</v>
      </c>
      <c r="U77" s="43">
        <v>0</v>
      </c>
      <c r="V77" s="224">
        <v>0</v>
      </c>
      <c r="W77" s="224">
        <v>0</v>
      </c>
      <c r="X77" s="45">
        <v>22</v>
      </c>
      <c r="AA77" s="44" t="s">
        <v>1039</v>
      </c>
      <c r="AB77" s="43">
        <v>0</v>
      </c>
    </row>
    <row r="78" spans="2:28" ht="20.25" hidden="1">
      <c r="B78" s="44" t="s">
        <v>1030</v>
      </c>
      <c r="C78" s="43">
        <v>4</v>
      </c>
      <c r="D78" s="43">
        <v>1</v>
      </c>
      <c r="E78" s="43">
        <v>0</v>
      </c>
      <c r="F78" s="43">
        <v>1</v>
      </c>
      <c r="G78" s="43">
        <v>0</v>
      </c>
      <c r="H78" s="43">
        <v>0</v>
      </c>
      <c r="I78" s="43">
        <v>1</v>
      </c>
      <c r="J78" s="43">
        <v>2</v>
      </c>
      <c r="K78" s="43">
        <v>0</v>
      </c>
      <c r="L78" s="43">
        <v>4</v>
      </c>
      <c r="M78" s="43">
        <v>0</v>
      </c>
      <c r="N78" s="43">
        <v>0</v>
      </c>
      <c r="O78" s="43">
        <v>4</v>
      </c>
      <c r="P78" s="43">
        <v>0</v>
      </c>
      <c r="Q78" s="43">
        <v>0</v>
      </c>
      <c r="R78" s="43">
        <v>1</v>
      </c>
      <c r="S78" s="43">
        <v>0</v>
      </c>
      <c r="T78" s="43">
        <v>1</v>
      </c>
      <c r="U78" s="43">
        <v>0</v>
      </c>
      <c r="V78" s="224">
        <v>2</v>
      </c>
      <c r="W78" s="224">
        <v>0</v>
      </c>
      <c r="X78" s="45">
        <v>21</v>
      </c>
      <c r="AA78" s="44" t="s">
        <v>1052</v>
      </c>
      <c r="AB78" s="43">
        <v>0</v>
      </c>
    </row>
    <row r="79" spans="2:28" ht="20.25" hidden="1">
      <c r="B79" s="44" t="s">
        <v>1062</v>
      </c>
      <c r="C79" s="43">
        <v>0</v>
      </c>
      <c r="D79" s="43">
        <v>2</v>
      </c>
      <c r="E79" s="43">
        <v>0</v>
      </c>
      <c r="F79" s="43">
        <v>0</v>
      </c>
      <c r="G79" s="43">
        <v>0</v>
      </c>
      <c r="H79" s="43">
        <v>0</v>
      </c>
      <c r="I79" s="43">
        <v>0</v>
      </c>
      <c r="J79" s="43">
        <v>0</v>
      </c>
      <c r="K79" s="43">
        <v>3</v>
      </c>
      <c r="L79" s="43">
        <v>0</v>
      </c>
      <c r="M79" s="43">
        <v>0</v>
      </c>
      <c r="N79" s="43">
        <v>0</v>
      </c>
      <c r="O79" s="43">
        <v>16</v>
      </c>
      <c r="P79" s="43">
        <v>0</v>
      </c>
      <c r="Q79" s="43">
        <v>0</v>
      </c>
      <c r="R79" s="43">
        <v>0</v>
      </c>
      <c r="S79" s="43">
        <v>0</v>
      </c>
      <c r="T79" s="43">
        <v>0</v>
      </c>
      <c r="U79" s="43">
        <v>0</v>
      </c>
      <c r="V79" s="224">
        <v>0</v>
      </c>
      <c r="W79" s="224">
        <v>0</v>
      </c>
      <c r="X79" s="45">
        <v>21</v>
      </c>
      <c r="AA79" s="44" t="s">
        <v>1041</v>
      </c>
      <c r="AB79" s="43">
        <v>0</v>
      </c>
    </row>
    <row r="80" spans="2:28" ht="20.25" hidden="1">
      <c r="B80" s="44" t="s">
        <v>1063</v>
      </c>
      <c r="C80" s="43">
        <v>0</v>
      </c>
      <c r="D80" s="43">
        <v>0</v>
      </c>
      <c r="E80" s="43">
        <v>0</v>
      </c>
      <c r="F80" s="43">
        <v>0</v>
      </c>
      <c r="G80" s="43">
        <v>0</v>
      </c>
      <c r="H80" s="43">
        <v>0</v>
      </c>
      <c r="I80" s="43">
        <v>1</v>
      </c>
      <c r="J80" s="43">
        <v>0</v>
      </c>
      <c r="K80" s="43">
        <v>0</v>
      </c>
      <c r="L80" s="43">
        <v>0</v>
      </c>
      <c r="M80" s="43">
        <v>0</v>
      </c>
      <c r="N80" s="43">
        <v>0</v>
      </c>
      <c r="O80" s="43">
        <v>7</v>
      </c>
      <c r="P80" s="43">
        <v>0</v>
      </c>
      <c r="Q80" s="43">
        <v>0</v>
      </c>
      <c r="R80" s="43">
        <v>0</v>
      </c>
      <c r="S80" s="43">
        <v>0</v>
      </c>
      <c r="T80" s="43">
        <v>12</v>
      </c>
      <c r="U80" s="43">
        <v>0</v>
      </c>
      <c r="V80" s="224">
        <v>0</v>
      </c>
      <c r="W80" s="224">
        <v>0</v>
      </c>
      <c r="X80" s="45">
        <v>20</v>
      </c>
      <c r="AA80" s="44" t="s">
        <v>1057</v>
      </c>
      <c r="AB80" s="43">
        <v>0</v>
      </c>
    </row>
    <row r="81" spans="2:28" ht="20.25" hidden="1">
      <c r="B81" s="44" t="s">
        <v>227</v>
      </c>
      <c r="C81" s="43">
        <v>4</v>
      </c>
      <c r="D81" s="43">
        <v>0</v>
      </c>
      <c r="E81" s="43">
        <v>0</v>
      </c>
      <c r="F81" s="43">
        <v>0</v>
      </c>
      <c r="G81" s="43">
        <v>2</v>
      </c>
      <c r="H81" s="43">
        <v>0</v>
      </c>
      <c r="I81" s="43">
        <v>0</v>
      </c>
      <c r="J81" s="43">
        <v>0</v>
      </c>
      <c r="K81" s="43">
        <v>5</v>
      </c>
      <c r="L81" s="43">
        <v>2</v>
      </c>
      <c r="M81" s="43">
        <v>0</v>
      </c>
      <c r="N81" s="43">
        <v>0</v>
      </c>
      <c r="O81" s="43">
        <v>2</v>
      </c>
      <c r="P81" s="43">
        <v>0</v>
      </c>
      <c r="Q81" s="43">
        <v>0</v>
      </c>
      <c r="R81" s="43">
        <v>3</v>
      </c>
      <c r="S81" s="43">
        <v>0</v>
      </c>
      <c r="T81" s="43">
        <v>2</v>
      </c>
      <c r="U81" s="43">
        <v>0</v>
      </c>
      <c r="V81" s="224">
        <v>0</v>
      </c>
      <c r="W81" s="224">
        <v>0</v>
      </c>
      <c r="X81" s="45">
        <v>20</v>
      </c>
      <c r="AA81" s="44" t="s">
        <v>1062</v>
      </c>
      <c r="AB81" s="43">
        <v>0</v>
      </c>
    </row>
    <row r="82" spans="2:28" ht="20.25" hidden="1">
      <c r="B82" s="44" t="s">
        <v>1056</v>
      </c>
      <c r="C82" s="43">
        <v>0</v>
      </c>
      <c r="D82" s="43">
        <v>0</v>
      </c>
      <c r="E82" s="43">
        <v>0</v>
      </c>
      <c r="F82" s="43">
        <v>0</v>
      </c>
      <c r="G82" s="43">
        <v>1</v>
      </c>
      <c r="H82" s="43">
        <v>2</v>
      </c>
      <c r="I82" s="43">
        <v>0</v>
      </c>
      <c r="J82" s="43">
        <v>0</v>
      </c>
      <c r="K82" s="43">
        <v>1</v>
      </c>
      <c r="L82" s="43">
        <v>0</v>
      </c>
      <c r="M82" s="43">
        <v>0</v>
      </c>
      <c r="N82" s="43">
        <v>0</v>
      </c>
      <c r="O82" s="43">
        <v>14</v>
      </c>
      <c r="P82" s="43">
        <v>0</v>
      </c>
      <c r="Q82" s="43">
        <v>0</v>
      </c>
      <c r="R82" s="43">
        <v>0</v>
      </c>
      <c r="S82" s="43">
        <v>0</v>
      </c>
      <c r="T82" s="43">
        <v>0</v>
      </c>
      <c r="U82" s="43">
        <v>0</v>
      </c>
      <c r="V82" s="224">
        <v>0</v>
      </c>
      <c r="W82" s="224">
        <v>0</v>
      </c>
      <c r="X82" s="45">
        <v>18</v>
      </c>
      <c r="AA82" s="44" t="s">
        <v>1031</v>
      </c>
      <c r="AB82" s="43">
        <v>0</v>
      </c>
    </row>
    <row r="83" spans="2:28" ht="20.25" hidden="1">
      <c r="B83" s="44" t="s">
        <v>1064</v>
      </c>
      <c r="C83" s="43">
        <v>1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1</v>
      </c>
      <c r="L83" s="43">
        <v>0</v>
      </c>
      <c r="M83" s="43">
        <v>0</v>
      </c>
      <c r="N83" s="43">
        <v>0</v>
      </c>
      <c r="O83" s="43">
        <v>1</v>
      </c>
      <c r="P83" s="43">
        <v>1</v>
      </c>
      <c r="Q83" s="43">
        <v>0</v>
      </c>
      <c r="R83" s="43">
        <v>2</v>
      </c>
      <c r="S83" s="43">
        <v>0</v>
      </c>
      <c r="T83" s="43">
        <v>1</v>
      </c>
      <c r="U83" s="43">
        <v>0</v>
      </c>
      <c r="V83" s="224">
        <v>10</v>
      </c>
      <c r="W83" s="224">
        <v>0</v>
      </c>
      <c r="X83" s="45">
        <v>17</v>
      </c>
      <c r="AA83" s="44" t="s">
        <v>1065</v>
      </c>
      <c r="AB83" s="43">
        <v>0</v>
      </c>
    </row>
    <row r="84" spans="2:28" ht="20.25" hidden="1">
      <c r="B84" s="44" t="s">
        <v>1066</v>
      </c>
      <c r="C84" s="43">
        <v>0</v>
      </c>
      <c r="D84" s="43">
        <v>0</v>
      </c>
      <c r="E84" s="43">
        <v>0</v>
      </c>
      <c r="F84" s="43">
        <v>0</v>
      </c>
      <c r="G84" s="43">
        <v>1</v>
      </c>
      <c r="H84" s="43">
        <v>0</v>
      </c>
      <c r="I84" s="43">
        <v>0</v>
      </c>
      <c r="J84" s="43">
        <v>0</v>
      </c>
      <c r="K84" s="43">
        <v>0</v>
      </c>
      <c r="L84" s="43">
        <v>0</v>
      </c>
      <c r="M84" s="43">
        <v>0</v>
      </c>
      <c r="N84" s="43">
        <v>0</v>
      </c>
      <c r="O84" s="43">
        <v>6</v>
      </c>
      <c r="P84" s="43">
        <v>0</v>
      </c>
      <c r="Q84" s="43">
        <v>2</v>
      </c>
      <c r="R84" s="43">
        <v>2</v>
      </c>
      <c r="S84" s="43">
        <v>0</v>
      </c>
      <c r="T84" s="43">
        <v>0</v>
      </c>
      <c r="U84" s="43">
        <v>0</v>
      </c>
      <c r="V84" s="224">
        <v>5</v>
      </c>
      <c r="W84" s="224">
        <v>0</v>
      </c>
      <c r="X84" s="45">
        <v>16</v>
      </c>
      <c r="AA84" s="44" t="s">
        <v>1067</v>
      </c>
      <c r="AB84" s="43">
        <v>0</v>
      </c>
    </row>
    <row r="85" spans="2:28" ht="20.25" hidden="1">
      <c r="B85" s="44" t="s">
        <v>1068</v>
      </c>
      <c r="C85" s="43">
        <v>0</v>
      </c>
      <c r="D85" s="43">
        <v>0</v>
      </c>
      <c r="E85" s="43">
        <v>0</v>
      </c>
      <c r="F85" s="43">
        <v>0</v>
      </c>
      <c r="G85" s="43">
        <v>0</v>
      </c>
      <c r="H85" s="43">
        <v>0</v>
      </c>
      <c r="I85" s="43">
        <v>0</v>
      </c>
      <c r="J85" s="43">
        <v>0</v>
      </c>
      <c r="K85" s="43">
        <v>0</v>
      </c>
      <c r="L85" s="43">
        <v>0</v>
      </c>
      <c r="M85" s="43">
        <v>0</v>
      </c>
      <c r="N85" s="43">
        <v>0</v>
      </c>
      <c r="O85" s="43">
        <v>9</v>
      </c>
      <c r="P85" s="43">
        <v>6</v>
      </c>
      <c r="Q85" s="43">
        <v>0</v>
      </c>
      <c r="R85" s="43">
        <v>0</v>
      </c>
      <c r="S85" s="43">
        <v>0</v>
      </c>
      <c r="T85" s="43">
        <v>0</v>
      </c>
      <c r="U85" s="43">
        <v>0</v>
      </c>
      <c r="V85" s="224">
        <v>0</v>
      </c>
      <c r="W85" s="224">
        <v>0</v>
      </c>
      <c r="X85" s="45">
        <v>15</v>
      </c>
      <c r="AA85" s="44" t="s">
        <v>1069</v>
      </c>
      <c r="AB85" s="43">
        <v>0</v>
      </c>
    </row>
    <row r="86" spans="2:28" ht="20.25" hidden="1">
      <c r="B86" s="44" t="s">
        <v>1038</v>
      </c>
      <c r="C86" s="43">
        <v>5</v>
      </c>
      <c r="D86" s="43">
        <v>0</v>
      </c>
      <c r="E86" s="43">
        <v>0</v>
      </c>
      <c r="F86" s="43">
        <v>0</v>
      </c>
      <c r="G86" s="43">
        <v>0</v>
      </c>
      <c r="H86" s="43">
        <v>1</v>
      </c>
      <c r="I86" s="43">
        <v>0</v>
      </c>
      <c r="J86" s="43">
        <v>0</v>
      </c>
      <c r="K86" s="43">
        <v>0</v>
      </c>
      <c r="L86" s="43">
        <v>1</v>
      </c>
      <c r="M86" s="43">
        <v>0</v>
      </c>
      <c r="N86" s="43">
        <v>0</v>
      </c>
      <c r="O86" s="43">
        <v>1</v>
      </c>
      <c r="P86" s="43">
        <v>0</v>
      </c>
      <c r="Q86" s="43">
        <v>0</v>
      </c>
      <c r="R86" s="43">
        <v>0</v>
      </c>
      <c r="S86" s="43">
        <v>0</v>
      </c>
      <c r="T86" s="43">
        <v>0</v>
      </c>
      <c r="U86" s="43">
        <v>5</v>
      </c>
      <c r="V86" s="224">
        <v>0</v>
      </c>
      <c r="W86" s="224">
        <v>0</v>
      </c>
      <c r="X86" s="45">
        <v>13</v>
      </c>
      <c r="AA86" s="44" t="s">
        <v>1063</v>
      </c>
      <c r="AB86" s="43">
        <v>0</v>
      </c>
    </row>
    <row r="87" spans="2:28" ht="20.25" hidden="1">
      <c r="B87" s="44" t="s">
        <v>206</v>
      </c>
      <c r="C87" s="43">
        <v>1</v>
      </c>
      <c r="D87" s="43">
        <v>0</v>
      </c>
      <c r="E87" s="43">
        <v>0</v>
      </c>
      <c r="F87" s="43">
        <v>0</v>
      </c>
      <c r="G87" s="43">
        <v>0</v>
      </c>
      <c r="H87" s="43">
        <v>0</v>
      </c>
      <c r="I87" s="43">
        <v>0</v>
      </c>
      <c r="J87" s="43">
        <v>0</v>
      </c>
      <c r="K87" s="43">
        <v>1</v>
      </c>
      <c r="L87" s="43">
        <v>9</v>
      </c>
      <c r="M87" s="43">
        <v>0</v>
      </c>
      <c r="N87" s="43">
        <v>0</v>
      </c>
      <c r="O87" s="43">
        <v>1</v>
      </c>
      <c r="P87" s="43">
        <v>0</v>
      </c>
      <c r="Q87" s="43">
        <v>0</v>
      </c>
      <c r="R87" s="43">
        <v>1</v>
      </c>
      <c r="S87" s="43">
        <v>0</v>
      </c>
      <c r="T87" s="43">
        <v>0</v>
      </c>
      <c r="U87" s="43">
        <v>0</v>
      </c>
      <c r="V87" s="224">
        <v>0</v>
      </c>
      <c r="W87" s="224">
        <v>0</v>
      </c>
      <c r="X87" s="45">
        <v>13</v>
      </c>
      <c r="AA87" s="44" t="s">
        <v>1058</v>
      </c>
      <c r="AB87" s="43">
        <v>0</v>
      </c>
    </row>
    <row r="88" spans="2:28" ht="20.25" hidden="1">
      <c r="B88" s="44" t="s">
        <v>1070</v>
      </c>
      <c r="C88" s="43">
        <v>0</v>
      </c>
      <c r="D88" s="43">
        <v>0</v>
      </c>
      <c r="E88" s="43">
        <v>0</v>
      </c>
      <c r="F88" s="43">
        <v>0</v>
      </c>
      <c r="G88" s="43">
        <v>0</v>
      </c>
      <c r="H88" s="43">
        <v>0</v>
      </c>
      <c r="I88" s="43">
        <v>0</v>
      </c>
      <c r="J88" s="43">
        <v>0</v>
      </c>
      <c r="K88" s="43">
        <v>9</v>
      </c>
      <c r="L88" s="43">
        <v>0</v>
      </c>
      <c r="M88" s="43">
        <v>0</v>
      </c>
      <c r="N88" s="43">
        <v>0</v>
      </c>
      <c r="O88" s="43">
        <v>1</v>
      </c>
      <c r="P88" s="43">
        <v>2</v>
      </c>
      <c r="Q88" s="43">
        <v>0</v>
      </c>
      <c r="R88" s="43">
        <v>0</v>
      </c>
      <c r="S88" s="43">
        <v>0</v>
      </c>
      <c r="T88" s="43">
        <v>0</v>
      </c>
      <c r="U88" s="43">
        <v>0</v>
      </c>
      <c r="V88" s="224">
        <v>0</v>
      </c>
      <c r="W88" s="224">
        <v>0</v>
      </c>
      <c r="X88" s="45">
        <v>12</v>
      </c>
      <c r="AA88" s="44" t="s">
        <v>1071</v>
      </c>
      <c r="AB88" s="43">
        <v>0</v>
      </c>
    </row>
    <row r="89" spans="2:28" ht="20.25" hidden="1">
      <c r="B89" s="44" t="s">
        <v>1072</v>
      </c>
      <c r="C89" s="43">
        <v>1</v>
      </c>
      <c r="D89" s="43">
        <v>0</v>
      </c>
      <c r="E89" s="43">
        <v>0</v>
      </c>
      <c r="F89" s="43">
        <v>0</v>
      </c>
      <c r="G89" s="43">
        <v>0</v>
      </c>
      <c r="H89" s="43">
        <v>0</v>
      </c>
      <c r="I89" s="43">
        <v>0</v>
      </c>
      <c r="J89" s="43">
        <v>0</v>
      </c>
      <c r="K89" s="43">
        <v>0</v>
      </c>
      <c r="L89" s="43">
        <v>0</v>
      </c>
      <c r="M89" s="43">
        <v>0</v>
      </c>
      <c r="N89" s="43">
        <v>2</v>
      </c>
      <c r="O89" s="43">
        <v>0</v>
      </c>
      <c r="P89" s="43">
        <v>0</v>
      </c>
      <c r="Q89" s="43">
        <v>0</v>
      </c>
      <c r="R89" s="43">
        <v>8</v>
      </c>
      <c r="S89" s="43">
        <v>0</v>
      </c>
      <c r="T89" s="43">
        <v>0</v>
      </c>
      <c r="U89" s="43">
        <v>0</v>
      </c>
      <c r="V89" s="224">
        <v>0</v>
      </c>
      <c r="W89" s="224">
        <v>0</v>
      </c>
      <c r="X89" s="45">
        <v>11</v>
      </c>
      <c r="AA89" s="44" t="s">
        <v>1061</v>
      </c>
      <c r="AB89" s="43">
        <v>0</v>
      </c>
    </row>
    <row r="90" spans="2:28" ht="20.25" hidden="1">
      <c r="B90" s="44" t="s">
        <v>1069</v>
      </c>
      <c r="C90" s="43">
        <v>3</v>
      </c>
      <c r="D90" s="43">
        <v>0</v>
      </c>
      <c r="E90" s="43">
        <v>0</v>
      </c>
      <c r="F90" s="43">
        <v>0</v>
      </c>
      <c r="G90" s="43">
        <v>1</v>
      </c>
      <c r="H90" s="43">
        <v>0</v>
      </c>
      <c r="I90" s="43">
        <v>0</v>
      </c>
      <c r="J90" s="43">
        <v>0</v>
      </c>
      <c r="K90" s="43">
        <v>3</v>
      </c>
      <c r="L90" s="43">
        <v>1</v>
      </c>
      <c r="M90" s="43">
        <v>0</v>
      </c>
      <c r="N90" s="43">
        <v>0</v>
      </c>
      <c r="O90" s="43">
        <v>1</v>
      </c>
      <c r="P90" s="43">
        <v>1</v>
      </c>
      <c r="Q90" s="43">
        <v>0</v>
      </c>
      <c r="R90" s="43">
        <v>0</v>
      </c>
      <c r="S90" s="43">
        <v>0</v>
      </c>
      <c r="T90" s="43">
        <v>0</v>
      </c>
      <c r="U90" s="43">
        <v>0</v>
      </c>
      <c r="V90" s="224">
        <v>0</v>
      </c>
      <c r="W90" s="224">
        <v>0</v>
      </c>
      <c r="X90" s="45">
        <v>10</v>
      </c>
      <c r="AA90" s="44" t="s">
        <v>1054</v>
      </c>
      <c r="AB90" s="43">
        <v>0</v>
      </c>
    </row>
    <row r="91" spans="2:28" ht="20.25" hidden="1">
      <c r="B91" s="44" t="s">
        <v>1073</v>
      </c>
      <c r="C91" s="43">
        <v>0</v>
      </c>
      <c r="D91" s="43">
        <v>0</v>
      </c>
      <c r="E91" s="43">
        <v>0</v>
      </c>
      <c r="F91" s="43">
        <v>0</v>
      </c>
      <c r="G91" s="43">
        <v>0</v>
      </c>
      <c r="H91" s="43">
        <v>0</v>
      </c>
      <c r="I91" s="43">
        <v>0</v>
      </c>
      <c r="J91" s="43">
        <v>0</v>
      </c>
      <c r="K91" s="43">
        <v>7</v>
      </c>
      <c r="L91" s="43">
        <v>0</v>
      </c>
      <c r="M91" s="43">
        <v>0</v>
      </c>
      <c r="N91" s="43">
        <v>0</v>
      </c>
      <c r="O91" s="43">
        <v>2</v>
      </c>
      <c r="P91" s="43">
        <v>0</v>
      </c>
      <c r="Q91" s="43">
        <v>0</v>
      </c>
      <c r="R91" s="43">
        <v>0</v>
      </c>
      <c r="S91" s="43">
        <v>0</v>
      </c>
      <c r="T91" s="43">
        <v>0</v>
      </c>
      <c r="U91" s="43">
        <v>0</v>
      </c>
      <c r="V91" s="224">
        <v>0</v>
      </c>
      <c r="W91" s="224">
        <v>0</v>
      </c>
      <c r="X91" s="45">
        <v>9</v>
      </c>
      <c r="AA91" s="44" t="s">
        <v>1074</v>
      </c>
      <c r="AB91" s="43">
        <v>0</v>
      </c>
    </row>
    <row r="92" spans="2:28" ht="20.25" hidden="1">
      <c r="B92" s="44" t="s">
        <v>1065</v>
      </c>
      <c r="C92" s="43">
        <v>0</v>
      </c>
      <c r="D92" s="43">
        <v>0</v>
      </c>
      <c r="E92" s="43">
        <v>0</v>
      </c>
      <c r="F92" s="43">
        <v>0</v>
      </c>
      <c r="G92" s="43">
        <v>0</v>
      </c>
      <c r="H92" s="43">
        <v>0</v>
      </c>
      <c r="I92" s="43">
        <v>0</v>
      </c>
      <c r="J92" s="43">
        <v>0</v>
      </c>
      <c r="K92" s="43">
        <v>3</v>
      </c>
      <c r="L92" s="43">
        <v>0</v>
      </c>
      <c r="M92" s="43">
        <v>0</v>
      </c>
      <c r="N92" s="43">
        <v>0</v>
      </c>
      <c r="O92" s="43">
        <v>6</v>
      </c>
      <c r="P92" s="43">
        <v>0</v>
      </c>
      <c r="Q92" s="43">
        <v>0</v>
      </c>
      <c r="R92" s="43">
        <v>0</v>
      </c>
      <c r="S92" s="43">
        <v>0</v>
      </c>
      <c r="T92" s="43">
        <v>0</v>
      </c>
      <c r="U92" s="43">
        <v>0</v>
      </c>
      <c r="V92" s="224">
        <v>0</v>
      </c>
      <c r="W92" s="224">
        <v>0</v>
      </c>
      <c r="X92" s="45">
        <v>9</v>
      </c>
      <c r="AA92" s="44" t="s">
        <v>1075</v>
      </c>
      <c r="AB92" s="43">
        <v>0</v>
      </c>
    </row>
    <row r="93" spans="2:28" ht="20.25" hidden="1">
      <c r="B93" s="44" t="s">
        <v>204</v>
      </c>
      <c r="C93" s="43">
        <v>4</v>
      </c>
      <c r="D93" s="43">
        <v>0</v>
      </c>
      <c r="E93" s="43">
        <v>0</v>
      </c>
      <c r="F93" s="43">
        <v>0</v>
      </c>
      <c r="G93" s="43">
        <v>0</v>
      </c>
      <c r="H93" s="43">
        <v>0</v>
      </c>
      <c r="I93" s="43">
        <v>0</v>
      </c>
      <c r="J93" s="43">
        <v>0</v>
      </c>
      <c r="K93" s="43">
        <v>0</v>
      </c>
      <c r="L93" s="43">
        <v>3</v>
      </c>
      <c r="M93" s="43">
        <v>0</v>
      </c>
      <c r="N93" s="43">
        <v>1</v>
      </c>
      <c r="O93" s="43">
        <v>1</v>
      </c>
      <c r="P93" s="43">
        <v>0</v>
      </c>
      <c r="Q93" s="43">
        <v>0</v>
      </c>
      <c r="R93" s="43">
        <v>0</v>
      </c>
      <c r="S93" s="43">
        <v>0</v>
      </c>
      <c r="T93" s="43">
        <v>0</v>
      </c>
      <c r="U93" s="43">
        <v>0</v>
      </c>
      <c r="V93" s="224">
        <v>0</v>
      </c>
      <c r="W93" s="224">
        <v>0</v>
      </c>
      <c r="X93" s="45">
        <v>9</v>
      </c>
      <c r="AA93" s="44" t="s">
        <v>1076</v>
      </c>
      <c r="AB93" s="43">
        <v>0</v>
      </c>
    </row>
    <row r="94" spans="2:28" ht="20.25" hidden="1">
      <c r="B94" s="44" t="s">
        <v>1077</v>
      </c>
      <c r="C94" s="43">
        <v>0</v>
      </c>
      <c r="D94" s="43">
        <v>0</v>
      </c>
      <c r="E94" s="43">
        <v>0</v>
      </c>
      <c r="F94" s="43">
        <v>0</v>
      </c>
      <c r="G94" s="43">
        <v>0</v>
      </c>
      <c r="H94" s="43">
        <v>0</v>
      </c>
      <c r="I94" s="43">
        <v>0</v>
      </c>
      <c r="J94" s="43">
        <v>0</v>
      </c>
      <c r="K94" s="43">
        <v>2</v>
      </c>
      <c r="L94" s="43">
        <v>0</v>
      </c>
      <c r="M94" s="43">
        <v>0</v>
      </c>
      <c r="N94" s="43">
        <v>0</v>
      </c>
      <c r="O94" s="43">
        <v>2</v>
      </c>
      <c r="P94" s="43">
        <v>0</v>
      </c>
      <c r="Q94" s="43">
        <v>0</v>
      </c>
      <c r="R94" s="43">
        <v>4</v>
      </c>
      <c r="S94" s="43">
        <v>0</v>
      </c>
      <c r="T94" s="43">
        <v>0</v>
      </c>
      <c r="U94" s="43">
        <v>0</v>
      </c>
      <c r="V94" s="224">
        <v>0</v>
      </c>
      <c r="W94" s="224">
        <v>0</v>
      </c>
      <c r="X94" s="45">
        <v>8</v>
      </c>
      <c r="AA94" s="44" t="s">
        <v>1078</v>
      </c>
      <c r="AB94" s="43">
        <v>0</v>
      </c>
    </row>
    <row r="95" spans="2:28" ht="20.25" hidden="1">
      <c r="B95" s="44" t="s">
        <v>1079</v>
      </c>
      <c r="C95" s="43">
        <v>0</v>
      </c>
      <c r="D95" s="43">
        <v>0</v>
      </c>
      <c r="E95" s="43">
        <v>0</v>
      </c>
      <c r="F95" s="43">
        <v>0</v>
      </c>
      <c r="G95" s="43">
        <v>1</v>
      </c>
      <c r="H95" s="43">
        <v>0</v>
      </c>
      <c r="I95" s="43">
        <v>0</v>
      </c>
      <c r="J95" s="43">
        <v>6</v>
      </c>
      <c r="K95" s="43">
        <v>0</v>
      </c>
      <c r="L95" s="43">
        <v>0</v>
      </c>
      <c r="M95" s="43">
        <v>0</v>
      </c>
      <c r="N95" s="43">
        <v>0</v>
      </c>
      <c r="O95" s="43">
        <v>0</v>
      </c>
      <c r="P95" s="43">
        <v>0</v>
      </c>
      <c r="Q95" s="43">
        <v>0</v>
      </c>
      <c r="R95" s="43">
        <v>0</v>
      </c>
      <c r="S95" s="43">
        <v>0</v>
      </c>
      <c r="T95" s="43">
        <v>0</v>
      </c>
      <c r="U95" s="43">
        <v>0</v>
      </c>
      <c r="V95" s="224">
        <v>0</v>
      </c>
      <c r="W95" s="224">
        <v>0</v>
      </c>
      <c r="X95" s="45">
        <v>7</v>
      </c>
      <c r="AA95" s="44" t="s">
        <v>1080</v>
      </c>
      <c r="AB95" s="43">
        <v>0</v>
      </c>
    </row>
    <row r="96" spans="2:28" ht="20.25" hidden="1">
      <c r="B96" s="44" t="s">
        <v>1067</v>
      </c>
      <c r="C96" s="43">
        <v>0</v>
      </c>
      <c r="D96" s="43">
        <v>0</v>
      </c>
      <c r="E96" s="43">
        <v>0</v>
      </c>
      <c r="F96" s="43">
        <v>0</v>
      </c>
      <c r="G96" s="43">
        <v>0</v>
      </c>
      <c r="H96" s="43">
        <v>0</v>
      </c>
      <c r="I96" s="43">
        <v>0</v>
      </c>
      <c r="J96" s="43">
        <v>0</v>
      </c>
      <c r="K96" s="43">
        <v>3</v>
      </c>
      <c r="L96" s="43">
        <v>0</v>
      </c>
      <c r="M96" s="43">
        <v>0</v>
      </c>
      <c r="N96" s="43">
        <v>0</v>
      </c>
      <c r="O96" s="43">
        <v>4</v>
      </c>
      <c r="P96" s="43">
        <v>0</v>
      </c>
      <c r="Q96" s="43">
        <v>0</v>
      </c>
      <c r="R96" s="43">
        <v>0</v>
      </c>
      <c r="S96" s="43">
        <v>0</v>
      </c>
      <c r="T96" s="43">
        <v>0</v>
      </c>
      <c r="U96" s="43">
        <v>0</v>
      </c>
      <c r="V96" s="224">
        <v>0</v>
      </c>
      <c r="W96" s="224">
        <v>0</v>
      </c>
      <c r="X96" s="45">
        <v>7</v>
      </c>
      <c r="AA96" s="44" t="s">
        <v>1050</v>
      </c>
      <c r="AB96" s="43">
        <v>0</v>
      </c>
    </row>
    <row r="97" spans="2:28" ht="20.25" hidden="1">
      <c r="B97" s="44" t="s">
        <v>1081</v>
      </c>
      <c r="C97" s="43">
        <v>1</v>
      </c>
      <c r="D97" s="43">
        <v>0</v>
      </c>
      <c r="E97" s="43">
        <v>0</v>
      </c>
      <c r="F97" s="43">
        <v>0</v>
      </c>
      <c r="G97" s="43">
        <v>0</v>
      </c>
      <c r="H97" s="43">
        <v>0</v>
      </c>
      <c r="I97" s="43">
        <v>0</v>
      </c>
      <c r="J97" s="43">
        <v>0</v>
      </c>
      <c r="K97" s="43">
        <v>3</v>
      </c>
      <c r="L97" s="43">
        <v>0</v>
      </c>
      <c r="M97" s="43">
        <v>0</v>
      </c>
      <c r="N97" s="43">
        <v>0</v>
      </c>
      <c r="O97" s="43">
        <v>2</v>
      </c>
      <c r="P97" s="43">
        <v>0</v>
      </c>
      <c r="Q97" s="43">
        <v>0</v>
      </c>
      <c r="R97" s="43">
        <v>0</v>
      </c>
      <c r="S97" s="43">
        <v>0</v>
      </c>
      <c r="T97" s="43">
        <v>0</v>
      </c>
      <c r="U97" s="43">
        <v>0</v>
      </c>
      <c r="V97" s="224">
        <v>0</v>
      </c>
      <c r="W97" s="224">
        <v>0</v>
      </c>
      <c r="X97" s="45">
        <v>6</v>
      </c>
      <c r="AA97" s="44" t="s">
        <v>1082</v>
      </c>
      <c r="AB97" s="43">
        <v>0</v>
      </c>
    </row>
    <row r="98" spans="2:28" ht="20.25" hidden="1">
      <c r="B98" s="44" t="s">
        <v>1083</v>
      </c>
      <c r="C98" s="43">
        <v>0</v>
      </c>
      <c r="D98" s="43">
        <v>1</v>
      </c>
      <c r="E98" s="43">
        <v>0</v>
      </c>
      <c r="F98" s="43">
        <v>0</v>
      </c>
      <c r="G98" s="43">
        <v>0</v>
      </c>
      <c r="H98" s="43">
        <v>0</v>
      </c>
      <c r="I98" s="43">
        <v>1</v>
      </c>
      <c r="J98" s="43">
        <v>0</v>
      </c>
      <c r="K98" s="43">
        <v>2</v>
      </c>
      <c r="L98" s="43">
        <v>1</v>
      </c>
      <c r="M98" s="43">
        <v>0</v>
      </c>
      <c r="N98" s="43">
        <v>0</v>
      </c>
      <c r="O98" s="43">
        <v>1</v>
      </c>
      <c r="P98" s="43">
        <v>0</v>
      </c>
      <c r="Q98" s="43">
        <v>0</v>
      </c>
      <c r="R98" s="43">
        <v>0</v>
      </c>
      <c r="S98" s="43">
        <v>0</v>
      </c>
      <c r="T98" s="43">
        <v>0</v>
      </c>
      <c r="U98" s="43">
        <v>0</v>
      </c>
      <c r="V98" s="224">
        <v>0</v>
      </c>
      <c r="W98" s="224">
        <v>0</v>
      </c>
      <c r="X98" s="45">
        <v>6</v>
      </c>
      <c r="AA98" s="44" t="s">
        <v>1066</v>
      </c>
      <c r="AB98" s="43">
        <v>0</v>
      </c>
    </row>
    <row r="99" spans="2:28" ht="20.25" hidden="1">
      <c r="B99" s="44" t="s">
        <v>1084</v>
      </c>
      <c r="C99" s="43">
        <v>0</v>
      </c>
      <c r="D99" s="43">
        <v>0</v>
      </c>
      <c r="E99" s="43">
        <v>0</v>
      </c>
      <c r="F99" s="43">
        <v>0</v>
      </c>
      <c r="G99" s="43">
        <v>0</v>
      </c>
      <c r="H99" s="43">
        <v>0</v>
      </c>
      <c r="I99" s="43">
        <v>0</v>
      </c>
      <c r="J99" s="43">
        <v>0</v>
      </c>
      <c r="K99" s="43">
        <v>0</v>
      </c>
      <c r="L99" s="43">
        <v>0</v>
      </c>
      <c r="M99" s="43">
        <v>0</v>
      </c>
      <c r="N99" s="43">
        <v>1</v>
      </c>
      <c r="O99" s="43">
        <v>4</v>
      </c>
      <c r="P99" s="43">
        <v>0</v>
      </c>
      <c r="Q99" s="43">
        <v>0</v>
      </c>
      <c r="R99" s="43">
        <v>1</v>
      </c>
      <c r="S99" s="43">
        <v>0</v>
      </c>
      <c r="T99" s="43">
        <v>0</v>
      </c>
      <c r="U99" s="43">
        <v>0</v>
      </c>
      <c r="V99" s="224">
        <v>0</v>
      </c>
      <c r="W99" s="224">
        <v>0</v>
      </c>
      <c r="X99" s="45">
        <v>6</v>
      </c>
      <c r="AA99" s="44" t="s">
        <v>247</v>
      </c>
      <c r="AB99" s="43">
        <v>0</v>
      </c>
    </row>
    <row r="100" spans="2:28" ht="20.25" hidden="1">
      <c r="B100" s="44" t="s">
        <v>1085</v>
      </c>
      <c r="C100" s="43">
        <v>0</v>
      </c>
      <c r="D100" s="43">
        <v>0</v>
      </c>
      <c r="E100" s="43">
        <v>0</v>
      </c>
      <c r="F100" s="43">
        <v>0</v>
      </c>
      <c r="G100" s="43">
        <v>0</v>
      </c>
      <c r="H100" s="43">
        <v>0</v>
      </c>
      <c r="I100" s="43">
        <v>0</v>
      </c>
      <c r="J100" s="43">
        <v>0</v>
      </c>
      <c r="K100" s="43">
        <v>5</v>
      </c>
      <c r="L100" s="43">
        <v>0</v>
      </c>
      <c r="M100" s="43">
        <v>0</v>
      </c>
      <c r="N100" s="43">
        <v>0</v>
      </c>
      <c r="O100" s="43">
        <v>0</v>
      </c>
      <c r="P100" s="43">
        <v>0</v>
      </c>
      <c r="Q100" s="43">
        <v>0</v>
      </c>
      <c r="R100" s="43">
        <v>0</v>
      </c>
      <c r="S100" s="43">
        <v>0</v>
      </c>
      <c r="T100" s="43">
        <v>0</v>
      </c>
      <c r="U100" s="43">
        <v>0</v>
      </c>
      <c r="V100" s="224">
        <v>0</v>
      </c>
      <c r="W100" s="224">
        <v>0</v>
      </c>
      <c r="X100" s="45">
        <v>5</v>
      </c>
      <c r="AA100" s="44" t="s">
        <v>1086</v>
      </c>
      <c r="AB100" s="43">
        <v>0</v>
      </c>
    </row>
    <row r="101" spans="2:28" ht="20.25" hidden="1">
      <c r="B101" s="44" t="s">
        <v>1082</v>
      </c>
      <c r="C101" s="43">
        <v>0</v>
      </c>
      <c r="D101" s="43">
        <v>1</v>
      </c>
      <c r="E101" s="43">
        <v>0</v>
      </c>
      <c r="F101" s="43">
        <v>0</v>
      </c>
      <c r="G101" s="43">
        <v>0</v>
      </c>
      <c r="H101" s="43">
        <v>0</v>
      </c>
      <c r="I101" s="43">
        <v>0</v>
      </c>
      <c r="J101" s="43">
        <v>0</v>
      </c>
      <c r="K101" s="43">
        <v>0</v>
      </c>
      <c r="L101" s="43">
        <v>4</v>
      </c>
      <c r="M101" s="43">
        <v>0</v>
      </c>
      <c r="N101" s="43">
        <v>0</v>
      </c>
      <c r="O101" s="43">
        <v>0</v>
      </c>
      <c r="P101" s="43">
        <v>0</v>
      </c>
      <c r="Q101" s="43">
        <v>0</v>
      </c>
      <c r="R101" s="43">
        <v>0</v>
      </c>
      <c r="S101" s="43">
        <v>0</v>
      </c>
      <c r="T101" s="43">
        <v>0</v>
      </c>
      <c r="U101" s="43">
        <v>0</v>
      </c>
      <c r="V101" s="224">
        <v>0</v>
      </c>
      <c r="W101" s="224">
        <v>0</v>
      </c>
      <c r="X101" s="45">
        <v>5</v>
      </c>
      <c r="AA101" s="44" t="s">
        <v>1064</v>
      </c>
      <c r="AB101" s="43">
        <v>0</v>
      </c>
    </row>
    <row r="102" spans="2:28" ht="20.25" hidden="1">
      <c r="B102" s="44" t="s">
        <v>1087</v>
      </c>
      <c r="C102" s="43">
        <v>1</v>
      </c>
      <c r="D102" s="43">
        <v>1</v>
      </c>
      <c r="E102" s="43">
        <v>0</v>
      </c>
      <c r="F102" s="43">
        <v>0</v>
      </c>
      <c r="G102" s="43">
        <v>0</v>
      </c>
      <c r="H102" s="43">
        <v>0</v>
      </c>
      <c r="I102" s="43">
        <v>0</v>
      </c>
      <c r="J102" s="43">
        <v>1</v>
      </c>
      <c r="K102" s="43">
        <v>1</v>
      </c>
      <c r="L102" s="43">
        <v>0</v>
      </c>
      <c r="M102" s="43">
        <v>0</v>
      </c>
      <c r="N102" s="43">
        <v>0</v>
      </c>
      <c r="O102" s="43">
        <v>1</v>
      </c>
      <c r="P102" s="43">
        <v>0</v>
      </c>
      <c r="Q102" s="43">
        <v>0</v>
      </c>
      <c r="R102" s="43">
        <v>0</v>
      </c>
      <c r="S102" s="43">
        <v>0</v>
      </c>
      <c r="T102" s="43">
        <v>0</v>
      </c>
      <c r="U102" s="43">
        <v>0</v>
      </c>
      <c r="V102" s="224">
        <v>0</v>
      </c>
      <c r="W102" s="224">
        <v>0</v>
      </c>
      <c r="X102" s="45">
        <v>5</v>
      </c>
      <c r="AA102" s="44" t="s">
        <v>1084</v>
      </c>
      <c r="AB102" s="43">
        <v>0</v>
      </c>
    </row>
    <row r="103" spans="2:28" ht="20.25" hidden="1">
      <c r="B103" s="44" t="s">
        <v>1088</v>
      </c>
      <c r="C103" s="43">
        <v>0</v>
      </c>
      <c r="D103" s="43">
        <v>0</v>
      </c>
      <c r="E103" s="43">
        <v>0</v>
      </c>
      <c r="F103" s="43">
        <v>0</v>
      </c>
      <c r="G103" s="43">
        <v>0</v>
      </c>
      <c r="H103" s="43">
        <v>0</v>
      </c>
      <c r="I103" s="43">
        <v>0</v>
      </c>
      <c r="J103" s="43">
        <v>0</v>
      </c>
      <c r="K103" s="43">
        <v>0</v>
      </c>
      <c r="L103" s="43">
        <v>0</v>
      </c>
      <c r="M103" s="43">
        <v>0</v>
      </c>
      <c r="N103" s="43">
        <v>3</v>
      </c>
      <c r="O103" s="43">
        <v>1</v>
      </c>
      <c r="P103" s="43">
        <v>0</v>
      </c>
      <c r="Q103" s="43">
        <v>0</v>
      </c>
      <c r="R103" s="43">
        <v>0</v>
      </c>
      <c r="S103" s="43">
        <v>0</v>
      </c>
      <c r="T103" s="43">
        <v>0</v>
      </c>
      <c r="U103" s="43">
        <v>0</v>
      </c>
      <c r="V103" s="224">
        <v>0</v>
      </c>
      <c r="W103" s="224">
        <v>0</v>
      </c>
      <c r="X103" s="45">
        <v>4</v>
      </c>
      <c r="AA103" s="44" t="s">
        <v>1089</v>
      </c>
      <c r="AB103" s="43">
        <v>0</v>
      </c>
    </row>
    <row r="104" spans="2:28" ht="20.25" hidden="1">
      <c r="B104" s="44" t="s">
        <v>1080</v>
      </c>
      <c r="C104" s="43">
        <v>0</v>
      </c>
      <c r="D104" s="43">
        <v>0</v>
      </c>
      <c r="E104" s="43">
        <v>0</v>
      </c>
      <c r="F104" s="43">
        <v>0</v>
      </c>
      <c r="G104" s="43">
        <v>0</v>
      </c>
      <c r="H104" s="43">
        <v>0</v>
      </c>
      <c r="I104" s="43">
        <v>0</v>
      </c>
      <c r="J104" s="43">
        <v>0</v>
      </c>
      <c r="K104" s="43">
        <v>2</v>
      </c>
      <c r="L104" s="43">
        <v>0</v>
      </c>
      <c r="M104" s="43">
        <v>0</v>
      </c>
      <c r="N104" s="43">
        <v>0</v>
      </c>
      <c r="O104" s="43">
        <v>2</v>
      </c>
      <c r="P104" s="43">
        <v>0</v>
      </c>
      <c r="Q104" s="43">
        <v>0</v>
      </c>
      <c r="R104" s="43">
        <v>0</v>
      </c>
      <c r="S104" s="43">
        <v>0</v>
      </c>
      <c r="T104" s="43">
        <v>0</v>
      </c>
      <c r="U104" s="43">
        <v>0</v>
      </c>
      <c r="V104" s="224">
        <v>0</v>
      </c>
      <c r="W104" s="224">
        <v>0</v>
      </c>
      <c r="X104" s="45">
        <v>4</v>
      </c>
      <c r="AA104" s="44" t="s">
        <v>1088</v>
      </c>
      <c r="AB104" s="43">
        <v>0</v>
      </c>
    </row>
    <row r="105" spans="2:28" ht="20.25" hidden="1">
      <c r="B105" s="44" t="s">
        <v>1090</v>
      </c>
      <c r="C105" s="43">
        <v>3</v>
      </c>
      <c r="D105" s="43">
        <v>0</v>
      </c>
      <c r="E105" s="43">
        <v>0</v>
      </c>
      <c r="F105" s="43">
        <v>0</v>
      </c>
      <c r="G105" s="43">
        <v>0</v>
      </c>
      <c r="H105" s="43">
        <v>0</v>
      </c>
      <c r="I105" s="43">
        <v>0</v>
      </c>
      <c r="J105" s="43">
        <v>0</v>
      </c>
      <c r="K105" s="43">
        <v>1</v>
      </c>
      <c r="L105" s="43">
        <v>0</v>
      </c>
      <c r="M105" s="43">
        <v>0</v>
      </c>
      <c r="N105" s="43">
        <v>0</v>
      </c>
      <c r="O105" s="43">
        <v>0</v>
      </c>
      <c r="P105" s="43">
        <v>0</v>
      </c>
      <c r="Q105" s="43">
        <v>0</v>
      </c>
      <c r="R105" s="43">
        <v>0</v>
      </c>
      <c r="S105" s="43">
        <v>0</v>
      </c>
      <c r="T105" s="43">
        <v>0</v>
      </c>
      <c r="U105" s="43">
        <v>0</v>
      </c>
      <c r="V105" s="224">
        <v>0</v>
      </c>
      <c r="W105" s="224">
        <v>0</v>
      </c>
      <c r="X105" s="45">
        <v>4</v>
      </c>
      <c r="AA105" s="44" t="s">
        <v>1091</v>
      </c>
      <c r="AB105" s="43">
        <v>0</v>
      </c>
    </row>
    <row r="106" spans="2:28" ht="20.25" hidden="1">
      <c r="B106" s="44" t="s">
        <v>1078</v>
      </c>
      <c r="C106" s="43">
        <v>0</v>
      </c>
      <c r="D106" s="43">
        <v>0</v>
      </c>
      <c r="E106" s="43">
        <v>0</v>
      </c>
      <c r="F106" s="43">
        <v>0</v>
      </c>
      <c r="G106" s="43">
        <v>0</v>
      </c>
      <c r="H106" s="43">
        <v>0</v>
      </c>
      <c r="I106" s="43">
        <v>0</v>
      </c>
      <c r="J106" s="43">
        <v>0</v>
      </c>
      <c r="K106" s="43">
        <v>1</v>
      </c>
      <c r="L106" s="43">
        <v>0</v>
      </c>
      <c r="M106" s="43">
        <v>0</v>
      </c>
      <c r="N106" s="43">
        <v>0</v>
      </c>
      <c r="O106" s="43">
        <v>1</v>
      </c>
      <c r="P106" s="43">
        <v>0</v>
      </c>
      <c r="Q106" s="43">
        <v>0</v>
      </c>
      <c r="R106" s="43">
        <v>1</v>
      </c>
      <c r="S106" s="43">
        <v>0</v>
      </c>
      <c r="T106" s="43">
        <v>0</v>
      </c>
      <c r="U106" s="43">
        <v>0</v>
      </c>
      <c r="V106" s="224">
        <v>0</v>
      </c>
      <c r="W106" s="224">
        <v>0</v>
      </c>
      <c r="X106" s="45">
        <v>3</v>
      </c>
      <c r="AA106" s="44" t="s">
        <v>1092</v>
      </c>
      <c r="AB106" s="43">
        <v>0</v>
      </c>
    </row>
    <row r="107" spans="2:28" ht="20.25" hidden="1">
      <c r="B107" s="44" t="s">
        <v>194</v>
      </c>
      <c r="C107" s="43">
        <v>0</v>
      </c>
      <c r="D107" s="43">
        <v>0</v>
      </c>
      <c r="E107" s="43">
        <v>0</v>
      </c>
      <c r="F107" s="43">
        <v>0</v>
      </c>
      <c r="G107" s="43">
        <v>0</v>
      </c>
      <c r="H107" s="43">
        <v>0</v>
      </c>
      <c r="I107" s="43">
        <v>0</v>
      </c>
      <c r="J107" s="43">
        <v>0</v>
      </c>
      <c r="K107" s="43">
        <v>0</v>
      </c>
      <c r="L107" s="43">
        <v>1</v>
      </c>
      <c r="M107" s="43">
        <v>0</v>
      </c>
      <c r="N107" s="43">
        <v>1</v>
      </c>
      <c r="O107" s="43">
        <v>0</v>
      </c>
      <c r="P107" s="43">
        <v>1</v>
      </c>
      <c r="Q107" s="43">
        <v>0</v>
      </c>
      <c r="R107" s="43">
        <v>0</v>
      </c>
      <c r="S107" s="43">
        <v>0</v>
      </c>
      <c r="T107" s="43">
        <v>0</v>
      </c>
      <c r="U107" s="43">
        <v>0</v>
      </c>
      <c r="V107" s="224">
        <v>0</v>
      </c>
      <c r="W107" s="224">
        <v>0</v>
      </c>
      <c r="X107" s="45">
        <v>3</v>
      </c>
      <c r="AA107" s="44" t="s">
        <v>1093</v>
      </c>
      <c r="AB107" s="43">
        <v>0</v>
      </c>
    </row>
    <row r="108" spans="2:28" ht="20.25" hidden="1">
      <c r="B108" s="44" t="s">
        <v>226</v>
      </c>
      <c r="C108" s="43">
        <v>1</v>
      </c>
      <c r="D108" s="43">
        <v>1</v>
      </c>
      <c r="E108" s="43">
        <v>0</v>
      </c>
      <c r="F108" s="43">
        <v>0</v>
      </c>
      <c r="G108" s="43">
        <v>0</v>
      </c>
      <c r="H108" s="43">
        <v>0</v>
      </c>
      <c r="I108" s="43">
        <v>0</v>
      </c>
      <c r="J108" s="43">
        <v>0</v>
      </c>
      <c r="K108" s="43">
        <v>0</v>
      </c>
      <c r="L108" s="43">
        <v>0</v>
      </c>
      <c r="M108" s="43">
        <v>0</v>
      </c>
      <c r="N108" s="43">
        <v>1</v>
      </c>
      <c r="O108" s="43">
        <v>0</v>
      </c>
      <c r="P108" s="43">
        <v>0</v>
      </c>
      <c r="Q108" s="43">
        <v>0</v>
      </c>
      <c r="R108" s="43">
        <v>0</v>
      </c>
      <c r="S108" s="43">
        <v>0</v>
      </c>
      <c r="T108" s="43">
        <v>0</v>
      </c>
      <c r="U108" s="43">
        <v>0</v>
      </c>
      <c r="V108" s="224">
        <v>0</v>
      </c>
      <c r="W108" s="224">
        <v>0</v>
      </c>
      <c r="X108" s="45">
        <v>3</v>
      </c>
      <c r="AA108" s="44" t="s">
        <v>1094</v>
      </c>
      <c r="AB108" s="43">
        <v>0</v>
      </c>
    </row>
    <row r="109" spans="2:28" ht="20.25" hidden="1">
      <c r="B109" s="44" t="s">
        <v>197</v>
      </c>
      <c r="C109" s="43">
        <v>0</v>
      </c>
      <c r="D109" s="43">
        <v>0</v>
      </c>
      <c r="E109" s="43">
        <v>0</v>
      </c>
      <c r="F109" s="43">
        <v>0</v>
      </c>
      <c r="G109" s="43">
        <v>0</v>
      </c>
      <c r="H109" s="43">
        <v>0</v>
      </c>
      <c r="I109" s="43">
        <v>0</v>
      </c>
      <c r="J109" s="43">
        <v>0</v>
      </c>
      <c r="K109" s="43">
        <v>3</v>
      </c>
      <c r="L109" s="43">
        <v>0</v>
      </c>
      <c r="M109" s="43">
        <v>0</v>
      </c>
      <c r="N109" s="43">
        <v>0</v>
      </c>
      <c r="O109" s="43">
        <v>0</v>
      </c>
      <c r="P109" s="43">
        <v>0</v>
      </c>
      <c r="Q109" s="43">
        <v>0</v>
      </c>
      <c r="R109" s="43">
        <v>0</v>
      </c>
      <c r="S109" s="43">
        <v>0</v>
      </c>
      <c r="T109" s="43">
        <v>0</v>
      </c>
      <c r="U109" s="43">
        <v>0</v>
      </c>
      <c r="V109" s="224">
        <v>0</v>
      </c>
      <c r="W109" s="224">
        <v>0</v>
      </c>
      <c r="X109" s="45">
        <v>3</v>
      </c>
      <c r="AA109" s="44" t="s">
        <v>193</v>
      </c>
      <c r="AB109" s="43">
        <v>0</v>
      </c>
    </row>
    <row r="110" spans="2:28" ht="20.25" hidden="1">
      <c r="B110" s="44" t="s">
        <v>1095</v>
      </c>
      <c r="C110" s="43">
        <v>0</v>
      </c>
      <c r="D110" s="43">
        <v>0</v>
      </c>
      <c r="E110" s="43">
        <v>0</v>
      </c>
      <c r="F110" s="43">
        <v>0</v>
      </c>
      <c r="G110" s="43">
        <v>0</v>
      </c>
      <c r="H110" s="43">
        <v>0</v>
      </c>
      <c r="I110" s="43">
        <v>0</v>
      </c>
      <c r="J110" s="43">
        <v>0</v>
      </c>
      <c r="K110" s="43">
        <v>2</v>
      </c>
      <c r="L110" s="43">
        <v>1</v>
      </c>
      <c r="M110" s="43">
        <v>0</v>
      </c>
      <c r="N110" s="43">
        <v>0</v>
      </c>
      <c r="O110" s="43">
        <v>0</v>
      </c>
      <c r="P110" s="43">
        <v>0</v>
      </c>
      <c r="Q110" s="43">
        <v>0</v>
      </c>
      <c r="R110" s="43">
        <v>0</v>
      </c>
      <c r="S110" s="43">
        <v>0</v>
      </c>
      <c r="T110" s="43">
        <v>0</v>
      </c>
      <c r="U110" s="43">
        <v>0</v>
      </c>
      <c r="V110" s="224">
        <v>0</v>
      </c>
      <c r="W110" s="224">
        <v>0</v>
      </c>
      <c r="X110" s="45">
        <v>3</v>
      </c>
      <c r="AA110" s="44" t="s">
        <v>1096</v>
      </c>
      <c r="AB110" s="43">
        <v>0</v>
      </c>
    </row>
    <row r="111" spans="2:28" ht="20.25" hidden="1">
      <c r="B111" s="44" t="s">
        <v>1086</v>
      </c>
      <c r="C111" s="43">
        <v>0</v>
      </c>
      <c r="D111" s="43">
        <v>0</v>
      </c>
      <c r="E111" s="43">
        <v>0</v>
      </c>
      <c r="F111" s="43">
        <v>0</v>
      </c>
      <c r="G111" s="43">
        <v>0</v>
      </c>
      <c r="H111" s="43">
        <v>0</v>
      </c>
      <c r="I111" s="43">
        <v>0</v>
      </c>
      <c r="J111" s="43">
        <v>0</v>
      </c>
      <c r="K111" s="43">
        <v>0</v>
      </c>
      <c r="L111" s="43">
        <v>0</v>
      </c>
      <c r="M111" s="43">
        <v>0</v>
      </c>
      <c r="N111" s="43">
        <v>0</v>
      </c>
      <c r="O111" s="43">
        <v>3</v>
      </c>
      <c r="P111" s="43">
        <v>0</v>
      </c>
      <c r="Q111" s="43">
        <v>0</v>
      </c>
      <c r="R111" s="43">
        <v>0</v>
      </c>
      <c r="S111" s="43">
        <v>0</v>
      </c>
      <c r="T111" s="43">
        <v>0</v>
      </c>
      <c r="U111" s="43">
        <v>0</v>
      </c>
      <c r="V111" s="224">
        <v>0</v>
      </c>
      <c r="W111" s="224">
        <v>0</v>
      </c>
      <c r="X111" s="45">
        <v>3</v>
      </c>
      <c r="AA111" s="44" t="s">
        <v>197</v>
      </c>
      <c r="AB111" s="43">
        <v>0</v>
      </c>
    </row>
    <row r="112" spans="2:28" ht="20.25" hidden="1">
      <c r="B112" s="44" t="s">
        <v>205</v>
      </c>
      <c r="C112" s="43">
        <v>1</v>
      </c>
      <c r="D112" s="43">
        <v>1</v>
      </c>
      <c r="E112" s="43">
        <v>0</v>
      </c>
      <c r="F112" s="43">
        <v>0</v>
      </c>
      <c r="G112" s="43">
        <v>0</v>
      </c>
      <c r="H112" s="43">
        <v>0</v>
      </c>
      <c r="I112" s="43">
        <v>0</v>
      </c>
      <c r="J112" s="43">
        <v>0</v>
      </c>
      <c r="K112" s="43">
        <v>0</v>
      </c>
      <c r="L112" s="43">
        <v>0</v>
      </c>
      <c r="M112" s="43">
        <v>0</v>
      </c>
      <c r="N112" s="43">
        <v>0</v>
      </c>
      <c r="O112" s="43">
        <v>0</v>
      </c>
      <c r="P112" s="43">
        <v>0</v>
      </c>
      <c r="Q112" s="43">
        <v>0</v>
      </c>
      <c r="R112" s="43">
        <v>0</v>
      </c>
      <c r="S112" s="43">
        <v>0</v>
      </c>
      <c r="T112" s="43">
        <v>0</v>
      </c>
      <c r="U112" s="43">
        <v>0</v>
      </c>
      <c r="V112" s="224">
        <v>0</v>
      </c>
      <c r="W112" s="224">
        <v>0</v>
      </c>
      <c r="X112" s="45">
        <v>2</v>
      </c>
      <c r="AA112" s="44" t="s">
        <v>1097</v>
      </c>
      <c r="AB112" s="43">
        <v>0</v>
      </c>
    </row>
    <row r="113" spans="2:28" ht="20.25" hidden="1">
      <c r="B113" s="44" t="s">
        <v>1098</v>
      </c>
      <c r="C113" s="43">
        <v>0</v>
      </c>
      <c r="D113" s="43">
        <v>0</v>
      </c>
      <c r="E113" s="43">
        <v>0</v>
      </c>
      <c r="F113" s="43">
        <v>0</v>
      </c>
      <c r="G113" s="43">
        <v>0</v>
      </c>
      <c r="H113" s="43">
        <v>0</v>
      </c>
      <c r="I113" s="43">
        <v>0</v>
      </c>
      <c r="J113" s="43">
        <v>0</v>
      </c>
      <c r="K113" s="43">
        <v>0</v>
      </c>
      <c r="L113" s="43">
        <v>0</v>
      </c>
      <c r="M113" s="43">
        <v>0</v>
      </c>
      <c r="N113" s="43">
        <v>0</v>
      </c>
      <c r="O113" s="43">
        <v>2</v>
      </c>
      <c r="P113" s="43">
        <v>0</v>
      </c>
      <c r="Q113" s="43">
        <v>0</v>
      </c>
      <c r="R113" s="43">
        <v>0</v>
      </c>
      <c r="S113" s="43">
        <v>0</v>
      </c>
      <c r="T113" s="43">
        <v>0</v>
      </c>
      <c r="U113" s="43">
        <v>0</v>
      </c>
      <c r="V113" s="224">
        <v>0</v>
      </c>
      <c r="W113" s="224">
        <v>0</v>
      </c>
      <c r="X113" s="45">
        <v>2</v>
      </c>
      <c r="AA113" s="44" t="s">
        <v>1099</v>
      </c>
      <c r="AB113" s="43">
        <v>0</v>
      </c>
    </row>
    <row r="114" spans="2:28" ht="20.25" hidden="1">
      <c r="B114" s="44" t="s">
        <v>1096</v>
      </c>
      <c r="C114" s="43">
        <v>0</v>
      </c>
      <c r="D114" s="43">
        <v>0</v>
      </c>
      <c r="E114" s="43">
        <v>0</v>
      </c>
      <c r="F114" s="43">
        <v>0</v>
      </c>
      <c r="G114" s="43">
        <v>0</v>
      </c>
      <c r="H114" s="43">
        <v>0</v>
      </c>
      <c r="I114" s="43">
        <v>0</v>
      </c>
      <c r="J114" s="43">
        <v>0</v>
      </c>
      <c r="K114" s="43">
        <v>0</v>
      </c>
      <c r="L114" s="43">
        <v>0</v>
      </c>
      <c r="M114" s="43">
        <v>0</v>
      </c>
      <c r="N114" s="43">
        <v>0</v>
      </c>
      <c r="O114" s="43">
        <v>2</v>
      </c>
      <c r="P114" s="43">
        <v>0</v>
      </c>
      <c r="Q114" s="43">
        <v>0</v>
      </c>
      <c r="R114" s="43">
        <v>0</v>
      </c>
      <c r="S114" s="43">
        <v>0</v>
      </c>
      <c r="T114" s="43">
        <v>0</v>
      </c>
      <c r="U114" s="43">
        <v>0</v>
      </c>
      <c r="V114" s="224">
        <v>0</v>
      </c>
      <c r="W114" s="224">
        <v>0</v>
      </c>
      <c r="X114" s="45">
        <v>2</v>
      </c>
      <c r="AA114" s="44" t="s">
        <v>1100</v>
      </c>
      <c r="AB114" s="43">
        <v>0</v>
      </c>
    </row>
    <row r="115" spans="2:28" ht="20.25" hidden="1">
      <c r="B115" s="44" t="s">
        <v>247</v>
      </c>
      <c r="C115" s="43">
        <v>0</v>
      </c>
      <c r="D115" s="43">
        <v>0</v>
      </c>
      <c r="E115" s="43">
        <v>0</v>
      </c>
      <c r="F115" s="43">
        <v>0</v>
      </c>
      <c r="G115" s="43">
        <v>0</v>
      </c>
      <c r="H115" s="43">
        <v>1</v>
      </c>
      <c r="I115" s="43">
        <v>0</v>
      </c>
      <c r="J115" s="43">
        <v>0</v>
      </c>
      <c r="K115" s="43">
        <v>0</v>
      </c>
      <c r="L115" s="43">
        <v>0</v>
      </c>
      <c r="M115" s="43">
        <v>0</v>
      </c>
      <c r="N115" s="43">
        <v>0</v>
      </c>
      <c r="O115" s="43">
        <v>0</v>
      </c>
      <c r="P115" s="43">
        <v>1</v>
      </c>
      <c r="Q115" s="43">
        <v>0</v>
      </c>
      <c r="R115" s="43">
        <v>0</v>
      </c>
      <c r="S115" s="43">
        <v>0</v>
      </c>
      <c r="T115" s="43">
        <v>0</v>
      </c>
      <c r="U115" s="43">
        <v>0</v>
      </c>
      <c r="V115" s="224">
        <v>0</v>
      </c>
      <c r="W115" s="224">
        <v>0</v>
      </c>
      <c r="X115" s="45">
        <v>2</v>
      </c>
      <c r="AA115" s="44" t="s">
        <v>1087</v>
      </c>
      <c r="AB115" s="43">
        <v>0</v>
      </c>
    </row>
    <row r="116" spans="2:28" ht="20.25" hidden="1">
      <c r="B116" s="44" t="s">
        <v>199</v>
      </c>
      <c r="C116" s="43">
        <v>1</v>
      </c>
      <c r="D116" s="43">
        <v>0</v>
      </c>
      <c r="E116" s="43">
        <v>0</v>
      </c>
      <c r="F116" s="43">
        <v>0</v>
      </c>
      <c r="G116" s="43">
        <v>0</v>
      </c>
      <c r="H116" s="43">
        <v>0</v>
      </c>
      <c r="I116" s="43">
        <v>0</v>
      </c>
      <c r="J116" s="43">
        <v>0</v>
      </c>
      <c r="K116" s="43">
        <v>0</v>
      </c>
      <c r="L116" s="43">
        <v>0</v>
      </c>
      <c r="M116" s="43">
        <v>0</v>
      </c>
      <c r="N116" s="43">
        <v>0</v>
      </c>
      <c r="O116" s="43">
        <v>1</v>
      </c>
      <c r="P116" s="43">
        <v>0</v>
      </c>
      <c r="Q116" s="43">
        <v>0</v>
      </c>
      <c r="R116" s="43">
        <v>0</v>
      </c>
      <c r="S116" s="43">
        <v>0</v>
      </c>
      <c r="T116" s="43">
        <v>0</v>
      </c>
      <c r="U116" s="43">
        <v>0</v>
      </c>
      <c r="V116" s="224">
        <v>0</v>
      </c>
      <c r="W116" s="224">
        <v>0</v>
      </c>
      <c r="X116" s="45">
        <v>2</v>
      </c>
      <c r="AA116" s="44" t="s">
        <v>1101</v>
      </c>
      <c r="AB116" s="43">
        <v>0</v>
      </c>
    </row>
    <row r="117" spans="2:28" ht="20.25" hidden="1">
      <c r="B117" s="44" t="s">
        <v>1099</v>
      </c>
      <c r="C117" s="43">
        <v>0</v>
      </c>
      <c r="D117" s="43">
        <v>0</v>
      </c>
      <c r="E117" s="43">
        <v>0</v>
      </c>
      <c r="F117" s="43">
        <v>0</v>
      </c>
      <c r="G117" s="43">
        <v>0</v>
      </c>
      <c r="H117" s="43">
        <v>0</v>
      </c>
      <c r="I117" s="43">
        <v>0</v>
      </c>
      <c r="J117" s="43">
        <v>0</v>
      </c>
      <c r="K117" s="43">
        <v>1</v>
      </c>
      <c r="L117" s="43">
        <v>0</v>
      </c>
      <c r="M117" s="43">
        <v>0</v>
      </c>
      <c r="N117" s="43">
        <v>1</v>
      </c>
      <c r="O117" s="43">
        <v>0</v>
      </c>
      <c r="P117" s="43">
        <v>0</v>
      </c>
      <c r="Q117" s="43">
        <v>0</v>
      </c>
      <c r="R117" s="43">
        <v>0</v>
      </c>
      <c r="S117" s="43">
        <v>0</v>
      </c>
      <c r="T117" s="43">
        <v>0</v>
      </c>
      <c r="U117" s="43">
        <v>0</v>
      </c>
      <c r="V117" s="224">
        <v>0</v>
      </c>
      <c r="W117" s="224">
        <v>0</v>
      </c>
      <c r="X117" s="45">
        <v>2</v>
      </c>
      <c r="AA117" s="44" t="s">
        <v>1070</v>
      </c>
      <c r="AB117" s="43">
        <v>0</v>
      </c>
    </row>
    <row r="118" spans="2:28" ht="20.25" hidden="1">
      <c r="B118" s="44" t="s">
        <v>1059</v>
      </c>
      <c r="C118" s="43">
        <v>0</v>
      </c>
      <c r="D118" s="43">
        <v>0</v>
      </c>
      <c r="E118" s="43">
        <v>0</v>
      </c>
      <c r="F118" s="43">
        <v>0</v>
      </c>
      <c r="G118" s="43">
        <v>0</v>
      </c>
      <c r="H118" s="43">
        <v>0</v>
      </c>
      <c r="I118" s="43">
        <v>0</v>
      </c>
      <c r="J118" s="43">
        <v>0</v>
      </c>
      <c r="K118" s="43">
        <v>0</v>
      </c>
      <c r="L118" s="43">
        <v>1</v>
      </c>
      <c r="M118" s="43">
        <v>0</v>
      </c>
      <c r="N118" s="43">
        <v>0</v>
      </c>
      <c r="O118" s="43">
        <v>1</v>
      </c>
      <c r="P118" s="43">
        <v>0</v>
      </c>
      <c r="Q118" s="43">
        <v>0</v>
      </c>
      <c r="R118" s="43">
        <v>0</v>
      </c>
      <c r="S118" s="43">
        <v>0</v>
      </c>
      <c r="T118" s="43">
        <v>0</v>
      </c>
      <c r="U118" s="43">
        <v>0</v>
      </c>
      <c r="V118" s="224">
        <v>0</v>
      </c>
      <c r="W118" s="224">
        <v>0</v>
      </c>
      <c r="X118" s="45">
        <v>2</v>
      </c>
      <c r="AA118" s="44" t="s">
        <v>1081</v>
      </c>
      <c r="AB118" s="43">
        <v>0</v>
      </c>
    </row>
    <row r="119" spans="2:28" ht="20.25" hidden="1">
      <c r="B119" s="44" t="s">
        <v>1102</v>
      </c>
      <c r="C119" s="43">
        <v>1</v>
      </c>
      <c r="D119" s="43">
        <v>0</v>
      </c>
      <c r="E119" s="43">
        <v>0</v>
      </c>
      <c r="F119" s="43">
        <v>0</v>
      </c>
      <c r="G119" s="43">
        <v>0</v>
      </c>
      <c r="H119" s="43">
        <v>0</v>
      </c>
      <c r="I119" s="43">
        <v>0</v>
      </c>
      <c r="J119" s="43">
        <v>0</v>
      </c>
      <c r="K119" s="43">
        <v>1</v>
      </c>
      <c r="L119" s="43">
        <v>0</v>
      </c>
      <c r="M119" s="43">
        <v>0</v>
      </c>
      <c r="N119" s="43">
        <v>0</v>
      </c>
      <c r="O119" s="43">
        <v>0</v>
      </c>
      <c r="P119" s="43">
        <v>0</v>
      </c>
      <c r="Q119" s="43">
        <v>0</v>
      </c>
      <c r="R119" s="43">
        <v>0</v>
      </c>
      <c r="S119" s="43">
        <v>0</v>
      </c>
      <c r="T119" s="43">
        <v>0</v>
      </c>
      <c r="U119" s="43">
        <v>0</v>
      </c>
      <c r="V119" s="224">
        <v>0</v>
      </c>
      <c r="W119" s="224">
        <v>0</v>
      </c>
      <c r="X119" s="45">
        <v>2</v>
      </c>
      <c r="AA119" s="44" t="s">
        <v>226</v>
      </c>
      <c r="AB119" s="43">
        <v>0</v>
      </c>
    </row>
    <row r="120" spans="2:28" ht="20.25" hidden="1">
      <c r="B120" s="44" t="s">
        <v>207</v>
      </c>
      <c r="C120" s="43">
        <v>1</v>
      </c>
      <c r="D120" s="43">
        <v>0</v>
      </c>
      <c r="E120" s="43">
        <v>0</v>
      </c>
      <c r="F120" s="43">
        <v>0</v>
      </c>
      <c r="G120" s="43">
        <v>0</v>
      </c>
      <c r="H120" s="43">
        <v>0</v>
      </c>
      <c r="I120" s="43">
        <v>0</v>
      </c>
      <c r="J120" s="43">
        <v>0</v>
      </c>
      <c r="K120" s="43">
        <v>0</v>
      </c>
      <c r="L120" s="43">
        <v>0</v>
      </c>
      <c r="M120" s="43">
        <v>0</v>
      </c>
      <c r="N120" s="43">
        <v>0</v>
      </c>
      <c r="O120" s="43">
        <v>1</v>
      </c>
      <c r="P120" s="43">
        <v>0</v>
      </c>
      <c r="Q120" s="43">
        <v>0</v>
      </c>
      <c r="R120" s="43">
        <v>0</v>
      </c>
      <c r="S120" s="43">
        <v>0</v>
      </c>
      <c r="T120" s="43">
        <v>0</v>
      </c>
      <c r="U120" s="43">
        <v>0</v>
      </c>
      <c r="V120" s="224">
        <v>0</v>
      </c>
      <c r="W120" s="224">
        <v>0</v>
      </c>
      <c r="X120" s="45">
        <v>2</v>
      </c>
      <c r="AA120" s="44" t="s">
        <v>1060</v>
      </c>
      <c r="AB120" s="43">
        <v>0</v>
      </c>
    </row>
    <row r="121" spans="2:28" ht="20.25" hidden="1">
      <c r="B121" s="44" t="s">
        <v>1101</v>
      </c>
      <c r="C121" s="43">
        <v>0</v>
      </c>
      <c r="D121" s="43">
        <v>0</v>
      </c>
      <c r="E121" s="43">
        <v>0</v>
      </c>
      <c r="F121" s="43">
        <v>0</v>
      </c>
      <c r="G121" s="43">
        <v>0</v>
      </c>
      <c r="H121" s="43">
        <v>0</v>
      </c>
      <c r="I121" s="43">
        <v>0</v>
      </c>
      <c r="J121" s="43">
        <v>0</v>
      </c>
      <c r="K121" s="43">
        <v>0</v>
      </c>
      <c r="L121" s="43">
        <v>0</v>
      </c>
      <c r="M121" s="43">
        <v>0</v>
      </c>
      <c r="N121" s="43">
        <v>1</v>
      </c>
      <c r="O121" s="43">
        <v>1</v>
      </c>
      <c r="P121" s="43">
        <v>0</v>
      </c>
      <c r="Q121" s="43">
        <v>0</v>
      </c>
      <c r="R121" s="43">
        <v>0</v>
      </c>
      <c r="S121" s="43">
        <v>0</v>
      </c>
      <c r="T121" s="43">
        <v>0</v>
      </c>
      <c r="U121" s="43">
        <v>0</v>
      </c>
      <c r="V121" s="224">
        <v>0</v>
      </c>
      <c r="W121" s="224">
        <v>0</v>
      </c>
      <c r="X121" s="45">
        <v>2</v>
      </c>
      <c r="AA121" s="44" t="s">
        <v>211</v>
      </c>
      <c r="AB121" s="43">
        <v>0</v>
      </c>
    </row>
    <row r="122" spans="2:28" ht="20.25" hidden="1">
      <c r="B122" s="44" t="s">
        <v>1093</v>
      </c>
      <c r="C122" s="43">
        <v>0</v>
      </c>
      <c r="D122" s="43">
        <v>0</v>
      </c>
      <c r="E122" s="43">
        <v>0</v>
      </c>
      <c r="F122" s="43">
        <v>0</v>
      </c>
      <c r="G122" s="43">
        <v>0</v>
      </c>
      <c r="H122" s="43">
        <v>0</v>
      </c>
      <c r="I122" s="43">
        <v>0</v>
      </c>
      <c r="J122" s="43">
        <v>0</v>
      </c>
      <c r="K122" s="43">
        <v>0</v>
      </c>
      <c r="L122" s="43">
        <v>0</v>
      </c>
      <c r="M122" s="43">
        <v>0</v>
      </c>
      <c r="N122" s="43">
        <v>0</v>
      </c>
      <c r="O122" s="43">
        <v>1</v>
      </c>
      <c r="P122" s="43">
        <v>0</v>
      </c>
      <c r="Q122" s="43">
        <v>0</v>
      </c>
      <c r="R122" s="43">
        <v>0</v>
      </c>
      <c r="S122" s="43">
        <v>0</v>
      </c>
      <c r="T122" s="43">
        <v>0</v>
      </c>
      <c r="U122" s="43">
        <v>0</v>
      </c>
      <c r="V122" s="224">
        <v>0</v>
      </c>
      <c r="W122" s="224">
        <v>0</v>
      </c>
      <c r="X122" s="45">
        <v>1</v>
      </c>
      <c r="AA122" s="44" t="s">
        <v>1072</v>
      </c>
      <c r="AB122" s="43">
        <v>0</v>
      </c>
    </row>
    <row r="123" spans="2:28" ht="20.25" hidden="1">
      <c r="B123" s="44" t="s">
        <v>1094</v>
      </c>
      <c r="C123" s="43">
        <v>0</v>
      </c>
      <c r="D123" s="43">
        <v>0</v>
      </c>
      <c r="E123" s="43">
        <v>0</v>
      </c>
      <c r="F123" s="43">
        <v>0</v>
      </c>
      <c r="G123" s="43">
        <v>0</v>
      </c>
      <c r="H123" s="43">
        <v>0</v>
      </c>
      <c r="I123" s="43">
        <v>0</v>
      </c>
      <c r="J123" s="43">
        <v>0</v>
      </c>
      <c r="K123" s="43">
        <v>0</v>
      </c>
      <c r="L123" s="43">
        <v>0</v>
      </c>
      <c r="M123" s="43">
        <v>0</v>
      </c>
      <c r="N123" s="43">
        <v>0</v>
      </c>
      <c r="O123" s="43">
        <v>1</v>
      </c>
      <c r="P123" s="43">
        <v>0</v>
      </c>
      <c r="Q123" s="43">
        <v>0</v>
      </c>
      <c r="R123" s="43">
        <v>0</v>
      </c>
      <c r="S123" s="43">
        <v>0</v>
      </c>
      <c r="T123" s="43">
        <v>0</v>
      </c>
      <c r="U123" s="43">
        <v>0</v>
      </c>
      <c r="V123" s="224">
        <v>0</v>
      </c>
      <c r="W123" s="224">
        <v>0</v>
      </c>
      <c r="X123" s="45">
        <v>1</v>
      </c>
      <c r="AA123" s="44" t="s">
        <v>1090</v>
      </c>
      <c r="AB123" s="43">
        <v>0</v>
      </c>
    </row>
    <row r="124" spans="2:28" ht="20.25" hidden="1">
      <c r="B124" s="44" t="s">
        <v>1103</v>
      </c>
      <c r="C124" s="43">
        <v>0</v>
      </c>
      <c r="D124" s="43">
        <v>0</v>
      </c>
      <c r="E124" s="43">
        <v>0</v>
      </c>
      <c r="F124" s="43">
        <v>0</v>
      </c>
      <c r="G124" s="43">
        <v>0</v>
      </c>
      <c r="H124" s="43">
        <v>0</v>
      </c>
      <c r="I124" s="43">
        <v>0</v>
      </c>
      <c r="J124" s="43">
        <v>0</v>
      </c>
      <c r="K124" s="43">
        <v>0</v>
      </c>
      <c r="L124" s="43">
        <v>0</v>
      </c>
      <c r="M124" s="43">
        <v>0</v>
      </c>
      <c r="N124" s="43">
        <v>0</v>
      </c>
      <c r="O124" s="43">
        <v>0</v>
      </c>
      <c r="P124" s="43">
        <v>0</v>
      </c>
      <c r="Q124" s="43">
        <v>0</v>
      </c>
      <c r="R124" s="43">
        <v>1</v>
      </c>
      <c r="S124" s="43">
        <v>0</v>
      </c>
      <c r="T124" s="43">
        <v>0</v>
      </c>
      <c r="U124" s="43">
        <v>0</v>
      </c>
      <c r="V124" s="224">
        <v>0</v>
      </c>
      <c r="W124" s="224">
        <v>0</v>
      </c>
      <c r="X124" s="45">
        <v>1</v>
      </c>
      <c r="AA124" s="44" t="s">
        <v>1104</v>
      </c>
      <c r="AB124" s="43">
        <v>0</v>
      </c>
    </row>
    <row r="125" spans="2:28" ht="20.25" hidden="1">
      <c r="B125" s="44" t="s">
        <v>193</v>
      </c>
      <c r="C125" s="43">
        <v>0</v>
      </c>
      <c r="D125" s="43">
        <v>0</v>
      </c>
      <c r="E125" s="43">
        <v>0</v>
      </c>
      <c r="F125" s="43">
        <v>0</v>
      </c>
      <c r="G125" s="43">
        <v>0</v>
      </c>
      <c r="H125" s="43">
        <v>0</v>
      </c>
      <c r="I125" s="43">
        <v>0</v>
      </c>
      <c r="J125" s="43">
        <v>1</v>
      </c>
      <c r="K125" s="43">
        <v>0</v>
      </c>
      <c r="L125" s="43">
        <v>0</v>
      </c>
      <c r="M125" s="43">
        <v>0</v>
      </c>
      <c r="N125" s="43">
        <v>0</v>
      </c>
      <c r="O125" s="43">
        <v>0</v>
      </c>
      <c r="P125" s="43">
        <v>0</v>
      </c>
      <c r="Q125" s="43">
        <v>0</v>
      </c>
      <c r="R125" s="43">
        <v>0</v>
      </c>
      <c r="S125" s="43">
        <v>0</v>
      </c>
      <c r="T125" s="43">
        <v>0</v>
      </c>
      <c r="U125" s="43">
        <v>0</v>
      </c>
      <c r="V125" s="228">
        <v>0</v>
      </c>
      <c r="W125" s="228">
        <v>0</v>
      </c>
      <c r="X125" s="45">
        <v>1</v>
      </c>
      <c r="AA125" s="44" t="s">
        <v>1105</v>
      </c>
      <c r="AB125" s="43">
        <v>0</v>
      </c>
    </row>
    <row r="126" spans="2:28" ht="20.25" hidden="1">
      <c r="B126" s="44" t="s">
        <v>193</v>
      </c>
      <c r="C126" s="43">
        <v>0</v>
      </c>
      <c r="D126" s="43">
        <v>0</v>
      </c>
      <c r="E126" s="43">
        <v>0</v>
      </c>
      <c r="F126" s="43">
        <v>0</v>
      </c>
      <c r="G126" s="43">
        <v>0</v>
      </c>
      <c r="H126" s="43">
        <v>0</v>
      </c>
      <c r="I126" s="43">
        <v>0</v>
      </c>
      <c r="J126" s="43">
        <v>1</v>
      </c>
      <c r="K126" s="43">
        <v>0</v>
      </c>
      <c r="L126" s="43">
        <v>0</v>
      </c>
      <c r="M126" s="43">
        <v>0</v>
      </c>
      <c r="N126" s="43">
        <v>0</v>
      </c>
      <c r="O126" s="43">
        <v>0</v>
      </c>
      <c r="P126" s="43">
        <v>0</v>
      </c>
      <c r="Q126" s="43">
        <v>0</v>
      </c>
      <c r="R126" s="43">
        <v>0</v>
      </c>
      <c r="S126" s="43">
        <v>0</v>
      </c>
      <c r="T126" s="43">
        <v>0</v>
      </c>
      <c r="U126" s="43">
        <v>0</v>
      </c>
      <c r="V126" s="225">
        <v>0</v>
      </c>
      <c r="W126" s="225">
        <v>0</v>
      </c>
      <c r="X126" s="45">
        <v>1</v>
      </c>
      <c r="AA126" s="229" t="s">
        <v>1106</v>
      </c>
      <c r="AB126" s="230">
        <v>0</v>
      </c>
    </row>
    <row r="127" spans="2:28" ht="20.25">
      <c r="B127" s="44" t="s">
        <v>1091</v>
      </c>
      <c r="C127" s="43">
        <v>0</v>
      </c>
      <c r="D127" s="43">
        <v>0</v>
      </c>
      <c r="E127" s="43">
        <v>0</v>
      </c>
      <c r="F127" s="43">
        <v>0</v>
      </c>
      <c r="G127" s="43">
        <v>0</v>
      </c>
      <c r="H127" s="43">
        <v>0</v>
      </c>
      <c r="I127" s="43">
        <v>1</v>
      </c>
      <c r="J127" s="43">
        <v>0</v>
      </c>
      <c r="K127" s="43">
        <v>0</v>
      </c>
      <c r="L127" s="43">
        <v>0</v>
      </c>
      <c r="M127" s="43">
        <v>0</v>
      </c>
      <c r="N127" s="43">
        <v>0</v>
      </c>
      <c r="O127" s="43">
        <v>0</v>
      </c>
      <c r="P127" s="43">
        <v>0</v>
      </c>
      <c r="Q127" s="43">
        <v>0</v>
      </c>
      <c r="R127" s="43">
        <v>0</v>
      </c>
      <c r="S127" s="43">
        <v>0</v>
      </c>
      <c r="T127" s="43">
        <v>0</v>
      </c>
      <c r="U127" s="43">
        <v>0</v>
      </c>
      <c r="V127" s="225">
        <v>0</v>
      </c>
      <c r="W127" s="225">
        <v>0</v>
      </c>
      <c r="X127" s="45">
        <v>1</v>
      </c>
    </row>
    <row r="128" spans="2:28" ht="20.25">
      <c r="B128" s="44" t="s">
        <v>1107</v>
      </c>
      <c r="C128" s="43">
        <v>0</v>
      </c>
      <c r="D128" s="43">
        <v>0</v>
      </c>
      <c r="E128" s="43">
        <v>0</v>
      </c>
      <c r="F128" s="43">
        <v>0</v>
      </c>
      <c r="G128" s="43">
        <v>0</v>
      </c>
      <c r="H128" s="43">
        <v>0</v>
      </c>
      <c r="I128" s="43">
        <v>0</v>
      </c>
      <c r="J128" s="43">
        <v>0</v>
      </c>
      <c r="K128" s="43">
        <v>0</v>
      </c>
      <c r="L128" s="43">
        <v>0</v>
      </c>
      <c r="M128" s="43">
        <v>0</v>
      </c>
      <c r="N128" s="43">
        <v>0</v>
      </c>
      <c r="O128" s="43">
        <v>0</v>
      </c>
      <c r="P128" s="43">
        <v>0</v>
      </c>
      <c r="Q128" s="43">
        <v>0</v>
      </c>
      <c r="R128" s="43">
        <v>1</v>
      </c>
      <c r="S128" s="43">
        <v>0</v>
      </c>
      <c r="T128" s="43">
        <v>0</v>
      </c>
      <c r="U128" s="43">
        <v>0</v>
      </c>
      <c r="V128" s="225">
        <v>0</v>
      </c>
      <c r="W128" s="225">
        <v>0</v>
      </c>
      <c r="X128" s="45">
        <v>1</v>
      </c>
    </row>
    <row r="129" spans="2:24" ht="20.25">
      <c r="B129" s="44" t="s">
        <v>1097</v>
      </c>
      <c r="C129" s="43">
        <v>0</v>
      </c>
      <c r="D129" s="43">
        <v>0</v>
      </c>
      <c r="E129" s="43">
        <v>0</v>
      </c>
      <c r="F129" s="43">
        <v>0</v>
      </c>
      <c r="G129" s="43">
        <v>0</v>
      </c>
      <c r="H129" s="43">
        <v>0</v>
      </c>
      <c r="I129" s="43">
        <v>0</v>
      </c>
      <c r="J129" s="43">
        <v>0</v>
      </c>
      <c r="K129" s="43">
        <v>0</v>
      </c>
      <c r="L129" s="43">
        <v>1</v>
      </c>
      <c r="M129" s="43">
        <v>0</v>
      </c>
      <c r="N129" s="43">
        <v>0</v>
      </c>
      <c r="O129" s="43">
        <v>0</v>
      </c>
      <c r="P129" s="43">
        <v>0</v>
      </c>
      <c r="Q129" s="43">
        <v>0</v>
      </c>
      <c r="R129" s="43">
        <v>0</v>
      </c>
      <c r="S129" s="43">
        <v>0</v>
      </c>
      <c r="T129" s="43">
        <v>0</v>
      </c>
      <c r="U129" s="43">
        <v>0</v>
      </c>
      <c r="V129" s="225">
        <v>0</v>
      </c>
      <c r="W129" s="225">
        <v>0</v>
      </c>
      <c r="X129" s="45">
        <v>1</v>
      </c>
    </row>
    <row r="130" spans="2:24" ht="20.25">
      <c r="B130" s="44" t="s">
        <v>198</v>
      </c>
      <c r="C130" s="43">
        <v>1</v>
      </c>
      <c r="D130" s="43">
        <v>0</v>
      </c>
      <c r="E130" s="43">
        <v>0</v>
      </c>
      <c r="F130" s="43">
        <v>0</v>
      </c>
      <c r="G130" s="43">
        <v>0</v>
      </c>
      <c r="H130" s="43">
        <v>0</v>
      </c>
      <c r="I130" s="43">
        <v>0</v>
      </c>
      <c r="J130" s="43">
        <v>0</v>
      </c>
      <c r="K130" s="43">
        <v>0</v>
      </c>
      <c r="L130" s="43">
        <v>0</v>
      </c>
      <c r="M130" s="43">
        <v>0</v>
      </c>
      <c r="N130" s="43">
        <v>0</v>
      </c>
      <c r="O130" s="43">
        <v>0</v>
      </c>
      <c r="P130" s="43">
        <v>0</v>
      </c>
      <c r="Q130" s="43">
        <v>0</v>
      </c>
      <c r="R130" s="43">
        <v>0</v>
      </c>
      <c r="S130" s="43">
        <v>0</v>
      </c>
      <c r="T130" s="43">
        <v>0</v>
      </c>
      <c r="U130" s="43">
        <v>0</v>
      </c>
      <c r="V130" s="225">
        <v>0</v>
      </c>
      <c r="W130" s="225">
        <v>0</v>
      </c>
      <c r="X130" s="45">
        <v>1</v>
      </c>
    </row>
    <row r="131" spans="2:24" ht="20.25">
      <c r="B131" s="44" t="s">
        <v>1100</v>
      </c>
      <c r="C131" s="43">
        <v>0</v>
      </c>
      <c r="D131" s="43">
        <v>0</v>
      </c>
      <c r="E131" s="43">
        <v>0</v>
      </c>
      <c r="F131" s="43">
        <v>0</v>
      </c>
      <c r="G131" s="43">
        <v>0</v>
      </c>
      <c r="H131" s="43">
        <v>0</v>
      </c>
      <c r="I131" s="43">
        <v>0</v>
      </c>
      <c r="J131" s="43">
        <v>0</v>
      </c>
      <c r="K131" s="43">
        <v>1</v>
      </c>
      <c r="L131" s="43">
        <v>0</v>
      </c>
      <c r="M131" s="43">
        <v>0</v>
      </c>
      <c r="N131" s="43">
        <v>0</v>
      </c>
      <c r="O131" s="43">
        <v>0</v>
      </c>
      <c r="P131" s="43">
        <v>0</v>
      </c>
      <c r="Q131" s="43">
        <v>0</v>
      </c>
      <c r="R131" s="43">
        <v>0</v>
      </c>
      <c r="S131" s="43">
        <v>0</v>
      </c>
      <c r="T131" s="43">
        <v>0</v>
      </c>
      <c r="U131" s="43">
        <v>0</v>
      </c>
      <c r="V131" s="225">
        <v>0</v>
      </c>
      <c r="W131" s="225">
        <v>0</v>
      </c>
      <c r="X131" s="45">
        <v>1</v>
      </c>
    </row>
    <row r="132" spans="2:24" ht="20.25">
      <c r="B132" s="44" t="s">
        <v>1092</v>
      </c>
      <c r="C132" s="43">
        <v>0</v>
      </c>
      <c r="D132" s="43">
        <v>0</v>
      </c>
      <c r="E132" s="43">
        <v>0</v>
      </c>
      <c r="F132" s="43">
        <v>0</v>
      </c>
      <c r="G132" s="43">
        <v>0</v>
      </c>
      <c r="H132" s="43">
        <v>0</v>
      </c>
      <c r="I132" s="43">
        <v>0</v>
      </c>
      <c r="J132" s="43">
        <v>0</v>
      </c>
      <c r="K132" s="43">
        <v>1</v>
      </c>
      <c r="L132" s="43">
        <v>0</v>
      </c>
      <c r="M132" s="43">
        <v>0</v>
      </c>
      <c r="N132" s="43">
        <v>0</v>
      </c>
      <c r="O132" s="43">
        <v>0</v>
      </c>
      <c r="P132" s="43">
        <v>0</v>
      </c>
      <c r="Q132" s="43">
        <v>0</v>
      </c>
      <c r="R132" s="43">
        <v>0</v>
      </c>
      <c r="S132" s="43">
        <v>0</v>
      </c>
      <c r="T132" s="43">
        <v>0</v>
      </c>
      <c r="U132" s="43">
        <v>0</v>
      </c>
      <c r="V132" s="225">
        <v>0</v>
      </c>
      <c r="W132" s="225">
        <v>0</v>
      </c>
      <c r="X132" s="45">
        <v>1</v>
      </c>
    </row>
    <row r="133" spans="2:24" ht="20.25">
      <c r="B133" s="44" t="s">
        <v>201</v>
      </c>
      <c r="C133" s="43">
        <v>0</v>
      </c>
      <c r="D133" s="43">
        <v>0</v>
      </c>
      <c r="E133" s="43">
        <v>0</v>
      </c>
      <c r="F133" s="43">
        <v>0</v>
      </c>
      <c r="G133" s="43">
        <v>0</v>
      </c>
      <c r="H133" s="43">
        <v>0</v>
      </c>
      <c r="I133" s="43">
        <v>0</v>
      </c>
      <c r="J133" s="43">
        <v>0</v>
      </c>
      <c r="K133" s="43">
        <v>0</v>
      </c>
      <c r="L133" s="43">
        <v>1</v>
      </c>
      <c r="M133" s="43">
        <v>0</v>
      </c>
      <c r="N133" s="43">
        <v>0</v>
      </c>
      <c r="O133" s="43">
        <v>0</v>
      </c>
      <c r="P133" s="43">
        <v>0</v>
      </c>
      <c r="Q133" s="43">
        <v>0</v>
      </c>
      <c r="R133" s="43">
        <v>0</v>
      </c>
      <c r="S133" s="43">
        <v>0</v>
      </c>
      <c r="T133" s="43">
        <v>0</v>
      </c>
      <c r="U133" s="43">
        <v>0</v>
      </c>
      <c r="V133" s="225">
        <v>0</v>
      </c>
      <c r="W133" s="225">
        <v>0</v>
      </c>
      <c r="X133" s="45">
        <v>1</v>
      </c>
    </row>
    <row r="134" spans="2:24" ht="20.25">
      <c r="B134" s="44" t="s">
        <v>202</v>
      </c>
      <c r="C134" s="43">
        <v>1</v>
      </c>
      <c r="D134" s="43">
        <v>0</v>
      </c>
      <c r="E134" s="43">
        <v>0</v>
      </c>
      <c r="F134" s="43">
        <v>0</v>
      </c>
      <c r="G134" s="43">
        <v>0</v>
      </c>
      <c r="H134" s="43">
        <v>0</v>
      </c>
      <c r="I134" s="43">
        <v>0</v>
      </c>
      <c r="J134" s="43">
        <v>0</v>
      </c>
      <c r="K134" s="43">
        <v>0</v>
      </c>
      <c r="L134" s="43">
        <v>0</v>
      </c>
      <c r="M134" s="43">
        <v>0</v>
      </c>
      <c r="N134" s="43">
        <v>0</v>
      </c>
      <c r="O134" s="43">
        <v>0</v>
      </c>
      <c r="P134" s="43">
        <v>0</v>
      </c>
      <c r="Q134" s="43">
        <v>0</v>
      </c>
      <c r="R134" s="43">
        <v>0</v>
      </c>
      <c r="S134" s="43">
        <v>0</v>
      </c>
      <c r="T134" s="43">
        <v>0</v>
      </c>
      <c r="U134" s="43">
        <v>0</v>
      </c>
      <c r="V134" s="225">
        <v>0</v>
      </c>
      <c r="W134" s="225">
        <v>0</v>
      </c>
      <c r="X134" s="45">
        <v>1</v>
      </c>
    </row>
    <row r="135" spans="2:24" ht="20.25">
      <c r="B135" s="44" t="s">
        <v>1108</v>
      </c>
      <c r="C135" s="43">
        <v>1</v>
      </c>
      <c r="D135" s="43">
        <v>0</v>
      </c>
      <c r="E135" s="43">
        <v>0</v>
      </c>
      <c r="F135" s="43">
        <v>0</v>
      </c>
      <c r="G135" s="43">
        <v>0</v>
      </c>
      <c r="H135" s="43">
        <v>0</v>
      </c>
      <c r="I135" s="43">
        <v>0</v>
      </c>
      <c r="J135" s="43">
        <v>0</v>
      </c>
      <c r="K135" s="43">
        <v>0</v>
      </c>
      <c r="L135" s="43">
        <v>0</v>
      </c>
      <c r="M135" s="43">
        <v>0</v>
      </c>
      <c r="N135" s="43">
        <v>0</v>
      </c>
      <c r="O135" s="43">
        <v>0</v>
      </c>
      <c r="P135" s="43">
        <v>0</v>
      </c>
      <c r="Q135" s="43">
        <v>0</v>
      </c>
      <c r="R135" s="43">
        <v>0</v>
      </c>
      <c r="S135" s="43">
        <v>0</v>
      </c>
      <c r="T135" s="43">
        <v>0</v>
      </c>
      <c r="U135" s="43">
        <v>0</v>
      </c>
      <c r="V135" s="225">
        <v>0</v>
      </c>
      <c r="W135" s="225">
        <v>0</v>
      </c>
      <c r="X135" s="45">
        <v>1</v>
      </c>
    </row>
    <row r="136" spans="2:24" ht="20.25">
      <c r="B136" s="44" t="s">
        <v>1025</v>
      </c>
      <c r="C136" s="43">
        <v>1</v>
      </c>
      <c r="D136" s="43">
        <v>0</v>
      </c>
      <c r="E136" s="43">
        <v>0</v>
      </c>
      <c r="F136" s="43">
        <v>0</v>
      </c>
      <c r="G136" s="43">
        <v>0</v>
      </c>
      <c r="H136" s="43">
        <v>0</v>
      </c>
      <c r="I136" s="43">
        <v>0</v>
      </c>
      <c r="J136" s="43">
        <v>0</v>
      </c>
      <c r="K136" s="43">
        <v>0</v>
      </c>
      <c r="L136" s="43">
        <v>0</v>
      </c>
      <c r="M136" s="43">
        <v>0</v>
      </c>
      <c r="N136" s="43">
        <v>0</v>
      </c>
      <c r="O136" s="43">
        <v>0</v>
      </c>
      <c r="P136" s="43">
        <v>0</v>
      </c>
      <c r="Q136" s="43">
        <v>0</v>
      </c>
      <c r="R136" s="43">
        <v>0</v>
      </c>
      <c r="S136" s="43">
        <v>0</v>
      </c>
      <c r="T136" s="43">
        <v>0</v>
      </c>
      <c r="U136" s="43">
        <v>0</v>
      </c>
      <c r="V136" s="225">
        <v>0</v>
      </c>
      <c r="W136" s="225">
        <v>0</v>
      </c>
      <c r="X136" s="45">
        <v>1</v>
      </c>
    </row>
    <row r="137" spans="2:24" ht="20.25">
      <c r="B137" s="44" t="s">
        <v>1076</v>
      </c>
      <c r="C137" s="43">
        <v>0</v>
      </c>
      <c r="D137" s="43">
        <v>0</v>
      </c>
      <c r="E137" s="43">
        <v>0</v>
      </c>
      <c r="F137" s="43">
        <v>0</v>
      </c>
      <c r="G137" s="43">
        <v>0</v>
      </c>
      <c r="H137" s="43">
        <v>0</v>
      </c>
      <c r="I137" s="43">
        <v>0</v>
      </c>
      <c r="J137" s="43">
        <v>0</v>
      </c>
      <c r="K137" s="43">
        <v>1</v>
      </c>
      <c r="L137" s="43">
        <v>0</v>
      </c>
      <c r="M137" s="43">
        <v>0</v>
      </c>
      <c r="N137" s="43">
        <v>0</v>
      </c>
      <c r="O137" s="43">
        <v>0</v>
      </c>
      <c r="P137" s="43">
        <v>0</v>
      </c>
      <c r="Q137" s="43">
        <v>0</v>
      </c>
      <c r="R137" s="43">
        <v>0</v>
      </c>
      <c r="S137" s="43">
        <v>0</v>
      </c>
      <c r="T137" s="43">
        <v>0</v>
      </c>
      <c r="U137" s="43">
        <v>0</v>
      </c>
      <c r="V137" s="225">
        <v>0</v>
      </c>
      <c r="W137" s="225">
        <v>0</v>
      </c>
      <c r="X137" s="45">
        <v>1</v>
      </c>
    </row>
  </sheetData>
  <hyperlinks>
    <hyperlink ref="C1" location="'Tabla 12'!A1" display="Tabla 12. Solicitantes de protección internacional por países de origen y comunidades autónomas" xr:uid="{00000000-0004-0000-0900-000000000000}"/>
  </hyperlink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7030A0"/>
  </sheetPr>
  <dimension ref="B3:AH75"/>
  <sheetViews>
    <sheetView zoomScale="80" zoomScaleNormal="80" workbookViewId="0">
      <pane xSplit="2" topLeftCell="W1" activePane="topRight" state="frozen"/>
      <selection pane="topRight" activeCell="AK16" sqref="AK16"/>
    </sheetView>
  </sheetViews>
  <sheetFormatPr defaultColWidth="11.42578125" defaultRowHeight="15.75"/>
  <cols>
    <col min="1" max="1" width="2.28515625" style="40" customWidth="1"/>
    <col min="2" max="2" width="28.5703125" style="40" hidden="1" customWidth="1"/>
    <col min="3" max="3" width="11.28515625" style="40" hidden="1" customWidth="1"/>
    <col min="4" max="4" width="8.5703125" style="40" hidden="1" customWidth="1"/>
    <col min="5" max="5" width="24" style="40" hidden="1" customWidth="1"/>
    <col min="6" max="6" width="13.28515625" style="40" hidden="1" customWidth="1"/>
    <col min="7" max="7" width="10.42578125" style="40" hidden="1" customWidth="1"/>
    <col min="8" max="8" width="11.5703125" style="40" hidden="1" customWidth="1"/>
    <col min="9" max="9" width="15.28515625" style="40" hidden="1" customWidth="1"/>
    <col min="10" max="10" width="18.140625" style="40" hidden="1" customWidth="1"/>
    <col min="11" max="11" width="10.42578125" style="40" hidden="1" customWidth="1"/>
    <col min="12" max="12" width="13.85546875" style="40" hidden="1" customWidth="1"/>
    <col min="13" max="13" width="8.42578125" style="40" hidden="1" customWidth="1"/>
    <col min="14" max="14" width="24.140625" style="40" hidden="1" customWidth="1"/>
    <col min="15" max="15" width="18.85546875" style="40" hidden="1" customWidth="1"/>
    <col min="16" max="16" width="30.7109375" style="40" hidden="1" customWidth="1"/>
    <col min="17" max="17" width="11.85546875" style="40" hidden="1" customWidth="1"/>
    <col min="18" max="18" width="9.28515625" style="40" hidden="1" customWidth="1"/>
    <col min="19" max="19" width="7.42578125" style="40" hidden="1" customWidth="1"/>
    <col min="20" max="20" width="7.85546875" style="40" hidden="1" customWidth="1"/>
    <col min="21" max="21" width="7.42578125" style="40" hidden="1" customWidth="1"/>
    <col min="22" max="22" width="0" style="40" hidden="1" customWidth="1"/>
    <col min="23" max="23" width="11.42578125" style="40"/>
    <col min="24" max="24" width="20.85546875" style="40" customWidth="1"/>
    <col min="25" max="25" width="20.42578125" style="40" customWidth="1"/>
    <col min="26" max="32" width="11.42578125" style="40"/>
    <col min="33" max="33" width="20.28515625" style="40" customWidth="1"/>
    <col min="34" max="16384" width="11.42578125" style="40"/>
  </cols>
  <sheetData>
    <row r="3" spans="2:34">
      <c r="B3" s="71" t="s">
        <v>1109</v>
      </c>
      <c r="E3" s="70" t="s">
        <v>1110</v>
      </c>
    </row>
    <row r="5" spans="2:34" ht="20.25">
      <c r="B5" s="55" t="s">
        <v>1111</v>
      </c>
      <c r="X5" s="295" t="s">
        <v>1112</v>
      </c>
      <c r="Y5" s="295"/>
      <c r="AG5" s="296" t="s">
        <v>1113</v>
      </c>
      <c r="AH5" s="297"/>
    </row>
    <row r="6" spans="2:34" ht="20.25">
      <c r="B6" s="69" t="s">
        <v>1011</v>
      </c>
      <c r="C6" s="68" t="s">
        <v>79</v>
      </c>
      <c r="D6" s="68" t="s">
        <v>83</v>
      </c>
      <c r="E6" s="68" t="s">
        <v>87</v>
      </c>
      <c r="F6" s="68" t="s">
        <v>31</v>
      </c>
      <c r="G6" s="68" t="s">
        <v>92</v>
      </c>
      <c r="H6" s="68" t="s">
        <v>95</v>
      </c>
      <c r="I6" s="68" t="s">
        <v>96</v>
      </c>
      <c r="J6" s="68" t="s">
        <v>1012</v>
      </c>
      <c r="K6" s="68" t="s">
        <v>88</v>
      </c>
      <c r="L6" s="68" t="s">
        <v>38</v>
      </c>
      <c r="M6" s="68" t="s">
        <v>105</v>
      </c>
      <c r="N6" s="68" t="s">
        <v>80</v>
      </c>
      <c r="O6" s="68" t="s">
        <v>102</v>
      </c>
      <c r="P6" s="68" t="s">
        <v>111</v>
      </c>
      <c r="Q6" s="68" t="s">
        <v>113</v>
      </c>
      <c r="R6" s="68" t="s">
        <v>35</v>
      </c>
      <c r="S6" s="68" t="s">
        <v>37</v>
      </c>
      <c r="T6" s="68" t="s">
        <v>40</v>
      </c>
      <c r="U6" s="68" t="s">
        <v>18</v>
      </c>
      <c r="X6" s="127" t="s">
        <v>1114</v>
      </c>
      <c r="Y6" s="128" t="s">
        <v>1115</v>
      </c>
      <c r="AG6" s="185" t="s">
        <v>26</v>
      </c>
      <c r="AH6" s="187">
        <v>7031</v>
      </c>
    </row>
    <row r="7" spans="2:34" ht="20.25">
      <c r="B7" s="53" t="s">
        <v>18</v>
      </c>
      <c r="C7" s="53">
        <v>7031</v>
      </c>
      <c r="D7" s="53">
        <v>654</v>
      </c>
      <c r="E7" s="53">
        <v>453</v>
      </c>
      <c r="F7" s="53">
        <v>510</v>
      </c>
      <c r="G7" s="53">
        <v>1205</v>
      </c>
      <c r="H7" s="53">
        <v>191</v>
      </c>
      <c r="I7" s="53">
        <v>379</v>
      </c>
      <c r="J7" s="53">
        <v>372</v>
      </c>
      <c r="K7" s="53">
        <v>6255</v>
      </c>
      <c r="L7" s="53">
        <v>56</v>
      </c>
      <c r="M7" s="53">
        <v>304</v>
      </c>
      <c r="N7" s="53">
        <v>6475</v>
      </c>
      <c r="O7" s="53">
        <v>91</v>
      </c>
      <c r="P7" s="53">
        <v>222</v>
      </c>
      <c r="Q7" s="53">
        <v>633</v>
      </c>
      <c r="R7" s="53">
        <v>88</v>
      </c>
      <c r="S7" s="53">
        <v>29</v>
      </c>
      <c r="T7" s="53">
        <v>6</v>
      </c>
      <c r="U7" s="53">
        <v>36737</v>
      </c>
      <c r="X7" s="125" t="s">
        <v>18</v>
      </c>
      <c r="Y7" s="107">
        <v>11783</v>
      </c>
      <c r="AG7" s="186" t="s">
        <v>28</v>
      </c>
      <c r="AH7" s="188">
        <v>654</v>
      </c>
    </row>
    <row r="8" spans="2:34" ht="20.25">
      <c r="B8" s="67" t="s">
        <v>209</v>
      </c>
      <c r="C8" s="66">
        <v>6847</v>
      </c>
      <c r="D8" s="66">
        <v>647</v>
      </c>
      <c r="E8" s="66">
        <v>445</v>
      </c>
      <c r="F8" s="66">
        <v>507</v>
      </c>
      <c r="G8" s="66">
        <v>1184</v>
      </c>
      <c r="H8" s="66">
        <v>190</v>
      </c>
      <c r="I8" s="66">
        <v>358</v>
      </c>
      <c r="J8" s="66">
        <v>362</v>
      </c>
      <c r="K8" s="66">
        <v>6092</v>
      </c>
      <c r="L8" s="66">
        <v>55</v>
      </c>
      <c r="M8" s="66">
        <v>300</v>
      </c>
      <c r="N8" s="66">
        <v>6275</v>
      </c>
      <c r="O8" s="66">
        <v>87</v>
      </c>
      <c r="P8" s="66">
        <v>220</v>
      </c>
      <c r="Q8" s="66">
        <v>617</v>
      </c>
      <c r="R8" s="66">
        <v>84</v>
      </c>
      <c r="S8" s="66">
        <v>26</v>
      </c>
      <c r="T8" s="66">
        <v>6</v>
      </c>
      <c r="U8" s="65">
        <v>35933</v>
      </c>
      <c r="X8" s="126" t="s">
        <v>209</v>
      </c>
      <c r="Y8" s="109">
        <v>11631</v>
      </c>
      <c r="AG8" s="186" t="s">
        <v>27</v>
      </c>
      <c r="AH8" s="188">
        <v>453</v>
      </c>
    </row>
    <row r="9" spans="2:34" ht="20.25">
      <c r="B9" s="67" t="s">
        <v>212</v>
      </c>
      <c r="C9" s="66">
        <v>68</v>
      </c>
      <c r="D9" s="66">
        <v>3</v>
      </c>
      <c r="E9" s="66">
        <v>4</v>
      </c>
      <c r="F9" s="66">
        <v>1</v>
      </c>
      <c r="G9" s="66">
        <v>7</v>
      </c>
      <c r="H9" s="66">
        <v>1</v>
      </c>
      <c r="I9" s="66">
        <v>2</v>
      </c>
      <c r="J9" s="66">
        <v>1</v>
      </c>
      <c r="K9" s="66">
        <v>54</v>
      </c>
      <c r="L9" s="66">
        <v>1</v>
      </c>
      <c r="M9" s="66">
        <v>0</v>
      </c>
      <c r="N9" s="66">
        <v>58</v>
      </c>
      <c r="O9" s="66">
        <v>3</v>
      </c>
      <c r="P9" s="66">
        <v>2</v>
      </c>
      <c r="Q9" s="66">
        <v>4</v>
      </c>
      <c r="R9" s="66">
        <v>3</v>
      </c>
      <c r="S9" s="66">
        <v>1</v>
      </c>
      <c r="T9" s="66">
        <v>0</v>
      </c>
      <c r="U9" s="65">
        <v>268</v>
      </c>
      <c r="X9" s="126" t="s">
        <v>212</v>
      </c>
      <c r="Y9" s="109">
        <v>55</v>
      </c>
      <c r="AG9" s="186" t="s">
        <v>31</v>
      </c>
      <c r="AH9" s="188">
        <v>510</v>
      </c>
    </row>
    <row r="10" spans="2:34" ht="20.25">
      <c r="B10" s="67" t="s">
        <v>1032</v>
      </c>
      <c r="C10" s="66">
        <v>15</v>
      </c>
      <c r="D10" s="66">
        <v>1</v>
      </c>
      <c r="E10" s="66">
        <v>0</v>
      </c>
      <c r="F10" s="66">
        <v>1</v>
      </c>
      <c r="G10" s="66">
        <v>5</v>
      </c>
      <c r="H10" s="66">
        <v>0</v>
      </c>
      <c r="I10" s="66">
        <v>0</v>
      </c>
      <c r="J10" s="66">
        <v>0</v>
      </c>
      <c r="K10" s="66">
        <v>15</v>
      </c>
      <c r="L10" s="66">
        <v>0</v>
      </c>
      <c r="M10" s="66">
        <v>1</v>
      </c>
      <c r="N10" s="66">
        <v>14</v>
      </c>
      <c r="O10" s="66">
        <v>0</v>
      </c>
      <c r="P10" s="66">
        <v>0</v>
      </c>
      <c r="Q10" s="66">
        <v>0</v>
      </c>
      <c r="R10" s="66">
        <v>0</v>
      </c>
      <c r="S10" s="66">
        <v>0</v>
      </c>
      <c r="T10" s="66">
        <v>0</v>
      </c>
      <c r="U10" s="65">
        <v>64</v>
      </c>
      <c r="X10" s="126" t="s">
        <v>1032</v>
      </c>
      <c r="Y10" s="109">
        <v>12</v>
      </c>
      <c r="AG10" s="186" t="s">
        <v>32</v>
      </c>
      <c r="AH10" s="187">
        <v>1205</v>
      </c>
    </row>
    <row r="11" spans="2:34" ht="20.25">
      <c r="B11" s="67" t="s">
        <v>210</v>
      </c>
      <c r="C11" s="66">
        <v>10</v>
      </c>
      <c r="D11" s="66">
        <v>0</v>
      </c>
      <c r="E11" s="66">
        <v>1</v>
      </c>
      <c r="F11" s="66">
        <v>0</v>
      </c>
      <c r="G11" s="66">
        <v>3</v>
      </c>
      <c r="H11" s="66">
        <v>0</v>
      </c>
      <c r="I11" s="66">
        <v>1</v>
      </c>
      <c r="J11" s="66">
        <v>1</v>
      </c>
      <c r="K11" s="66">
        <v>7</v>
      </c>
      <c r="L11" s="66">
        <v>0</v>
      </c>
      <c r="M11" s="66">
        <v>0</v>
      </c>
      <c r="N11" s="66">
        <v>7</v>
      </c>
      <c r="O11" s="66">
        <v>0</v>
      </c>
      <c r="P11" s="66">
        <v>0</v>
      </c>
      <c r="Q11" s="66">
        <v>1</v>
      </c>
      <c r="R11" s="66">
        <v>0</v>
      </c>
      <c r="S11" s="66">
        <v>0</v>
      </c>
      <c r="T11" s="66">
        <v>0</v>
      </c>
      <c r="U11" s="65">
        <v>43</v>
      </c>
      <c r="X11" s="126" t="s">
        <v>210</v>
      </c>
      <c r="Y11" s="109">
        <v>12</v>
      </c>
      <c r="AG11" s="186" t="s">
        <v>33</v>
      </c>
      <c r="AH11" s="188">
        <v>191</v>
      </c>
    </row>
    <row r="12" spans="2:34" ht="20.25">
      <c r="B12" s="67" t="s">
        <v>221</v>
      </c>
      <c r="C12" s="66">
        <v>12</v>
      </c>
      <c r="D12" s="66">
        <v>0</v>
      </c>
      <c r="E12" s="66">
        <v>2</v>
      </c>
      <c r="F12" s="66">
        <v>0</v>
      </c>
      <c r="G12" s="66">
        <v>0</v>
      </c>
      <c r="H12" s="66">
        <v>0</v>
      </c>
      <c r="I12" s="66">
        <v>3</v>
      </c>
      <c r="J12" s="66">
        <v>0</v>
      </c>
      <c r="K12" s="66">
        <v>7</v>
      </c>
      <c r="L12" s="66">
        <v>0</v>
      </c>
      <c r="M12" s="66">
        <v>1</v>
      </c>
      <c r="N12" s="66">
        <v>5</v>
      </c>
      <c r="O12" s="66">
        <v>0</v>
      </c>
      <c r="P12" s="66">
        <v>0</v>
      </c>
      <c r="Q12" s="66">
        <v>7</v>
      </c>
      <c r="R12" s="66">
        <v>0</v>
      </c>
      <c r="S12" s="66">
        <v>1</v>
      </c>
      <c r="T12" s="66">
        <v>0</v>
      </c>
      <c r="U12" s="65">
        <v>39</v>
      </c>
      <c r="X12" s="126" t="s">
        <v>1018</v>
      </c>
      <c r="Y12" s="109">
        <v>11</v>
      </c>
      <c r="AG12" s="186" t="s">
        <v>30</v>
      </c>
      <c r="AH12" s="188">
        <v>379</v>
      </c>
    </row>
    <row r="13" spans="2:34" ht="20.25">
      <c r="B13" s="67" t="s">
        <v>223</v>
      </c>
      <c r="C13" s="66">
        <v>3</v>
      </c>
      <c r="D13" s="66">
        <v>0</v>
      </c>
      <c r="E13" s="66">
        <v>0</v>
      </c>
      <c r="F13" s="66">
        <v>0</v>
      </c>
      <c r="G13" s="66">
        <v>0</v>
      </c>
      <c r="H13" s="66">
        <v>0</v>
      </c>
      <c r="I13" s="66">
        <v>5</v>
      </c>
      <c r="J13" s="66">
        <v>0</v>
      </c>
      <c r="K13" s="66">
        <v>5</v>
      </c>
      <c r="L13" s="66">
        <v>0</v>
      </c>
      <c r="M13" s="66">
        <v>0</v>
      </c>
      <c r="N13" s="66">
        <v>23</v>
      </c>
      <c r="O13" s="66">
        <v>0</v>
      </c>
      <c r="P13" s="66">
        <v>0</v>
      </c>
      <c r="Q13" s="66">
        <v>0</v>
      </c>
      <c r="R13" s="66">
        <v>0</v>
      </c>
      <c r="S13" s="66">
        <v>0</v>
      </c>
      <c r="T13" s="66">
        <v>0</v>
      </c>
      <c r="U13" s="65">
        <v>38</v>
      </c>
      <c r="X13" s="126" t="s">
        <v>227</v>
      </c>
      <c r="Y13" s="109">
        <v>8</v>
      </c>
      <c r="AG13" s="186" t="s">
        <v>25</v>
      </c>
      <c r="AH13" s="188">
        <v>372</v>
      </c>
    </row>
    <row r="14" spans="2:34" ht="20.25">
      <c r="B14" s="67" t="s">
        <v>1018</v>
      </c>
      <c r="C14" s="66">
        <v>8</v>
      </c>
      <c r="D14" s="66">
        <v>0</v>
      </c>
      <c r="E14" s="66">
        <v>0</v>
      </c>
      <c r="F14" s="66">
        <v>0</v>
      </c>
      <c r="G14" s="66">
        <v>1</v>
      </c>
      <c r="H14" s="66">
        <v>0</v>
      </c>
      <c r="I14" s="66">
        <v>0</v>
      </c>
      <c r="J14" s="66">
        <v>1</v>
      </c>
      <c r="K14" s="66">
        <v>11</v>
      </c>
      <c r="L14" s="66">
        <v>0</v>
      </c>
      <c r="M14" s="66">
        <v>0</v>
      </c>
      <c r="N14" s="66">
        <v>3</v>
      </c>
      <c r="O14" s="66">
        <v>0</v>
      </c>
      <c r="P14" s="66">
        <v>0</v>
      </c>
      <c r="Q14" s="66">
        <v>0</v>
      </c>
      <c r="R14" s="66">
        <v>0</v>
      </c>
      <c r="S14" s="66">
        <v>0</v>
      </c>
      <c r="T14" s="66">
        <v>0</v>
      </c>
      <c r="U14" s="65">
        <v>35</v>
      </c>
      <c r="X14" s="126" t="s">
        <v>1053</v>
      </c>
      <c r="Y14" s="109">
        <v>7</v>
      </c>
      <c r="AG14" s="186" t="s">
        <v>22</v>
      </c>
      <c r="AH14" s="187">
        <v>11783</v>
      </c>
    </row>
    <row r="15" spans="2:34" ht="20.25">
      <c r="B15" s="67" t="s">
        <v>1020</v>
      </c>
      <c r="C15" s="66">
        <v>10</v>
      </c>
      <c r="D15" s="66">
        <v>0</v>
      </c>
      <c r="E15" s="66">
        <v>0</v>
      </c>
      <c r="F15" s="66">
        <v>1</v>
      </c>
      <c r="G15" s="66">
        <v>2</v>
      </c>
      <c r="H15" s="66">
        <v>0</v>
      </c>
      <c r="I15" s="66">
        <v>3</v>
      </c>
      <c r="J15" s="66">
        <v>1</v>
      </c>
      <c r="K15" s="66">
        <v>4</v>
      </c>
      <c r="L15" s="66">
        <v>0</v>
      </c>
      <c r="M15" s="66">
        <v>0</v>
      </c>
      <c r="N15" s="66">
        <v>6</v>
      </c>
      <c r="O15" s="66">
        <v>1</v>
      </c>
      <c r="P15" s="66">
        <v>0</v>
      </c>
      <c r="Q15" s="66">
        <v>2</v>
      </c>
      <c r="R15" s="66">
        <v>1</v>
      </c>
      <c r="S15" s="66">
        <v>0</v>
      </c>
      <c r="T15" s="66">
        <v>0</v>
      </c>
      <c r="U15" s="65">
        <v>35</v>
      </c>
      <c r="X15" s="126" t="s">
        <v>1025</v>
      </c>
      <c r="Y15" s="109">
        <v>5</v>
      </c>
      <c r="AG15" s="186" t="s">
        <v>21</v>
      </c>
      <c r="AH15" s="187">
        <v>6255</v>
      </c>
    </row>
    <row r="16" spans="2:34" ht="20.25">
      <c r="B16" s="67" t="s">
        <v>227</v>
      </c>
      <c r="C16" s="66">
        <v>11</v>
      </c>
      <c r="D16" s="66">
        <v>0</v>
      </c>
      <c r="E16" s="66">
        <v>0</v>
      </c>
      <c r="F16" s="66">
        <v>0</v>
      </c>
      <c r="G16" s="66">
        <v>0</v>
      </c>
      <c r="H16" s="66">
        <v>0</v>
      </c>
      <c r="I16" s="66">
        <v>0</v>
      </c>
      <c r="J16" s="66">
        <v>0</v>
      </c>
      <c r="K16" s="66">
        <v>8</v>
      </c>
      <c r="L16" s="66">
        <v>0</v>
      </c>
      <c r="M16" s="66">
        <v>0</v>
      </c>
      <c r="N16" s="66">
        <v>0</v>
      </c>
      <c r="O16" s="66">
        <v>0</v>
      </c>
      <c r="P16" s="66">
        <v>0</v>
      </c>
      <c r="Q16" s="66">
        <v>0</v>
      </c>
      <c r="R16" s="66">
        <v>0</v>
      </c>
      <c r="S16" s="66">
        <v>0</v>
      </c>
      <c r="T16" s="66">
        <v>0</v>
      </c>
      <c r="U16" s="65">
        <v>27</v>
      </c>
      <c r="X16" s="126" t="s">
        <v>215</v>
      </c>
      <c r="Y16" s="109">
        <v>4</v>
      </c>
      <c r="AG16" s="186" t="s">
        <v>38</v>
      </c>
      <c r="AH16" s="188">
        <v>56</v>
      </c>
    </row>
    <row r="17" spans="2:34" ht="20.25">
      <c r="B17" s="67" t="s">
        <v>249</v>
      </c>
      <c r="C17" s="66">
        <v>5</v>
      </c>
      <c r="D17" s="66">
        <v>0</v>
      </c>
      <c r="E17" s="66">
        <v>0</v>
      </c>
      <c r="F17" s="66">
        <v>0</v>
      </c>
      <c r="G17" s="66">
        <v>0</v>
      </c>
      <c r="H17" s="66">
        <v>0</v>
      </c>
      <c r="I17" s="66">
        <v>1</v>
      </c>
      <c r="J17" s="66">
        <v>0</v>
      </c>
      <c r="K17" s="66">
        <v>3</v>
      </c>
      <c r="L17" s="66">
        <v>0</v>
      </c>
      <c r="M17" s="66">
        <v>1</v>
      </c>
      <c r="N17" s="66">
        <v>11</v>
      </c>
      <c r="O17" s="66">
        <v>0</v>
      </c>
      <c r="P17" s="66">
        <v>0</v>
      </c>
      <c r="Q17" s="66">
        <v>0</v>
      </c>
      <c r="R17" s="66">
        <v>0</v>
      </c>
      <c r="S17" s="66">
        <v>0</v>
      </c>
      <c r="T17" s="66">
        <v>0</v>
      </c>
      <c r="U17" s="65">
        <v>22</v>
      </c>
      <c r="X17" s="126" t="s">
        <v>226</v>
      </c>
      <c r="Y17" s="109">
        <v>4</v>
      </c>
      <c r="AG17" s="186" t="s">
        <v>29</v>
      </c>
      <c r="AH17" s="188">
        <v>304</v>
      </c>
    </row>
    <row r="18" spans="2:34" ht="20.25">
      <c r="B18" s="67" t="s">
        <v>1054</v>
      </c>
      <c r="C18" s="66">
        <v>6</v>
      </c>
      <c r="D18" s="66">
        <v>0</v>
      </c>
      <c r="E18" s="66">
        <v>0</v>
      </c>
      <c r="F18" s="66">
        <v>0</v>
      </c>
      <c r="G18" s="66">
        <v>0</v>
      </c>
      <c r="H18" s="66">
        <v>0</v>
      </c>
      <c r="I18" s="66">
        <v>0</v>
      </c>
      <c r="J18" s="66">
        <v>0</v>
      </c>
      <c r="K18" s="66">
        <v>2</v>
      </c>
      <c r="L18" s="66">
        <v>0</v>
      </c>
      <c r="M18" s="66">
        <v>0</v>
      </c>
      <c r="N18" s="66">
        <v>8</v>
      </c>
      <c r="O18" s="66">
        <v>0</v>
      </c>
      <c r="P18" s="66">
        <v>0</v>
      </c>
      <c r="Q18" s="66">
        <v>0</v>
      </c>
      <c r="R18" s="66">
        <v>0</v>
      </c>
      <c r="S18" s="66">
        <v>0</v>
      </c>
      <c r="T18" s="66">
        <v>0</v>
      </c>
      <c r="U18" s="65">
        <v>18</v>
      </c>
      <c r="X18" s="126" t="s">
        <v>1020</v>
      </c>
      <c r="Y18" s="109">
        <v>4</v>
      </c>
      <c r="AG18" s="186" t="s">
        <v>24</v>
      </c>
      <c r="AH18" s="187">
        <v>6475</v>
      </c>
    </row>
    <row r="19" spans="2:34" ht="20.25">
      <c r="B19" s="67" t="s">
        <v>1017</v>
      </c>
      <c r="C19" s="66">
        <v>4</v>
      </c>
      <c r="D19" s="66">
        <v>0</v>
      </c>
      <c r="E19" s="66">
        <v>0</v>
      </c>
      <c r="F19" s="66">
        <v>0</v>
      </c>
      <c r="G19" s="66">
        <v>0</v>
      </c>
      <c r="H19" s="66">
        <v>0</v>
      </c>
      <c r="I19" s="66">
        <v>1</v>
      </c>
      <c r="J19" s="66">
        <v>0</v>
      </c>
      <c r="K19" s="66">
        <v>3</v>
      </c>
      <c r="L19" s="66">
        <v>0</v>
      </c>
      <c r="M19" s="66">
        <v>0</v>
      </c>
      <c r="N19" s="66">
        <v>9</v>
      </c>
      <c r="O19" s="66">
        <v>0</v>
      </c>
      <c r="P19" s="66">
        <v>0</v>
      </c>
      <c r="Q19" s="66">
        <v>0</v>
      </c>
      <c r="R19" s="66">
        <v>0</v>
      </c>
      <c r="S19" s="66">
        <v>0</v>
      </c>
      <c r="T19" s="66">
        <v>0</v>
      </c>
      <c r="U19" s="65">
        <v>17</v>
      </c>
      <c r="X19" s="126" t="s">
        <v>248</v>
      </c>
      <c r="Y19" s="109">
        <v>4</v>
      </c>
      <c r="AG19" s="186" t="s">
        <v>36</v>
      </c>
      <c r="AH19" s="188">
        <v>91</v>
      </c>
    </row>
    <row r="20" spans="2:34" ht="20.25">
      <c r="B20" s="67" t="s">
        <v>1053</v>
      </c>
      <c r="C20" s="66">
        <v>4</v>
      </c>
      <c r="D20" s="66">
        <v>0</v>
      </c>
      <c r="E20" s="66">
        <v>0</v>
      </c>
      <c r="F20" s="66">
        <v>0</v>
      </c>
      <c r="G20" s="66">
        <v>0</v>
      </c>
      <c r="H20" s="66">
        <v>0</v>
      </c>
      <c r="I20" s="66">
        <v>0</v>
      </c>
      <c r="J20" s="66">
        <v>0</v>
      </c>
      <c r="K20" s="66">
        <v>4</v>
      </c>
      <c r="L20" s="66">
        <v>0</v>
      </c>
      <c r="M20" s="66">
        <v>0</v>
      </c>
      <c r="N20" s="66">
        <v>1</v>
      </c>
      <c r="O20" s="66">
        <v>0</v>
      </c>
      <c r="P20" s="66">
        <v>0</v>
      </c>
      <c r="Q20" s="66">
        <v>0</v>
      </c>
      <c r="R20" s="66">
        <v>0</v>
      </c>
      <c r="S20" s="66">
        <v>0</v>
      </c>
      <c r="T20" s="66">
        <v>0</v>
      </c>
      <c r="U20" s="65">
        <v>16</v>
      </c>
      <c r="X20" s="126" t="s">
        <v>1058</v>
      </c>
      <c r="Y20" s="109">
        <v>3</v>
      </c>
      <c r="AG20" s="186" t="s">
        <v>39</v>
      </c>
      <c r="AH20" s="188">
        <v>222</v>
      </c>
    </row>
    <row r="21" spans="2:34" ht="20.25">
      <c r="B21" s="67" t="s">
        <v>248</v>
      </c>
      <c r="C21" s="66">
        <v>3</v>
      </c>
      <c r="D21" s="66">
        <v>0</v>
      </c>
      <c r="E21" s="66">
        <v>0</v>
      </c>
      <c r="F21" s="66">
        <v>0</v>
      </c>
      <c r="G21" s="66">
        <v>0</v>
      </c>
      <c r="H21" s="66">
        <v>0</v>
      </c>
      <c r="I21" s="66">
        <v>4</v>
      </c>
      <c r="J21" s="66">
        <v>0</v>
      </c>
      <c r="K21" s="66">
        <v>2</v>
      </c>
      <c r="L21" s="66">
        <v>0</v>
      </c>
      <c r="M21" s="66">
        <v>1</v>
      </c>
      <c r="N21" s="66">
        <v>1</v>
      </c>
      <c r="O21" s="66">
        <v>0</v>
      </c>
      <c r="P21" s="66">
        <v>0</v>
      </c>
      <c r="Q21" s="66">
        <v>0</v>
      </c>
      <c r="R21" s="66">
        <v>0</v>
      </c>
      <c r="S21" s="66">
        <v>0</v>
      </c>
      <c r="T21" s="66">
        <v>0</v>
      </c>
      <c r="U21" s="65">
        <v>15</v>
      </c>
      <c r="X21" s="126" t="s">
        <v>233</v>
      </c>
      <c r="Y21" s="109">
        <v>2</v>
      </c>
      <c r="AG21" s="186" t="s">
        <v>42</v>
      </c>
      <c r="AH21" s="188">
        <v>633</v>
      </c>
    </row>
    <row r="22" spans="2:34" ht="20.25">
      <c r="B22" s="67" t="s">
        <v>1048</v>
      </c>
      <c r="C22" s="66">
        <v>1</v>
      </c>
      <c r="D22" s="66">
        <v>0</v>
      </c>
      <c r="E22" s="66">
        <v>0</v>
      </c>
      <c r="F22" s="66">
        <v>0</v>
      </c>
      <c r="G22" s="66">
        <v>0</v>
      </c>
      <c r="H22" s="66">
        <v>0</v>
      </c>
      <c r="I22" s="66">
        <v>0</v>
      </c>
      <c r="J22" s="66">
        <v>0</v>
      </c>
      <c r="K22" s="66">
        <v>0</v>
      </c>
      <c r="L22" s="66">
        <v>0</v>
      </c>
      <c r="M22" s="66">
        <v>0</v>
      </c>
      <c r="N22" s="66">
        <v>14</v>
      </c>
      <c r="O22" s="66">
        <v>0</v>
      </c>
      <c r="P22" s="66">
        <v>0</v>
      </c>
      <c r="Q22" s="66">
        <v>0</v>
      </c>
      <c r="R22" s="66">
        <v>0</v>
      </c>
      <c r="S22" s="66">
        <v>0</v>
      </c>
      <c r="T22" s="66">
        <v>0</v>
      </c>
      <c r="U22" s="65">
        <v>15</v>
      </c>
      <c r="X22" s="126" t="s">
        <v>1054</v>
      </c>
      <c r="Y22" s="109">
        <v>2</v>
      </c>
      <c r="AG22" s="186" t="s">
        <v>35</v>
      </c>
      <c r="AH22" s="188">
        <v>88</v>
      </c>
    </row>
    <row r="23" spans="2:34" ht="20.25">
      <c r="B23" s="67" t="s">
        <v>215</v>
      </c>
      <c r="C23" s="66">
        <v>3</v>
      </c>
      <c r="D23" s="66">
        <v>0</v>
      </c>
      <c r="E23" s="66">
        <v>0</v>
      </c>
      <c r="F23" s="66">
        <v>0</v>
      </c>
      <c r="G23" s="66">
        <v>0</v>
      </c>
      <c r="H23" s="66">
        <v>0</v>
      </c>
      <c r="I23" s="66">
        <v>0</v>
      </c>
      <c r="J23" s="66">
        <v>0</v>
      </c>
      <c r="K23" s="66">
        <v>4</v>
      </c>
      <c r="L23" s="66">
        <v>0</v>
      </c>
      <c r="M23" s="66">
        <v>0</v>
      </c>
      <c r="N23" s="66">
        <v>1</v>
      </c>
      <c r="O23" s="66">
        <v>0</v>
      </c>
      <c r="P23" s="66">
        <v>0</v>
      </c>
      <c r="Q23" s="66">
        <v>0</v>
      </c>
      <c r="R23" s="66">
        <v>0</v>
      </c>
      <c r="S23" s="66">
        <v>1</v>
      </c>
      <c r="T23" s="66">
        <v>0</v>
      </c>
      <c r="U23" s="65">
        <v>13</v>
      </c>
      <c r="X23" s="126" t="s">
        <v>1116</v>
      </c>
      <c r="Y23" s="109">
        <v>2</v>
      </c>
      <c r="AG23" s="186" t="s">
        <v>37</v>
      </c>
      <c r="AH23" s="188">
        <v>29</v>
      </c>
    </row>
    <row r="24" spans="2:34" ht="20.25">
      <c r="B24" s="67" t="s">
        <v>1058</v>
      </c>
      <c r="C24" s="66">
        <v>1</v>
      </c>
      <c r="D24" s="66">
        <v>0</v>
      </c>
      <c r="E24" s="66">
        <v>1</v>
      </c>
      <c r="F24" s="66">
        <v>0</v>
      </c>
      <c r="G24" s="66">
        <v>1</v>
      </c>
      <c r="H24" s="66">
        <v>0</v>
      </c>
      <c r="I24" s="66">
        <v>0</v>
      </c>
      <c r="J24" s="66">
        <v>0</v>
      </c>
      <c r="K24" s="66">
        <v>3</v>
      </c>
      <c r="L24" s="66">
        <v>0</v>
      </c>
      <c r="M24" s="66">
        <v>0</v>
      </c>
      <c r="N24" s="66">
        <v>3</v>
      </c>
      <c r="O24" s="66">
        <v>0</v>
      </c>
      <c r="P24" s="66">
        <v>0</v>
      </c>
      <c r="Q24" s="66">
        <v>0</v>
      </c>
      <c r="R24" s="66">
        <v>0</v>
      </c>
      <c r="S24" s="66">
        <v>0</v>
      </c>
      <c r="T24" s="66">
        <v>0</v>
      </c>
      <c r="U24" s="65">
        <v>12</v>
      </c>
      <c r="X24" s="126" t="s">
        <v>223</v>
      </c>
      <c r="Y24" s="109">
        <v>2</v>
      </c>
      <c r="AG24" s="186" t="s">
        <v>40</v>
      </c>
      <c r="AH24" s="188">
        <v>6</v>
      </c>
    </row>
    <row r="25" spans="2:34" ht="20.25">
      <c r="B25" s="67" t="s">
        <v>1035</v>
      </c>
      <c r="C25" s="66">
        <v>1</v>
      </c>
      <c r="D25" s="66">
        <v>0</v>
      </c>
      <c r="E25" s="66">
        <v>0</v>
      </c>
      <c r="F25" s="66">
        <v>0</v>
      </c>
      <c r="G25" s="66">
        <v>0</v>
      </c>
      <c r="H25" s="66">
        <v>0</v>
      </c>
      <c r="I25" s="66">
        <v>0</v>
      </c>
      <c r="J25" s="66">
        <v>0</v>
      </c>
      <c r="K25" s="66">
        <v>6</v>
      </c>
      <c r="L25" s="66">
        <v>0</v>
      </c>
      <c r="M25" s="66">
        <v>0</v>
      </c>
      <c r="N25" s="66">
        <v>5</v>
      </c>
      <c r="O25" s="66">
        <v>0</v>
      </c>
      <c r="P25" s="66">
        <v>0</v>
      </c>
      <c r="Q25" s="66">
        <v>0</v>
      </c>
      <c r="R25" s="66">
        <v>0</v>
      </c>
      <c r="S25" s="66">
        <v>0</v>
      </c>
      <c r="T25" s="66">
        <v>0</v>
      </c>
      <c r="U25" s="65">
        <v>12</v>
      </c>
      <c r="X25" s="126" t="s">
        <v>204</v>
      </c>
      <c r="Y25" s="109">
        <v>2</v>
      </c>
      <c r="AG25" s="186" t="s">
        <v>18</v>
      </c>
      <c r="AH25" s="187">
        <v>36737</v>
      </c>
    </row>
    <row r="26" spans="2:34" ht="20.25">
      <c r="B26" s="67" t="s">
        <v>1025</v>
      </c>
      <c r="C26" s="66">
        <v>1</v>
      </c>
      <c r="D26" s="66">
        <v>2</v>
      </c>
      <c r="E26" s="66">
        <v>0</v>
      </c>
      <c r="F26" s="66">
        <v>0</v>
      </c>
      <c r="G26" s="66">
        <v>0</v>
      </c>
      <c r="H26" s="66">
        <v>0</v>
      </c>
      <c r="I26" s="66">
        <v>0</v>
      </c>
      <c r="J26" s="66">
        <v>0</v>
      </c>
      <c r="K26" s="66">
        <v>0</v>
      </c>
      <c r="L26" s="66">
        <v>0</v>
      </c>
      <c r="M26" s="66">
        <v>0</v>
      </c>
      <c r="N26" s="66">
        <v>1</v>
      </c>
      <c r="O26" s="66">
        <v>0</v>
      </c>
      <c r="P26" s="66">
        <v>0</v>
      </c>
      <c r="Q26" s="66">
        <v>0</v>
      </c>
      <c r="R26" s="66">
        <v>0</v>
      </c>
      <c r="S26" s="66">
        <v>0</v>
      </c>
      <c r="T26" s="66">
        <v>0</v>
      </c>
      <c r="U26" s="65">
        <v>9</v>
      </c>
      <c r="X26" s="126" t="s">
        <v>1015</v>
      </c>
      <c r="Y26" s="109">
        <v>2</v>
      </c>
    </row>
    <row r="27" spans="2:34" ht="20.25">
      <c r="B27" s="67" t="s">
        <v>226</v>
      </c>
      <c r="C27" s="66">
        <v>3</v>
      </c>
      <c r="D27" s="66">
        <v>0</v>
      </c>
      <c r="E27" s="66">
        <v>0</v>
      </c>
      <c r="F27" s="66">
        <v>0</v>
      </c>
      <c r="G27" s="66">
        <v>0</v>
      </c>
      <c r="H27" s="66">
        <v>0</v>
      </c>
      <c r="I27" s="66">
        <v>0</v>
      </c>
      <c r="J27" s="66">
        <v>1</v>
      </c>
      <c r="K27" s="66">
        <v>0</v>
      </c>
      <c r="L27" s="66">
        <v>0</v>
      </c>
      <c r="M27" s="66">
        <v>0</v>
      </c>
      <c r="N27" s="66">
        <v>0</v>
      </c>
      <c r="O27" s="66">
        <v>0</v>
      </c>
      <c r="P27" s="66">
        <v>0</v>
      </c>
      <c r="Q27" s="66">
        <v>0</v>
      </c>
      <c r="R27" s="66">
        <v>0</v>
      </c>
      <c r="S27" s="66">
        <v>0</v>
      </c>
      <c r="T27" s="66">
        <v>0</v>
      </c>
      <c r="U27" s="65">
        <v>8</v>
      </c>
      <c r="X27" s="64" t="s">
        <v>221</v>
      </c>
      <c r="Y27" s="43">
        <v>1</v>
      </c>
    </row>
    <row r="28" spans="2:34" ht="20.25">
      <c r="B28" s="67" t="s">
        <v>233</v>
      </c>
      <c r="C28" s="66">
        <v>0</v>
      </c>
      <c r="D28" s="66">
        <v>0</v>
      </c>
      <c r="E28" s="66">
        <v>0</v>
      </c>
      <c r="F28" s="66">
        <v>0</v>
      </c>
      <c r="G28" s="66">
        <v>2</v>
      </c>
      <c r="H28" s="66">
        <v>0</v>
      </c>
      <c r="I28" s="66">
        <v>0</v>
      </c>
      <c r="J28" s="66">
        <v>0</v>
      </c>
      <c r="K28" s="66">
        <v>2</v>
      </c>
      <c r="L28" s="66">
        <v>0</v>
      </c>
      <c r="M28" s="66">
        <v>0</v>
      </c>
      <c r="N28" s="66">
        <v>0</v>
      </c>
      <c r="O28" s="66">
        <v>0</v>
      </c>
      <c r="P28" s="66">
        <v>0</v>
      </c>
      <c r="Q28" s="66">
        <v>1</v>
      </c>
      <c r="R28" s="66">
        <v>0</v>
      </c>
      <c r="S28" s="66">
        <v>0</v>
      </c>
      <c r="T28" s="66">
        <v>0</v>
      </c>
      <c r="U28" s="65">
        <v>7</v>
      </c>
      <c r="X28" s="64" t="s">
        <v>249</v>
      </c>
      <c r="Y28" s="43">
        <v>1</v>
      </c>
    </row>
    <row r="29" spans="2:34" ht="20.25">
      <c r="B29" s="67" t="s">
        <v>204</v>
      </c>
      <c r="C29" s="66">
        <v>1</v>
      </c>
      <c r="D29" s="66">
        <v>0</v>
      </c>
      <c r="E29" s="66">
        <v>0</v>
      </c>
      <c r="F29" s="66">
        <v>0</v>
      </c>
      <c r="G29" s="66">
        <v>0</v>
      </c>
      <c r="H29" s="66">
        <v>0</v>
      </c>
      <c r="I29" s="66">
        <v>0</v>
      </c>
      <c r="J29" s="66">
        <v>0</v>
      </c>
      <c r="K29" s="66">
        <v>2</v>
      </c>
      <c r="L29" s="66">
        <v>0</v>
      </c>
      <c r="M29" s="66">
        <v>0</v>
      </c>
      <c r="N29" s="66">
        <v>2</v>
      </c>
      <c r="O29" s="66">
        <v>0</v>
      </c>
      <c r="P29" s="66">
        <v>0</v>
      </c>
      <c r="Q29" s="66">
        <v>0</v>
      </c>
      <c r="R29" s="66">
        <v>0</v>
      </c>
      <c r="S29" s="66">
        <v>0</v>
      </c>
      <c r="T29" s="66">
        <v>0</v>
      </c>
      <c r="U29" s="65">
        <v>7</v>
      </c>
      <c r="X29" s="64" t="s">
        <v>1033</v>
      </c>
      <c r="Y29" s="43">
        <v>1</v>
      </c>
    </row>
    <row r="30" spans="2:34" ht="20.25">
      <c r="B30" s="67" t="s">
        <v>1101</v>
      </c>
      <c r="C30" s="66">
        <v>1</v>
      </c>
      <c r="D30" s="66">
        <v>0</v>
      </c>
      <c r="E30" s="66">
        <v>0</v>
      </c>
      <c r="F30" s="66">
        <v>0</v>
      </c>
      <c r="G30" s="66">
        <v>0</v>
      </c>
      <c r="H30" s="66">
        <v>0</v>
      </c>
      <c r="I30" s="66">
        <v>0</v>
      </c>
      <c r="J30" s="66">
        <v>0</v>
      </c>
      <c r="K30" s="66">
        <v>6</v>
      </c>
      <c r="L30" s="66">
        <v>0</v>
      </c>
      <c r="M30" s="66">
        <v>0</v>
      </c>
      <c r="N30" s="66">
        <v>0</v>
      </c>
      <c r="O30" s="66">
        <v>0</v>
      </c>
      <c r="P30" s="66">
        <v>0</v>
      </c>
      <c r="Q30" s="66">
        <v>0</v>
      </c>
      <c r="R30" s="66">
        <v>0</v>
      </c>
      <c r="S30" s="66">
        <v>0</v>
      </c>
      <c r="T30" s="66">
        <v>0</v>
      </c>
      <c r="U30" s="65">
        <v>7</v>
      </c>
      <c r="X30" s="64" t="s">
        <v>1075</v>
      </c>
      <c r="Y30" s="43">
        <v>1</v>
      </c>
    </row>
    <row r="31" spans="2:34" ht="20.25">
      <c r="B31" s="67" t="s">
        <v>1051</v>
      </c>
      <c r="C31" s="66">
        <v>2</v>
      </c>
      <c r="D31" s="66">
        <v>0</v>
      </c>
      <c r="E31" s="66">
        <v>0</v>
      </c>
      <c r="F31" s="66">
        <v>0</v>
      </c>
      <c r="G31" s="66">
        <v>0</v>
      </c>
      <c r="H31" s="66">
        <v>0</v>
      </c>
      <c r="I31" s="66">
        <v>0</v>
      </c>
      <c r="J31" s="66">
        <v>1</v>
      </c>
      <c r="K31" s="66">
        <v>0</v>
      </c>
      <c r="L31" s="66">
        <v>0</v>
      </c>
      <c r="M31" s="66">
        <v>0</v>
      </c>
      <c r="N31" s="66">
        <v>2</v>
      </c>
      <c r="O31" s="66">
        <v>0</v>
      </c>
      <c r="P31" s="66">
        <v>0</v>
      </c>
      <c r="Q31" s="66">
        <v>0</v>
      </c>
      <c r="R31" s="66">
        <v>0</v>
      </c>
      <c r="S31" s="66">
        <v>0</v>
      </c>
      <c r="T31" s="66">
        <v>0</v>
      </c>
      <c r="U31" s="65">
        <v>6</v>
      </c>
      <c r="X31" s="64" t="s">
        <v>211</v>
      </c>
      <c r="Y31" s="43">
        <v>1</v>
      </c>
    </row>
    <row r="32" spans="2:34" ht="20.25">
      <c r="B32" s="67" t="s">
        <v>1015</v>
      </c>
      <c r="C32" s="66">
        <v>2</v>
      </c>
      <c r="D32" s="66">
        <v>0</v>
      </c>
      <c r="E32" s="66">
        <v>0</v>
      </c>
      <c r="F32" s="66">
        <v>0</v>
      </c>
      <c r="G32" s="66">
        <v>0</v>
      </c>
      <c r="H32" s="66">
        <v>0</v>
      </c>
      <c r="I32" s="66">
        <v>0</v>
      </c>
      <c r="J32" s="66">
        <v>0</v>
      </c>
      <c r="K32" s="66">
        <v>0</v>
      </c>
      <c r="L32" s="66">
        <v>0</v>
      </c>
      <c r="M32" s="66">
        <v>0</v>
      </c>
      <c r="N32" s="66">
        <v>2</v>
      </c>
      <c r="O32" s="66">
        <v>0</v>
      </c>
      <c r="P32" s="66">
        <v>0</v>
      </c>
      <c r="Q32" s="66">
        <v>0</v>
      </c>
      <c r="R32" s="66">
        <v>0</v>
      </c>
      <c r="S32" s="66">
        <v>0</v>
      </c>
      <c r="T32" s="66">
        <v>0</v>
      </c>
      <c r="U32" s="65">
        <v>6</v>
      </c>
      <c r="X32" s="64" t="s">
        <v>240</v>
      </c>
      <c r="Y32" s="43">
        <v>1</v>
      </c>
    </row>
    <row r="33" spans="2:25" ht="20.25">
      <c r="B33" s="67" t="s">
        <v>246</v>
      </c>
      <c r="C33" s="66">
        <v>0</v>
      </c>
      <c r="D33" s="66">
        <v>0</v>
      </c>
      <c r="E33" s="66">
        <v>0</v>
      </c>
      <c r="F33" s="66">
        <v>0</v>
      </c>
      <c r="G33" s="66">
        <v>0</v>
      </c>
      <c r="H33" s="66">
        <v>0</v>
      </c>
      <c r="I33" s="66">
        <v>1</v>
      </c>
      <c r="J33" s="66">
        <v>0</v>
      </c>
      <c r="K33" s="66">
        <v>1</v>
      </c>
      <c r="L33" s="66">
        <v>0</v>
      </c>
      <c r="M33" s="66">
        <v>0</v>
      </c>
      <c r="N33" s="66">
        <v>2</v>
      </c>
      <c r="O33" s="66">
        <v>0</v>
      </c>
      <c r="P33" s="66">
        <v>0</v>
      </c>
      <c r="Q33" s="66">
        <v>0</v>
      </c>
      <c r="R33" s="66">
        <v>0</v>
      </c>
      <c r="S33" s="66">
        <v>0</v>
      </c>
      <c r="T33" s="66">
        <v>0</v>
      </c>
      <c r="U33" s="65">
        <v>4</v>
      </c>
      <c r="X33" s="64" t="s">
        <v>202</v>
      </c>
      <c r="Y33" s="43">
        <v>1</v>
      </c>
    </row>
    <row r="34" spans="2:25" ht="20.25">
      <c r="B34" s="67" t="s">
        <v>236</v>
      </c>
      <c r="C34" s="66">
        <v>0</v>
      </c>
      <c r="D34" s="66">
        <v>0</v>
      </c>
      <c r="E34" s="66">
        <v>0</v>
      </c>
      <c r="F34" s="66">
        <v>0</v>
      </c>
      <c r="G34" s="66">
        <v>0</v>
      </c>
      <c r="H34" s="66">
        <v>0</v>
      </c>
      <c r="I34" s="66">
        <v>0</v>
      </c>
      <c r="J34" s="66">
        <v>0</v>
      </c>
      <c r="K34" s="66">
        <v>1</v>
      </c>
      <c r="L34" s="66">
        <v>0</v>
      </c>
      <c r="M34" s="66">
        <v>0</v>
      </c>
      <c r="N34" s="66">
        <v>2</v>
      </c>
      <c r="O34" s="66">
        <v>0</v>
      </c>
      <c r="P34" s="66">
        <v>0</v>
      </c>
      <c r="Q34" s="66">
        <v>0</v>
      </c>
      <c r="R34" s="66">
        <v>0</v>
      </c>
      <c r="S34" s="66">
        <v>0</v>
      </c>
      <c r="T34" s="66">
        <v>0</v>
      </c>
      <c r="U34" s="65">
        <v>4</v>
      </c>
      <c r="X34" s="64" t="s">
        <v>204</v>
      </c>
      <c r="Y34" s="43">
        <v>1</v>
      </c>
    </row>
    <row r="35" spans="2:25" ht="20.25">
      <c r="B35" s="67" t="s">
        <v>229</v>
      </c>
      <c r="C35" s="66">
        <v>1</v>
      </c>
      <c r="D35" s="66">
        <v>0</v>
      </c>
      <c r="E35" s="66">
        <v>0</v>
      </c>
      <c r="F35" s="66">
        <v>0</v>
      </c>
      <c r="G35" s="66">
        <v>0</v>
      </c>
      <c r="H35" s="66">
        <v>0</v>
      </c>
      <c r="I35" s="66">
        <v>0</v>
      </c>
      <c r="J35" s="66">
        <v>0</v>
      </c>
      <c r="K35" s="66">
        <v>1</v>
      </c>
      <c r="L35" s="66">
        <v>0</v>
      </c>
      <c r="M35" s="66">
        <v>0</v>
      </c>
      <c r="N35" s="66">
        <v>1</v>
      </c>
      <c r="O35" s="66">
        <v>0</v>
      </c>
      <c r="P35" s="66">
        <v>0</v>
      </c>
      <c r="Q35" s="66">
        <v>0</v>
      </c>
      <c r="R35" s="66">
        <v>0</v>
      </c>
      <c r="S35" s="66">
        <v>0</v>
      </c>
      <c r="T35" s="66">
        <v>0</v>
      </c>
      <c r="U35" s="65">
        <v>4</v>
      </c>
      <c r="X35" s="64" t="s">
        <v>1060</v>
      </c>
      <c r="Y35" s="43">
        <v>1</v>
      </c>
    </row>
    <row r="36" spans="2:25" ht="20.25">
      <c r="B36" s="67" t="s">
        <v>217</v>
      </c>
      <c r="C36" s="66">
        <v>1</v>
      </c>
      <c r="D36" s="66">
        <v>0</v>
      </c>
      <c r="E36" s="66">
        <v>0</v>
      </c>
      <c r="F36" s="66">
        <v>0</v>
      </c>
      <c r="G36" s="66">
        <v>0</v>
      </c>
      <c r="H36" s="66">
        <v>0</v>
      </c>
      <c r="I36" s="66">
        <v>0</v>
      </c>
      <c r="J36" s="66">
        <v>0</v>
      </c>
      <c r="K36" s="66">
        <v>1</v>
      </c>
      <c r="L36" s="66">
        <v>0</v>
      </c>
      <c r="M36" s="66">
        <v>0</v>
      </c>
      <c r="N36" s="66">
        <v>2</v>
      </c>
      <c r="O36" s="66">
        <v>0</v>
      </c>
      <c r="P36" s="66">
        <v>0</v>
      </c>
      <c r="Q36" s="66">
        <v>0</v>
      </c>
      <c r="R36" s="66">
        <v>0</v>
      </c>
      <c r="S36" s="66">
        <v>0</v>
      </c>
      <c r="T36" s="66">
        <v>0</v>
      </c>
      <c r="U36" s="65">
        <v>4</v>
      </c>
      <c r="X36" s="64" t="s">
        <v>1117</v>
      </c>
      <c r="Y36" s="43">
        <v>1</v>
      </c>
    </row>
    <row r="37" spans="2:25" ht="20.25">
      <c r="B37" s="67" t="s">
        <v>1060</v>
      </c>
      <c r="C37" s="66">
        <v>1</v>
      </c>
      <c r="D37" s="66">
        <v>0</v>
      </c>
      <c r="E37" s="66">
        <v>0</v>
      </c>
      <c r="F37" s="66">
        <v>0</v>
      </c>
      <c r="G37" s="66">
        <v>0</v>
      </c>
      <c r="H37" s="66">
        <v>0</v>
      </c>
      <c r="I37" s="66">
        <v>0</v>
      </c>
      <c r="J37" s="66">
        <v>0</v>
      </c>
      <c r="K37" s="66">
        <v>1</v>
      </c>
      <c r="L37" s="66">
        <v>0</v>
      </c>
      <c r="M37" s="66">
        <v>0</v>
      </c>
      <c r="N37" s="66">
        <v>1</v>
      </c>
      <c r="O37" s="66">
        <v>0</v>
      </c>
      <c r="P37" s="66">
        <v>0</v>
      </c>
      <c r="Q37" s="66">
        <v>0</v>
      </c>
      <c r="R37" s="66">
        <v>0</v>
      </c>
      <c r="S37" s="66">
        <v>0</v>
      </c>
      <c r="T37" s="66">
        <v>0</v>
      </c>
      <c r="U37" s="65">
        <v>4</v>
      </c>
      <c r="X37" s="64" t="s">
        <v>223</v>
      </c>
      <c r="Y37" s="43">
        <v>0</v>
      </c>
    </row>
    <row r="38" spans="2:25" ht="20.25">
      <c r="B38" s="67" t="s">
        <v>228</v>
      </c>
      <c r="C38" s="66">
        <v>1</v>
      </c>
      <c r="D38" s="66">
        <v>0</v>
      </c>
      <c r="E38" s="66">
        <v>0</v>
      </c>
      <c r="F38" s="66">
        <v>0</v>
      </c>
      <c r="G38" s="66">
        <v>0</v>
      </c>
      <c r="H38" s="66">
        <v>0</v>
      </c>
      <c r="I38" s="66">
        <v>0</v>
      </c>
      <c r="J38" s="66">
        <v>0</v>
      </c>
      <c r="K38" s="66">
        <v>1</v>
      </c>
      <c r="L38" s="66">
        <v>0</v>
      </c>
      <c r="M38" s="66">
        <v>0</v>
      </c>
      <c r="N38" s="66">
        <v>2</v>
      </c>
      <c r="O38" s="66">
        <v>0</v>
      </c>
      <c r="P38" s="66">
        <v>0</v>
      </c>
      <c r="Q38" s="66">
        <v>0</v>
      </c>
      <c r="R38" s="66">
        <v>0</v>
      </c>
      <c r="S38" s="66">
        <v>0</v>
      </c>
      <c r="T38" s="66">
        <v>0</v>
      </c>
      <c r="U38" s="65">
        <v>4</v>
      </c>
      <c r="X38" s="64" t="s">
        <v>1048</v>
      </c>
      <c r="Y38" s="43">
        <v>0</v>
      </c>
    </row>
    <row r="39" spans="2:25" ht="20.25">
      <c r="B39" s="67" t="s">
        <v>1021</v>
      </c>
      <c r="C39" s="66">
        <v>1</v>
      </c>
      <c r="D39" s="66">
        <v>0</v>
      </c>
      <c r="E39" s="66">
        <v>0</v>
      </c>
      <c r="F39" s="66">
        <v>0</v>
      </c>
      <c r="G39" s="66">
        <v>0</v>
      </c>
      <c r="H39" s="66">
        <v>0</v>
      </c>
      <c r="I39" s="66">
        <v>0</v>
      </c>
      <c r="J39" s="66">
        <v>0</v>
      </c>
      <c r="K39" s="66">
        <v>1</v>
      </c>
      <c r="L39" s="66">
        <v>0</v>
      </c>
      <c r="M39" s="66">
        <v>0</v>
      </c>
      <c r="N39" s="66">
        <v>1</v>
      </c>
      <c r="O39" s="66">
        <v>0</v>
      </c>
      <c r="P39" s="66">
        <v>0</v>
      </c>
      <c r="Q39" s="66">
        <v>1</v>
      </c>
      <c r="R39" s="66">
        <v>0</v>
      </c>
      <c r="S39" s="66">
        <v>0</v>
      </c>
      <c r="T39" s="66">
        <v>0</v>
      </c>
      <c r="U39" s="65">
        <v>4</v>
      </c>
      <c r="X39" s="64" t="s">
        <v>215</v>
      </c>
      <c r="Y39" s="43">
        <v>0</v>
      </c>
    </row>
    <row r="40" spans="2:25" ht="20.25">
      <c r="B40" s="67" t="s">
        <v>237</v>
      </c>
      <c r="C40" s="66">
        <v>0</v>
      </c>
      <c r="D40" s="66">
        <v>0</v>
      </c>
      <c r="E40" s="66">
        <v>0</v>
      </c>
      <c r="F40" s="66">
        <v>0</v>
      </c>
      <c r="G40" s="66">
        <v>0</v>
      </c>
      <c r="H40" s="66">
        <v>0</v>
      </c>
      <c r="I40" s="66">
        <v>0</v>
      </c>
      <c r="J40" s="66">
        <v>0</v>
      </c>
      <c r="K40" s="66">
        <v>2</v>
      </c>
      <c r="L40" s="66">
        <v>0</v>
      </c>
      <c r="M40" s="66">
        <v>0</v>
      </c>
      <c r="N40" s="66">
        <v>1</v>
      </c>
      <c r="O40" s="66">
        <v>0</v>
      </c>
      <c r="P40" s="66">
        <v>0</v>
      </c>
      <c r="Q40" s="66">
        <v>0</v>
      </c>
      <c r="R40" s="66">
        <v>0</v>
      </c>
      <c r="S40" s="66">
        <v>0</v>
      </c>
      <c r="T40" s="66">
        <v>0</v>
      </c>
      <c r="U40" s="65">
        <v>3</v>
      </c>
      <c r="X40" s="64" t="s">
        <v>238</v>
      </c>
      <c r="Y40" s="43">
        <v>0</v>
      </c>
    </row>
    <row r="41" spans="2:25" ht="20.25">
      <c r="B41" s="67" t="s">
        <v>1033</v>
      </c>
      <c r="C41" s="66">
        <v>1</v>
      </c>
      <c r="D41" s="66">
        <v>0</v>
      </c>
      <c r="E41" s="66">
        <v>0</v>
      </c>
      <c r="F41" s="66">
        <v>0</v>
      </c>
      <c r="G41" s="66">
        <v>0</v>
      </c>
      <c r="H41" s="66">
        <v>0</v>
      </c>
      <c r="I41" s="66">
        <v>0</v>
      </c>
      <c r="J41" s="66">
        <v>0</v>
      </c>
      <c r="K41" s="66">
        <v>0</v>
      </c>
      <c r="L41" s="66">
        <v>0</v>
      </c>
      <c r="M41" s="66">
        <v>0</v>
      </c>
      <c r="N41" s="66">
        <v>2</v>
      </c>
      <c r="O41" s="66">
        <v>0</v>
      </c>
      <c r="P41" s="66">
        <v>0</v>
      </c>
      <c r="Q41" s="66">
        <v>0</v>
      </c>
      <c r="R41" s="66">
        <v>0</v>
      </c>
      <c r="S41" s="66">
        <v>0</v>
      </c>
      <c r="T41" s="66">
        <v>0</v>
      </c>
      <c r="U41" s="65">
        <v>3</v>
      </c>
      <c r="X41" s="64" t="s">
        <v>1051</v>
      </c>
      <c r="Y41" s="43">
        <v>0</v>
      </c>
    </row>
    <row r="42" spans="2:25" ht="20.25">
      <c r="B42" s="67" t="s">
        <v>1094</v>
      </c>
      <c r="C42" s="66">
        <v>0</v>
      </c>
      <c r="D42" s="66">
        <v>0</v>
      </c>
      <c r="E42" s="66">
        <v>0</v>
      </c>
      <c r="F42" s="66">
        <v>0</v>
      </c>
      <c r="G42" s="66">
        <v>0</v>
      </c>
      <c r="H42" s="66">
        <v>0</v>
      </c>
      <c r="I42" s="66">
        <v>0</v>
      </c>
      <c r="J42" s="66">
        <v>0</v>
      </c>
      <c r="K42" s="66">
        <v>1</v>
      </c>
      <c r="L42" s="66">
        <v>0</v>
      </c>
      <c r="M42" s="66">
        <v>0</v>
      </c>
      <c r="N42" s="66">
        <v>1</v>
      </c>
      <c r="O42" s="66">
        <v>0</v>
      </c>
      <c r="P42" s="66">
        <v>0</v>
      </c>
      <c r="Q42" s="66">
        <v>0</v>
      </c>
      <c r="R42" s="66">
        <v>0</v>
      </c>
      <c r="S42" s="66">
        <v>0</v>
      </c>
      <c r="T42" s="66">
        <v>0</v>
      </c>
      <c r="U42" s="65">
        <v>2</v>
      </c>
      <c r="X42" s="64" t="s">
        <v>1055</v>
      </c>
      <c r="Y42" s="43">
        <v>0</v>
      </c>
    </row>
    <row r="43" spans="2:25" ht="20.25">
      <c r="B43" s="67" t="s">
        <v>238</v>
      </c>
      <c r="C43" s="66">
        <v>0</v>
      </c>
      <c r="D43" s="66">
        <v>0</v>
      </c>
      <c r="E43" s="66">
        <v>0</v>
      </c>
      <c r="F43" s="66">
        <v>0</v>
      </c>
      <c r="G43" s="66">
        <v>0</v>
      </c>
      <c r="H43" s="66">
        <v>0</v>
      </c>
      <c r="I43" s="66">
        <v>0</v>
      </c>
      <c r="J43" s="66">
        <v>1</v>
      </c>
      <c r="K43" s="66">
        <v>0</v>
      </c>
      <c r="L43" s="66">
        <v>0</v>
      </c>
      <c r="M43" s="66">
        <v>0</v>
      </c>
      <c r="N43" s="66">
        <v>1</v>
      </c>
      <c r="O43" s="66">
        <v>0</v>
      </c>
      <c r="P43" s="66">
        <v>0</v>
      </c>
      <c r="Q43" s="66">
        <v>0</v>
      </c>
      <c r="R43" s="66">
        <v>0</v>
      </c>
      <c r="S43" s="66">
        <v>0</v>
      </c>
      <c r="T43" s="66">
        <v>0</v>
      </c>
      <c r="U43" s="65">
        <v>2</v>
      </c>
      <c r="X43" s="64" t="s">
        <v>229</v>
      </c>
      <c r="Y43" s="43">
        <v>0</v>
      </c>
    </row>
    <row r="44" spans="2:25" ht="20.25">
      <c r="B44" s="67" t="s">
        <v>1045</v>
      </c>
      <c r="C44" s="66">
        <v>1</v>
      </c>
      <c r="D44" s="66">
        <v>0</v>
      </c>
      <c r="E44" s="66">
        <v>0</v>
      </c>
      <c r="F44" s="66">
        <v>0</v>
      </c>
      <c r="G44" s="66">
        <v>0</v>
      </c>
      <c r="H44" s="66">
        <v>0</v>
      </c>
      <c r="I44" s="66">
        <v>0</v>
      </c>
      <c r="J44" s="66">
        <v>0</v>
      </c>
      <c r="K44" s="66">
        <v>0</v>
      </c>
      <c r="L44" s="66">
        <v>0</v>
      </c>
      <c r="M44" s="66">
        <v>0</v>
      </c>
      <c r="N44" s="66">
        <v>1</v>
      </c>
      <c r="O44" s="66">
        <v>0</v>
      </c>
      <c r="P44" s="66">
        <v>0</v>
      </c>
      <c r="Q44" s="66">
        <v>0</v>
      </c>
      <c r="R44" s="66">
        <v>0</v>
      </c>
      <c r="S44" s="66">
        <v>0</v>
      </c>
      <c r="T44" s="66">
        <v>0</v>
      </c>
      <c r="U44" s="65">
        <v>2</v>
      </c>
      <c r="X44" s="64" t="s">
        <v>236</v>
      </c>
      <c r="Y44" s="43">
        <v>0</v>
      </c>
    </row>
    <row r="45" spans="2:25" ht="20.25">
      <c r="B45" s="67" t="s">
        <v>1116</v>
      </c>
      <c r="C45" s="66">
        <v>0</v>
      </c>
      <c r="D45" s="66">
        <v>0</v>
      </c>
      <c r="E45" s="66">
        <v>0</v>
      </c>
      <c r="F45" s="66">
        <v>0</v>
      </c>
      <c r="G45" s="66">
        <v>0</v>
      </c>
      <c r="H45" s="66">
        <v>0</v>
      </c>
      <c r="I45" s="66">
        <v>0</v>
      </c>
      <c r="J45" s="66">
        <v>0</v>
      </c>
      <c r="K45" s="66">
        <v>0</v>
      </c>
      <c r="L45" s="66">
        <v>0</v>
      </c>
      <c r="M45" s="66">
        <v>0</v>
      </c>
      <c r="N45" s="66">
        <v>0</v>
      </c>
      <c r="O45" s="66">
        <v>0</v>
      </c>
      <c r="P45" s="66">
        <v>0</v>
      </c>
      <c r="Q45" s="66">
        <v>0</v>
      </c>
      <c r="R45" s="66">
        <v>0</v>
      </c>
      <c r="S45" s="66">
        <v>0</v>
      </c>
      <c r="T45" s="66">
        <v>0</v>
      </c>
      <c r="U45" s="65">
        <v>2</v>
      </c>
      <c r="X45" s="64" t="s">
        <v>1021</v>
      </c>
      <c r="Y45" s="43">
        <v>0</v>
      </c>
    </row>
    <row r="46" spans="2:25" ht="20.25">
      <c r="B46" s="67" t="s">
        <v>1037</v>
      </c>
      <c r="C46" s="66">
        <v>0</v>
      </c>
      <c r="D46" s="66">
        <v>0</v>
      </c>
      <c r="E46" s="66">
        <v>0</v>
      </c>
      <c r="F46" s="66">
        <v>0</v>
      </c>
      <c r="G46" s="66">
        <v>0</v>
      </c>
      <c r="H46" s="66">
        <v>0</v>
      </c>
      <c r="I46" s="66">
        <v>0</v>
      </c>
      <c r="J46" s="66">
        <v>1</v>
      </c>
      <c r="K46" s="66">
        <v>1</v>
      </c>
      <c r="L46" s="66">
        <v>0</v>
      </c>
      <c r="M46" s="66">
        <v>0</v>
      </c>
      <c r="N46" s="66">
        <v>0</v>
      </c>
      <c r="O46" s="66">
        <v>0</v>
      </c>
      <c r="P46" s="66">
        <v>0</v>
      </c>
      <c r="Q46" s="66">
        <v>0</v>
      </c>
      <c r="R46" s="66">
        <v>0</v>
      </c>
      <c r="S46" s="66">
        <v>0</v>
      </c>
      <c r="T46" s="66">
        <v>0</v>
      </c>
      <c r="U46" s="65">
        <v>2</v>
      </c>
      <c r="X46" s="64" t="s">
        <v>1053</v>
      </c>
      <c r="Y46" s="43">
        <v>0</v>
      </c>
    </row>
    <row r="47" spans="2:25" ht="20.25">
      <c r="B47" s="67" t="s">
        <v>1044</v>
      </c>
      <c r="C47" s="66">
        <v>0</v>
      </c>
      <c r="D47" s="66">
        <v>1</v>
      </c>
      <c r="E47" s="66">
        <v>0</v>
      </c>
      <c r="F47" s="66">
        <v>0</v>
      </c>
      <c r="G47" s="66">
        <v>0</v>
      </c>
      <c r="H47" s="66">
        <v>0</v>
      </c>
      <c r="I47" s="66">
        <v>0</v>
      </c>
      <c r="J47" s="66">
        <v>0</v>
      </c>
      <c r="K47" s="66">
        <v>0</v>
      </c>
      <c r="L47" s="66">
        <v>0</v>
      </c>
      <c r="M47" s="66">
        <v>0</v>
      </c>
      <c r="N47" s="66">
        <v>0</v>
      </c>
      <c r="O47" s="66">
        <v>0</v>
      </c>
      <c r="P47" s="66">
        <v>0</v>
      </c>
      <c r="Q47" s="66">
        <v>0</v>
      </c>
      <c r="R47" s="66">
        <v>0</v>
      </c>
      <c r="S47" s="66">
        <v>0</v>
      </c>
      <c r="T47" s="66">
        <v>0</v>
      </c>
      <c r="U47" s="65">
        <v>2</v>
      </c>
      <c r="X47" s="64" t="s">
        <v>1017</v>
      </c>
      <c r="Y47" s="43">
        <v>0</v>
      </c>
    </row>
    <row r="48" spans="2:25" ht="20.25">
      <c r="B48" s="67" t="s">
        <v>245</v>
      </c>
      <c r="C48" s="66">
        <v>0</v>
      </c>
      <c r="D48" s="66">
        <v>0</v>
      </c>
      <c r="E48" s="66">
        <v>0</v>
      </c>
      <c r="F48" s="66">
        <v>0</v>
      </c>
      <c r="G48" s="66">
        <v>0</v>
      </c>
      <c r="H48" s="66">
        <v>0</v>
      </c>
      <c r="I48" s="66">
        <v>0</v>
      </c>
      <c r="J48" s="66">
        <v>0</v>
      </c>
      <c r="K48" s="66">
        <v>1</v>
      </c>
      <c r="L48" s="66">
        <v>0</v>
      </c>
      <c r="M48" s="66">
        <v>0</v>
      </c>
      <c r="N48" s="66">
        <v>0</v>
      </c>
      <c r="O48" s="66">
        <v>0</v>
      </c>
      <c r="P48" s="66">
        <v>0</v>
      </c>
      <c r="Q48" s="66">
        <v>0</v>
      </c>
      <c r="R48" s="66">
        <v>0</v>
      </c>
      <c r="S48" s="66">
        <v>0</v>
      </c>
      <c r="T48" s="66">
        <v>0</v>
      </c>
      <c r="U48" s="65">
        <v>1</v>
      </c>
      <c r="X48" s="64" t="s">
        <v>217</v>
      </c>
      <c r="Y48" s="43">
        <v>0</v>
      </c>
    </row>
    <row r="49" spans="2:25" ht="20.25">
      <c r="B49" s="67" t="s">
        <v>235</v>
      </c>
      <c r="C49" s="66">
        <v>0</v>
      </c>
      <c r="D49" s="66">
        <v>0</v>
      </c>
      <c r="E49" s="66">
        <v>0</v>
      </c>
      <c r="F49" s="66">
        <v>0</v>
      </c>
      <c r="G49" s="66">
        <v>0</v>
      </c>
      <c r="H49" s="66">
        <v>0</v>
      </c>
      <c r="I49" s="66">
        <v>0</v>
      </c>
      <c r="J49" s="66">
        <v>0</v>
      </c>
      <c r="K49" s="66">
        <v>1</v>
      </c>
      <c r="L49" s="66">
        <v>0</v>
      </c>
      <c r="M49" s="66">
        <v>0</v>
      </c>
      <c r="N49" s="66">
        <v>0</v>
      </c>
      <c r="O49" s="66">
        <v>0</v>
      </c>
      <c r="P49" s="66">
        <v>0</v>
      </c>
      <c r="Q49" s="66">
        <v>0</v>
      </c>
      <c r="R49" s="66">
        <v>0</v>
      </c>
      <c r="S49" s="66">
        <v>0</v>
      </c>
      <c r="T49" s="66">
        <v>0</v>
      </c>
      <c r="U49" s="65">
        <v>1</v>
      </c>
      <c r="X49" s="64" t="s">
        <v>1045</v>
      </c>
      <c r="Y49" s="43">
        <v>0</v>
      </c>
    </row>
    <row r="50" spans="2:25" ht="20.25">
      <c r="B50" s="67" t="s">
        <v>1036</v>
      </c>
      <c r="C50" s="66">
        <v>0</v>
      </c>
      <c r="D50" s="66">
        <v>0</v>
      </c>
      <c r="E50" s="66">
        <v>0</v>
      </c>
      <c r="F50" s="66">
        <v>0</v>
      </c>
      <c r="G50" s="66">
        <v>0</v>
      </c>
      <c r="H50" s="66">
        <v>0</v>
      </c>
      <c r="I50" s="66">
        <v>0</v>
      </c>
      <c r="J50" s="66">
        <v>0</v>
      </c>
      <c r="K50" s="66">
        <v>0</v>
      </c>
      <c r="L50" s="66">
        <v>0</v>
      </c>
      <c r="M50" s="66">
        <v>0</v>
      </c>
      <c r="N50" s="66">
        <v>0</v>
      </c>
      <c r="O50" s="66">
        <v>0</v>
      </c>
      <c r="P50" s="66">
        <v>0</v>
      </c>
      <c r="Q50" s="66">
        <v>0</v>
      </c>
      <c r="R50" s="66">
        <v>0</v>
      </c>
      <c r="S50" s="66">
        <v>0</v>
      </c>
      <c r="T50" s="66">
        <v>0</v>
      </c>
      <c r="U50" s="65">
        <v>1</v>
      </c>
      <c r="X50" s="64" t="s">
        <v>1044</v>
      </c>
      <c r="Y50" s="43">
        <v>0</v>
      </c>
    </row>
    <row r="51" spans="2:25" ht="20.25">
      <c r="B51" s="67" t="s">
        <v>216</v>
      </c>
      <c r="C51" s="66">
        <v>0</v>
      </c>
      <c r="D51" s="66">
        <v>0</v>
      </c>
      <c r="E51" s="66">
        <v>0</v>
      </c>
      <c r="F51" s="66">
        <v>0</v>
      </c>
      <c r="G51" s="66">
        <v>0</v>
      </c>
      <c r="H51" s="66">
        <v>0</v>
      </c>
      <c r="I51" s="66">
        <v>0</v>
      </c>
      <c r="J51" s="66">
        <v>0</v>
      </c>
      <c r="K51" s="66">
        <v>0</v>
      </c>
      <c r="L51" s="66">
        <v>0</v>
      </c>
      <c r="M51" s="66">
        <v>0</v>
      </c>
      <c r="N51" s="66">
        <v>1</v>
      </c>
      <c r="O51" s="66">
        <v>0</v>
      </c>
      <c r="P51" s="66">
        <v>0</v>
      </c>
      <c r="Q51" s="66">
        <v>0</v>
      </c>
      <c r="R51" s="66">
        <v>0</v>
      </c>
      <c r="S51" s="66">
        <v>0</v>
      </c>
      <c r="T51" s="66">
        <v>0</v>
      </c>
      <c r="U51" s="65">
        <v>1</v>
      </c>
      <c r="X51" s="64" t="s">
        <v>245</v>
      </c>
      <c r="Y51" s="43">
        <v>0</v>
      </c>
    </row>
    <row r="52" spans="2:25" ht="20.25">
      <c r="B52" s="67" t="s">
        <v>1118</v>
      </c>
      <c r="C52" s="66">
        <v>0</v>
      </c>
      <c r="D52" s="66">
        <v>0</v>
      </c>
      <c r="E52" s="66">
        <v>0</v>
      </c>
      <c r="F52" s="66">
        <v>0</v>
      </c>
      <c r="G52" s="66">
        <v>0</v>
      </c>
      <c r="H52" s="66">
        <v>0</v>
      </c>
      <c r="I52" s="66">
        <v>0</v>
      </c>
      <c r="J52" s="66">
        <v>0</v>
      </c>
      <c r="K52" s="66">
        <v>0</v>
      </c>
      <c r="L52" s="66">
        <v>0</v>
      </c>
      <c r="M52" s="66">
        <v>0</v>
      </c>
      <c r="N52" s="66">
        <v>0</v>
      </c>
      <c r="O52" s="66">
        <v>0</v>
      </c>
      <c r="P52" s="66">
        <v>0</v>
      </c>
      <c r="Q52" s="66">
        <v>0</v>
      </c>
      <c r="R52" s="66">
        <v>0</v>
      </c>
      <c r="S52" s="66">
        <v>0</v>
      </c>
      <c r="T52" s="66">
        <v>0</v>
      </c>
      <c r="U52" s="65">
        <v>1</v>
      </c>
      <c r="X52" s="64" t="s">
        <v>237</v>
      </c>
      <c r="Y52" s="43">
        <v>0</v>
      </c>
    </row>
    <row r="53" spans="2:25" ht="20.25">
      <c r="B53" s="67" t="s">
        <v>1097</v>
      </c>
      <c r="C53" s="66">
        <v>0</v>
      </c>
      <c r="D53" s="66">
        <v>0</v>
      </c>
      <c r="E53" s="66">
        <v>0</v>
      </c>
      <c r="F53" s="66">
        <v>0</v>
      </c>
      <c r="G53" s="66">
        <v>0</v>
      </c>
      <c r="H53" s="66">
        <v>0</v>
      </c>
      <c r="I53" s="66">
        <v>0</v>
      </c>
      <c r="J53" s="66">
        <v>0</v>
      </c>
      <c r="K53" s="66">
        <v>1</v>
      </c>
      <c r="L53" s="66">
        <v>0</v>
      </c>
      <c r="M53" s="66">
        <v>0</v>
      </c>
      <c r="N53" s="66">
        <v>0</v>
      </c>
      <c r="O53" s="66">
        <v>0</v>
      </c>
      <c r="P53" s="66">
        <v>0</v>
      </c>
      <c r="Q53" s="66">
        <v>0</v>
      </c>
      <c r="R53" s="66">
        <v>0</v>
      </c>
      <c r="S53" s="66">
        <v>0</v>
      </c>
      <c r="T53" s="66">
        <v>0</v>
      </c>
      <c r="U53" s="65">
        <v>1</v>
      </c>
      <c r="X53" s="64" t="s">
        <v>1091</v>
      </c>
      <c r="Y53" s="43">
        <v>0</v>
      </c>
    </row>
    <row r="54" spans="2:25" ht="20.25">
      <c r="B54" s="67" t="s">
        <v>1077</v>
      </c>
      <c r="C54" s="66">
        <v>0</v>
      </c>
      <c r="D54" s="66">
        <v>0</v>
      </c>
      <c r="E54" s="66">
        <v>0</v>
      </c>
      <c r="F54" s="66">
        <v>0</v>
      </c>
      <c r="G54" s="66">
        <v>0</v>
      </c>
      <c r="H54" s="66">
        <v>0</v>
      </c>
      <c r="I54" s="66">
        <v>0</v>
      </c>
      <c r="J54" s="66">
        <v>0</v>
      </c>
      <c r="K54" s="66">
        <v>0</v>
      </c>
      <c r="L54" s="66">
        <v>0</v>
      </c>
      <c r="M54" s="66">
        <v>0</v>
      </c>
      <c r="N54" s="66">
        <v>1</v>
      </c>
      <c r="O54" s="66">
        <v>0</v>
      </c>
      <c r="P54" s="66">
        <v>0</v>
      </c>
      <c r="Q54" s="66">
        <v>0</v>
      </c>
      <c r="R54" s="66">
        <v>0</v>
      </c>
      <c r="S54" s="66">
        <v>0</v>
      </c>
      <c r="T54" s="66">
        <v>0</v>
      </c>
      <c r="U54" s="65">
        <v>1</v>
      </c>
      <c r="X54" s="64" t="s">
        <v>247</v>
      </c>
      <c r="Y54" s="43">
        <v>0</v>
      </c>
    </row>
    <row r="55" spans="2:25" ht="20.25">
      <c r="B55" s="67" t="s">
        <v>1071</v>
      </c>
      <c r="C55" s="66">
        <v>0</v>
      </c>
      <c r="D55" s="66">
        <v>0</v>
      </c>
      <c r="E55" s="66">
        <v>0</v>
      </c>
      <c r="F55" s="66">
        <v>0</v>
      </c>
      <c r="G55" s="66">
        <v>0</v>
      </c>
      <c r="H55" s="66">
        <v>0</v>
      </c>
      <c r="I55" s="66">
        <v>0</v>
      </c>
      <c r="J55" s="66">
        <v>0</v>
      </c>
      <c r="K55" s="66">
        <v>0</v>
      </c>
      <c r="L55" s="66">
        <v>0</v>
      </c>
      <c r="M55" s="66">
        <v>0</v>
      </c>
      <c r="N55" s="66">
        <v>1</v>
      </c>
      <c r="O55" s="66">
        <v>0</v>
      </c>
      <c r="P55" s="66">
        <v>0</v>
      </c>
      <c r="Q55" s="66">
        <v>0</v>
      </c>
      <c r="R55" s="66">
        <v>0</v>
      </c>
      <c r="S55" s="66">
        <v>0</v>
      </c>
      <c r="T55" s="66">
        <v>0</v>
      </c>
      <c r="U55" s="65">
        <v>1</v>
      </c>
      <c r="X55" s="64" t="s">
        <v>1119</v>
      </c>
      <c r="Y55" s="43">
        <v>0</v>
      </c>
    </row>
    <row r="56" spans="2:25" ht="20.25">
      <c r="B56" s="67" t="s">
        <v>1120</v>
      </c>
      <c r="C56" s="66">
        <v>0</v>
      </c>
      <c r="D56" s="66">
        <v>0</v>
      </c>
      <c r="E56" s="66">
        <v>0</v>
      </c>
      <c r="F56" s="66">
        <v>0</v>
      </c>
      <c r="G56" s="66">
        <v>0</v>
      </c>
      <c r="H56" s="66">
        <v>0</v>
      </c>
      <c r="I56" s="66">
        <v>0</v>
      </c>
      <c r="J56" s="66">
        <v>0</v>
      </c>
      <c r="K56" s="66">
        <v>0</v>
      </c>
      <c r="L56" s="66">
        <v>0</v>
      </c>
      <c r="M56" s="66">
        <v>0</v>
      </c>
      <c r="N56" s="66">
        <v>1</v>
      </c>
      <c r="O56" s="66">
        <v>0</v>
      </c>
      <c r="P56" s="66">
        <v>0</v>
      </c>
      <c r="Q56" s="66">
        <v>0</v>
      </c>
      <c r="R56" s="66">
        <v>0</v>
      </c>
      <c r="S56" s="66">
        <v>0</v>
      </c>
      <c r="T56" s="66">
        <v>0</v>
      </c>
      <c r="U56" s="65">
        <v>1</v>
      </c>
      <c r="X56" s="64" t="s">
        <v>228</v>
      </c>
      <c r="Y56" s="43">
        <v>0</v>
      </c>
    </row>
    <row r="57" spans="2:25" ht="20.25">
      <c r="B57" s="67" t="s">
        <v>240</v>
      </c>
      <c r="C57" s="66">
        <v>0</v>
      </c>
      <c r="D57" s="66">
        <v>0</v>
      </c>
      <c r="E57" s="66">
        <v>0</v>
      </c>
      <c r="F57" s="66">
        <v>0</v>
      </c>
      <c r="G57" s="66">
        <v>0</v>
      </c>
      <c r="H57" s="66">
        <v>0</v>
      </c>
      <c r="I57" s="66">
        <v>0</v>
      </c>
      <c r="J57" s="66">
        <v>0</v>
      </c>
      <c r="K57" s="66">
        <v>1</v>
      </c>
      <c r="L57" s="66">
        <v>0</v>
      </c>
      <c r="M57" s="66">
        <v>0</v>
      </c>
      <c r="N57" s="66">
        <v>0</v>
      </c>
      <c r="O57" s="66">
        <v>0</v>
      </c>
      <c r="P57" s="66">
        <v>0</v>
      </c>
      <c r="Q57" s="66">
        <v>0</v>
      </c>
      <c r="R57" s="66">
        <v>0</v>
      </c>
      <c r="S57" s="66">
        <v>0</v>
      </c>
      <c r="T57" s="66">
        <v>0</v>
      </c>
      <c r="U57" s="65">
        <v>1</v>
      </c>
      <c r="X57" s="64" t="s">
        <v>206</v>
      </c>
      <c r="Y57" s="43">
        <v>0</v>
      </c>
    </row>
    <row r="58" spans="2:25" ht="20.25">
      <c r="B58" s="67" t="s">
        <v>206</v>
      </c>
      <c r="C58" s="66">
        <v>0</v>
      </c>
      <c r="D58" s="66">
        <v>0</v>
      </c>
      <c r="E58" s="66">
        <v>0</v>
      </c>
      <c r="F58" s="66">
        <v>0</v>
      </c>
      <c r="G58" s="66">
        <v>0</v>
      </c>
      <c r="H58" s="66">
        <v>0</v>
      </c>
      <c r="I58" s="66">
        <v>0</v>
      </c>
      <c r="J58" s="66">
        <v>1</v>
      </c>
      <c r="K58" s="66">
        <v>0</v>
      </c>
      <c r="L58" s="66">
        <v>0</v>
      </c>
      <c r="M58" s="66">
        <v>0</v>
      </c>
      <c r="N58" s="66">
        <v>0</v>
      </c>
      <c r="O58" s="66">
        <v>0</v>
      </c>
      <c r="P58" s="66">
        <v>0</v>
      </c>
      <c r="Q58" s="66">
        <v>0</v>
      </c>
      <c r="R58" s="66">
        <v>0</v>
      </c>
      <c r="S58" s="66">
        <v>0</v>
      </c>
      <c r="T58" s="66">
        <v>0</v>
      </c>
      <c r="U58" s="65">
        <v>1</v>
      </c>
      <c r="X58" s="64" t="s">
        <v>1026</v>
      </c>
      <c r="Y58" s="43">
        <v>0</v>
      </c>
    </row>
    <row r="59" spans="2:25" ht="20.25">
      <c r="B59" s="67" t="s">
        <v>1061</v>
      </c>
      <c r="C59" s="66">
        <v>1</v>
      </c>
      <c r="D59" s="66">
        <v>0</v>
      </c>
      <c r="E59" s="66">
        <v>0</v>
      </c>
      <c r="F59" s="66">
        <v>0</v>
      </c>
      <c r="G59" s="66">
        <v>0</v>
      </c>
      <c r="H59" s="66">
        <v>0</v>
      </c>
      <c r="I59" s="66">
        <v>0</v>
      </c>
      <c r="J59" s="66">
        <v>0</v>
      </c>
      <c r="K59" s="66">
        <v>0</v>
      </c>
      <c r="L59" s="66">
        <v>0</v>
      </c>
      <c r="M59" s="66">
        <v>0</v>
      </c>
      <c r="N59" s="66">
        <v>0</v>
      </c>
      <c r="O59" s="66">
        <v>0</v>
      </c>
      <c r="P59" s="66">
        <v>0</v>
      </c>
      <c r="Q59" s="66">
        <v>0</v>
      </c>
      <c r="R59" s="66">
        <v>0</v>
      </c>
      <c r="S59" s="66">
        <v>0</v>
      </c>
      <c r="T59" s="66">
        <v>0</v>
      </c>
      <c r="U59" s="65">
        <v>1</v>
      </c>
      <c r="X59" s="64" t="s">
        <v>242</v>
      </c>
      <c r="Y59" s="43">
        <v>0</v>
      </c>
    </row>
    <row r="60" spans="2:25" ht="20.25">
      <c r="B60" s="67" t="s">
        <v>1082</v>
      </c>
      <c r="C60" s="66">
        <v>0</v>
      </c>
      <c r="D60" s="66">
        <v>0</v>
      </c>
      <c r="E60" s="66">
        <v>0</v>
      </c>
      <c r="F60" s="66">
        <v>0</v>
      </c>
      <c r="G60" s="66">
        <v>0</v>
      </c>
      <c r="H60" s="66">
        <v>0</v>
      </c>
      <c r="I60" s="66">
        <v>0</v>
      </c>
      <c r="J60" s="66">
        <v>0</v>
      </c>
      <c r="K60" s="66">
        <v>0</v>
      </c>
      <c r="L60" s="66">
        <v>0</v>
      </c>
      <c r="M60" s="66">
        <v>0</v>
      </c>
      <c r="N60" s="66">
        <v>0</v>
      </c>
      <c r="O60" s="66">
        <v>0</v>
      </c>
      <c r="P60" s="66">
        <v>0</v>
      </c>
      <c r="Q60" s="66">
        <v>0</v>
      </c>
      <c r="R60" s="66">
        <v>0</v>
      </c>
      <c r="S60" s="66">
        <v>0</v>
      </c>
      <c r="T60" s="66">
        <v>0</v>
      </c>
      <c r="U60" s="65">
        <v>1</v>
      </c>
      <c r="X60" s="64" t="s">
        <v>1040</v>
      </c>
      <c r="Y60" s="43">
        <v>0</v>
      </c>
    </row>
    <row r="61" spans="2:25" ht="20.25">
      <c r="B61" s="67" t="s">
        <v>1121</v>
      </c>
      <c r="C61" s="66">
        <v>0</v>
      </c>
      <c r="D61" s="66">
        <v>0</v>
      </c>
      <c r="E61" s="66">
        <v>0</v>
      </c>
      <c r="F61" s="66">
        <v>0</v>
      </c>
      <c r="G61" s="66">
        <v>0</v>
      </c>
      <c r="H61" s="66">
        <v>0</v>
      </c>
      <c r="I61" s="66">
        <v>0</v>
      </c>
      <c r="J61" s="66">
        <v>0</v>
      </c>
      <c r="K61" s="66">
        <v>0</v>
      </c>
      <c r="L61" s="66">
        <v>0</v>
      </c>
      <c r="M61" s="66">
        <v>0</v>
      </c>
      <c r="N61" s="66">
        <v>1</v>
      </c>
      <c r="O61" s="66">
        <v>0</v>
      </c>
      <c r="P61" s="66">
        <v>0</v>
      </c>
      <c r="Q61" s="66">
        <v>0</v>
      </c>
      <c r="R61" s="66">
        <v>0</v>
      </c>
      <c r="S61" s="66">
        <v>0</v>
      </c>
      <c r="T61" s="66">
        <v>0</v>
      </c>
      <c r="U61" s="65">
        <v>1</v>
      </c>
      <c r="X61" s="64" t="s">
        <v>205</v>
      </c>
      <c r="Y61" s="43">
        <v>0</v>
      </c>
    </row>
    <row r="62" spans="2:25" ht="20.25">
      <c r="B62" s="67" t="s">
        <v>1068</v>
      </c>
      <c r="C62" s="66">
        <v>1</v>
      </c>
      <c r="D62" s="66">
        <v>0</v>
      </c>
      <c r="E62" s="66">
        <v>0</v>
      </c>
      <c r="F62" s="66">
        <v>0</v>
      </c>
      <c r="G62" s="66">
        <v>0</v>
      </c>
      <c r="H62" s="66">
        <v>0</v>
      </c>
      <c r="I62" s="66">
        <v>0</v>
      </c>
      <c r="J62" s="66">
        <v>0</v>
      </c>
      <c r="K62" s="66">
        <v>0</v>
      </c>
      <c r="L62" s="66">
        <v>0</v>
      </c>
      <c r="M62" s="66">
        <v>0</v>
      </c>
      <c r="N62" s="66">
        <v>0</v>
      </c>
      <c r="O62" s="66">
        <v>0</v>
      </c>
      <c r="P62" s="66">
        <v>0</v>
      </c>
      <c r="Q62" s="66">
        <v>0</v>
      </c>
      <c r="R62" s="66">
        <v>0</v>
      </c>
      <c r="S62" s="66">
        <v>0</v>
      </c>
      <c r="T62" s="66">
        <v>0</v>
      </c>
      <c r="U62" s="65">
        <v>1</v>
      </c>
      <c r="X62" s="64" t="s">
        <v>1081</v>
      </c>
      <c r="Y62" s="43">
        <v>0</v>
      </c>
    </row>
    <row r="63" spans="2:25" ht="20.25">
      <c r="B63" s="67" t="s">
        <v>1067</v>
      </c>
      <c r="C63" s="66">
        <v>0</v>
      </c>
      <c r="D63" s="66">
        <v>0</v>
      </c>
      <c r="E63" s="66">
        <v>0</v>
      </c>
      <c r="F63" s="66">
        <v>0</v>
      </c>
      <c r="G63" s="66">
        <v>0</v>
      </c>
      <c r="H63" s="66">
        <v>0</v>
      </c>
      <c r="I63" s="66">
        <v>0</v>
      </c>
      <c r="J63" s="66">
        <v>0</v>
      </c>
      <c r="K63" s="66">
        <v>0</v>
      </c>
      <c r="L63" s="66">
        <v>0</v>
      </c>
      <c r="M63" s="66">
        <v>0</v>
      </c>
      <c r="N63" s="66">
        <v>1</v>
      </c>
      <c r="O63" s="66">
        <v>0</v>
      </c>
      <c r="P63" s="66">
        <v>0</v>
      </c>
      <c r="Q63" s="66">
        <v>0</v>
      </c>
      <c r="R63" s="66">
        <v>0</v>
      </c>
      <c r="S63" s="66">
        <v>0</v>
      </c>
      <c r="T63" s="66">
        <v>0</v>
      </c>
      <c r="U63" s="65">
        <v>1</v>
      </c>
      <c r="X63" s="64" t="s">
        <v>194</v>
      </c>
      <c r="Y63" s="43">
        <v>0</v>
      </c>
    </row>
    <row r="64" spans="2:25" ht="20.25">
      <c r="B64" s="67" t="s">
        <v>242</v>
      </c>
      <c r="C64" s="66">
        <v>0</v>
      </c>
      <c r="D64" s="66">
        <v>0</v>
      </c>
      <c r="E64" s="66">
        <v>0</v>
      </c>
      <c r="F64" s="66">
        <v>0</v>
      </c>
      <c r="G64" s="66">
        <v>0</v>
      </c>
      <c r="H64" s="66">
        <v>0</v>
      </c>
      <c r="I64" s="66">
        <v>0</v>
      </c>
      <c r="J64" s="66">
        <v>1</v>
      </c>
      <c r="K64" s="66">
        <v>0</v>
      </c>
      <c r="L64" s="66">
        <v>0</v>
      </c>
      <c r="M64" s="66">
        <v>0</v>
      </c>
      <c r="N64" s="66">
        <v>0</v>
      </c>
      <c r="O64" s="66">
        <v>0</v>
      </c>
      <c r="P64" s="66">
        <v>0</v>
      </c>
      <c r="Q64" s="66">
        <v>0</v>
      </c>
      <c r="R64" s="66">
        <v>0</v>
      </c>
      <c r="S64" s="66">
        <v>0</v>
      </c>
      <c r="T64" s="66">
        <v>0</v>
      </c>
      <c r="U64" s="65">
        <v>1</v>
      </c>
      <c r="X64" s="64" t="s">
        <v>1036</v>
      </c>
      <c r="Y64" s="43">
        <v>0</v>
      </c>
    </row>
    <row r="65" spans="2:25" ht="20.25">
      <c r="B65" s="67" t="s">
        <v>1122</v>
      </c>
      <c r="C65" s="66">
        <v>0</v>
      </c>
      <c r="D65" s="66">
        <v>0</v>
      </c>
      <c r="E65" s="66">
        <v>0</v>
      </c>
      <c r="F65" s="66">
        <v>0</v>
      </c>
      <c r="G65" s="66">
        <v>0</v>
      </c>
      <c r="H65" s="66">
        <v>0</v>
      </c>
      <c r="I65" s="66">
        <v>0</v>
      </c>
      <c r="J65" s="66">
        <v>0</v>
      </c>
      <c r="K65" s="66">
        <v>0</v>
      </c>
      <c r="L65" s="66">
        <v>0</v>
      </c>
      <c r="M65" s="66">
        <v>0</v>
      </c>
      <c r="N65" s="66">
        <v>0</v>
      </c>
      <c r="O65" s="66">
        <v>0</v>
      </c>
      <c r="P65" s="66">
        <v>0</v>
      </c>
      <c r="Q65" s="66">
        <v>0</v>
      </c>
      <c r="R65" s="66">
        <v>0</v>
      </c>
      <c r="S65" s="66">
        <v>0</v>
      </c>
      <c r="T65" s="66">
        <v>0</v>
      </c>
      <c r="U65" s="65">
        <v>1</v>
      </c>
      <c r="X65" s="64" t="s">
        <v>1028</v>
      </c>
      <c r="Y65" s="43">
        <v>0</v>
      </c>
    </row>
    <row r="66" spans="2:25" ht="20.25">
      <c r="B66" s="67" t="s">
        <v>1076</v>
      </c>
      <c r="C66" s="66">
        <v>0</v>
      </c>
      <c r="D66" s="66">
        <v>0</v>
      </c>
      <c r="E66" s="66">
        <v>0</v>
      </c>
      <c r="F66" s="66">
        <v>0</v>
      </c>
      <c r="G66" s="66">
        <v>0</v>
      </c>
      <c r="H66" s="66">
        <v>0</v>
      </c>
      <c r="I66" s="66">
        <v>0</v>
      </c>
      <c r="J66" s="66">
        <v>0</v>
      </c>
      <c r="K66" s="66">
        <v>0</v>
      </c>
      <c r="L66" s="66">
        <v>0</v>
      </c>
      <c r="M66" s="66">
        <v>0</v>
      </c>
      <c r="N66" s="66">
        <v>1</v>
      </c>
      <c r="O66" s="66">
        <v>0</v>
      </c>
      <c r="P66" s="66">
        <v>0</v>
      </c>
      <c r="Q66" s="66">
        <v>0</v>
      </c>
      <c r="R66" s="66">
        <v>0</v>
      </c>
      <c r="S66" s="66">
        <v>0</v>
      </c>
      <c r="T66" s="66">
        <v>0</v>
      </c>
      <c r="U66" s="65">
        <v>1</v>
      </c>
      <c r="X66" s="64" t="s">
        <v>1089</v>
      </c>
      <c r="Y66" s="43">
        <v>0</v>
      </c>
    </row>
    <row r="67" spans="2:25">
      <c r="B67" s="67" t="s">
        <v>1060</v>
      </c>
      <c r="C67" s="66">
        <v>0</v>
      </c>
      <c r="D67" s="66">
        <v>0</v>
      </c>
      <c r="E67" s="66">
        <v>0</v>
      </c>
      <c r="F67" s="66">
        <v>0</v>
      </c>
      <c r="G67" s="66">
        <v>0</v>
      </c>
      <c r="H67" s="66">
        <v>0</v>
      </c>
      <c r="I67" s="66">
        <v>0</v>
      </c>
      <c r="J67" s="66">
        <v>0</v>
      </c>
      <c r="K67" s="66">
        <v>0</v>
      </c>
      <c r="L67" s="66">
        <v>0</v>
      </c>
      <c r="M67" s="66">
        <v>0</v>
      </c>
      <c r="N67" s="66">
        <v>0</v>
      </c>
      <c r="O67" s="66">
        <v>0</v>
      </c>
      <c r="P67" s="66">
        <v>0</v>
      </c>
      <c r="Q67" s="66">
        <v>0</v>
      </c>
      <c r="R67" s="66">
        <v>0</v>
      </c>
      <c r="S67" s="66">
        <v>0</v>
      </c>
      <c r="T67" s="66">
        <v>0</v>
      </c>
      <c r="U67" s="65">
        <v>1</v>
      </c>
      <c r="X67" s="64" t="s">
        <v>1123</v>
      </c>
      <c r="Y67" s="43">
        <v>0</v>
      </c>
    </row>
    <row r="68" spans="2:25">
      <c r="B68" s="67" t="s">
        <v>203</v>
      </c>
      <c r="C68" s="66">
        <v>1</v>
      </c>
      <c r="D68" s="66">
        <v>0</v>
      </c>
      <c r="E68" s="66">
        <v>0</v>
      </c>
      <c r="F68" s="66">
        <v>0</v>
      </c>
      <c r="G68" s="66">
        <v>0</v>
      </c>
      <c r="H68" s="66">
        <v>0</v>
      </c>
      <c r="I68" s="66">
        <v>0</v>
      </c>
      <c r="J68" s="66">
        <v>0</v>
      </c>
      <c r="K68" s="66">
        <v>0</v>
      </c>
      <c r="L68" s="66">
        <v>0</v>
      </c>
      <c r="M68" s="66">
        <v>0</v>
      </c>
      <c r="N68" s="66">
        <v>0</v>
      </c>
      <c r="O68" s="66">
        <v>0</v>
      </c>
      <c r="P68" s="66">
        <v>0</v>
      </c>
      <c r="Q68" s="66">
        <v>0</v>
      </c>
      <c r="R68" s="66">
        <v>0</v>
      </c>
      <c r="S68" s="66">
        <v>0</v>
      </c>
      <c r="T68" s="66">
        <v>0</v>
      </c>
      <c r="U68" s="65">
        <v>1</v>
      </c>
      <c r="X68" s="64" t="s">
        <v>219</v>
      </c>
      <c r="Y68" s="43">
        <v>0</v>
      </c>
    </row>
    <row r="69" spans="2:25">
      <c r="B69" s="67" t="s">
        <v>1117</v>
      </c>
      <c r="C69" s="66">
        <v>0</v>
      </c>
      <c r="D69" s="66">
        <v>0</v>
      </c>
      <c r="E69" s="66">
        <v>0</v>
      </c>
      <c r="F69" s="66">
        <v>0</v>
      </c>
      <c r="G69" s="66">
        <v>0</v>
      </c>
      <c r="H69" s="66">
        <v>0</v>
      </c>
      <c r="I69" s="66">
        <v>0</v>
      </c>
      <c r="J69" s="66">
        <v>0</v>
      </c>
      <c r="K69" s="66">
        <v>0</v>
      </c>
      <c r="L69" s="66">
        <v>0</v>
      </c>
      <c r="M69" s="66">
        <v>0</v>
      </c>
      <c r="N69" s="66">
        <v>0</v>
      </c>
      <c r="O69" s="66">
        <v>0</v>
      </c>
      <c r="P69" s="66">
        <v>0</v>
      </c>
      <c r="Q69" s="66">
        <v>0</v>
      </c>
      <c r="R69" s="66">
        <v>0</v>
      </c>
      <c r="S69" s="66">
        <v>0</v>
      </c>
      <c r="T69" s="66">
        <v>0</v>
      </c>
      <c r="U69" s="65">
        <v>1</v>
      </c>
      <c r="X69" s="64" t="s">
        <v>203</v>
      </c>
      <c r="Y69" s="43">
        <v>0</v>
      </c>
    </row>
    <row r="70" spans="2:25">
      <c r="B70" s="67" t="s">
        <v>1042</v>
      </c>
      <c r="C70" s="66">
        <v>0</v>
      </c>
      <c r="D70" s="66">
        <v>0</v>
      </c>
      <c r="E70" s="66">
        <v>0</v>
      </c>
      <c r="F70" s="66">
        <v>0</v>
      </c>
      <c r="G70" s="66">
        <v>0</v>
      </c>
      <c r="H70" s="66">
        <v>0</v>
      </c>
      <c r="I70" s="66">
        <v>0</v>
      </c>
      <c r="J70" s="66">
        <v>0</v>
      </c>
      <c r="K70" s="66">
        <v>0</v>
      </c>
      <c r="L70" s="66">
        <v>0</v>
      </c>
      <c r="M70" s="66">
        <v>0</v>
      </c>
      <c r="N70" s="66">
        <v>0</v>
      </c>
      <c r="O70" s="66">
        <v>0</v>
      </c>
      <c r="P70" s="66">
        <v>0</v>
      </c>
      <c r="Q70" s="66">
        <v>1</v>
      </c>
      <c r="R70" s="66">
        <v>0</v>
      </c>
      <c r="S70" s="66">
        <v>0</v>
      </c>
      <c r="T70" s="66">
        <v>0</v>
      </c>
      <c r="U70" s="65">
        <v>1</v>
      </c>
      <c r="X70" s="64" t="s">
        <v>1042</v>
      </c>
      <c r="Y70" s="43">
        <v>0</v>
      </c>
    </row>
    <row r="71" spans="2:25">
      <c r="B71" s="67" t="s">
        <v>1084</v>
      </c>
      <c r="C71" s="66">
        <v>0</v>
      </c>
      <c r="D71" s="66">
        <v>0</v>
      </c>
      <c r="E71" s="66">
        <v>1</v>
      </c>
      <c r="F71" s="66">
        <v>0</v>
      </c>
      <c r="G71" s="66">
        <v>0</v>
      </c>
      <c r="H71" s="66">
        <v>0</v>
      </c>
      <c r="I71" s="66">
        <v>0</v>
      </c>
      <c r="J71" s="66">
        <v>0</v>
      </c>
      <c r="K71" s="66">
        <v>0</v>
      </c>
      <c r="L71" s="66">
        <v>0</v>
      </c>
      <c r="M71" s="66">
        <v>0</v>
      </c>
      <c r="N71" s="66">
        <v>0</v>
      </c>
      <c r="O71" s="66">
        <v>0</v>
      </c>
      <c r="P71" s="66">
        <v>0</v>
      </c>
      <c r="Q71" s="66">
        <v>0</v>
      </c>
      <c r="R71" s="66">
        <v>0</v>
      </c>
      <c r="S71" s="66">
        <v>0</v>
      </c>
      <c r="T71" s="66">
        <v>0</v>
      </c>
      <c r="U71" s="65">
        <v>1</v>
      </c>
      <c r="X71" s="64" t="s">
        <v>1084</v>
      </c>
      <c r="Y71" s="43">
        <v>0</v>
      </c>
    </row>
    <row r="72" spans="2:25">
      <c r="B72" s="67" t="s">
        <v>1082</v>
      </c>
      <c r="C72" s="66">
        <v>1</v>
      </c>
      <c r="D72" s="66">
        <v>0</v>
      </c>
      <c r="E72" s="66">
        <v>0</v>
      </c>
      <c r="F72" s="66">
        <v>0</v>
      </c>
      <c r="G72" s="66">
        <v>0</v>
      </c>
      <c r="H72" s="66">
        <v>0</v>
      </c>
      <c r="I72" s="66">
        <v>0</v>
      </c>
      <c r="J72" s="66">
        <v>0</v>
      </c>
      <c r="K72" s="66">
        <v>0</v>
      </c>
      <c r="L72" s="66">
        <v>0</v>
      </c>
      <c r="M72" s="66">
        <v>0</v>
      </c>
      <c r="N72" s="66">
        <v>0</v>
      </c>
      <c r="O72" s="66">
        <v>0</v>
      </c>
      <c r="P72" s="66">
        <v>0</v>
      </c>
      <c r="Q72" s="66">
        <v>0</v>
      </c>
      <c r="R72" s="66">
        <v>0</v>
      </c>
      <c r="S72" s="66">
        <v>0</v>
      </c>
      <c r="T72" s="66">
        <v>0</v>
      </c>
      <c r="U72" s="65">
        <v>1</v>
      </c>
      <c r="X72" s="64" t="s">
        <v>1082</v>
      </c>
      <c r="Y72" s="43">
        <v>0</v>
      </c>
    </row>
    <row r="73" spans="2:25">
      <c r="B73" s="67" t="s">
        <v>1121</v>
      </c>
      <c r="C73" s="66">
        <v>0</v>
      </c>
      <c r="D73" s="66">
        <v>0</v>
      </c>
      <c r="E73" s="66">
        <v>0</v>
      </c>
      <c r="F73" s="66">
        <v>0</v>
      </c>
      <c r="G73" s="66">
        <v>0</v>
      </c>
      <c r="H73" s="66">
        <v>0</v>
      </c>
      <c r="I73" s="66">
        <v>1</v>
      </c>
      <c r="J73" s="66">
        <v>0</v>
      </c>
      <c r="K73" s="66">
        <v>0</v>
      </c>
      <c r="L73" s="66">
        <v>0</v>
      </c>
      <c r="M73" s="66">
        <v>0</v>
      </c>
      <c r="N73" s="66">
        <v>0</v>
      </c>
      <c r="O73" s="66">
        <v>0</v>
      </c>
      <c r="P73" s="66">
        <v>0</v>
      </c>
      <c r="Q73" s="66">
        <v>0</v>
      </c>
      <c r="R73" s="66">
        <v>0</v>
      </c>
      <c r="S73" s="66">
        <v>0</v>
      </c>
      <c r="T73" s="66">
        <v>0</v>
      </c>
      <c r="U73" s="65">
        <v>1</v>
      </c>
      <c r="X73" s="64" t="s">
        <v>1121</v>
      </c>
      <c r="Y73" s="43">
        <v>0</v>
      </c>
    </row>
    <row r="74" spans="2:25" ht="16.5" thickBot="1">
      <c r="B74" s="67" t="s">
        <v>1067</v>
      </c>
      <c r="C74" s="66">
        <v>0</v>
      </c>
      <c r="D74" s="66">
        <v>0</v>
      </c>
      <c r="E74" s="66">
        <v>0</v>
      </c>
      <c r="F74" s="66">
        <v>0</v>
      </c>
      <c r="G74" s="66">
        <v>0</v>
      </c>
      <c r="H74" s="66">
        <v>0</v>
      </c>
      <c r="I74" s="66">
        <v>0</v>
      </c>
      <c r="J74" s="66">
        <v>0</v>
      </c>
      <c r="K74" s="66">
        <v>1</v>
      </c>
      <c r="L74" s="66">
        <v>0</v>
      </c>
      <c r="M74" s="66">
        <v>0</v>
      </c>
      <c r="N74" s="66">
        <v>0</v>
      </c>
      <c r="O74" s="66">
        <v>0</v>
      </c>
      <c r="P74" s="66">
        <v>0</v>
      </c>
      <c r="Q74" s="66">
        <v>0</v>
      </c>
      <c r="R74" s="66">
        <v>0</v>
      </c>
      <c r="S74" s="66">
        <v>0</v>
      </c>
      <c r="T74" s="66">
        <v>0</v>
      </c>
      <c r="U74" s="65">
        <v>1</v>
      </c>
      <c r="X74" s="64" t="s">
        <v>1067</v>
      </c>
      <c r="Y74" s="43">
        <v>0</v>
      </c>
    </row>
    <row r="75" spans="2:25" ht="16.5" thickTop="1">
      <c r="B75" s="63" t="s">
        <v>1076</v>
      </c>
      <c r="C75" s="62">
        <v>0</v>
      </c>
      <c r="D75" s="62">
        <v>0</v>
      </c>
      <c r="E75" s="62">
        <v>0</v>
      </c>
      <c r="F75" s="62">
        <v>0</v>
      </c>
      <c r="G75" s="62">
        <v>0</v>
      </c>
      <c r="H75" s="62">
        <v>0</v>
      </c>
      <c r="I75" s="62">
        <v>0</v>
      </c>
      <c r="J75" s="62">
        <v>0</v>
      </c>
      <c r="K75" s="62">
        <v>0</v>
      </c>
      <c r="L75" s="62">
        <v>0</v>
      </c>
      <c r="M75" s="62">
        <v>0</v>
      </c>
      <c r="N75" s="62">
        <v>1</v>
      </c>
      <c r="O75" s="62">
        <v>0</v>
      </c>
      <c r="P75" s="62">
        <v>0</v>
      </c>
      <c r="Q75" s="62">
        <v>0</v>
      </c>
      <c r="R75" s="62">
        <v>0</v>
      </c>
      <c r="S75" s="62">
        <v>0</v>
      </c>
      <c r="T75" s="62">
        <v>0</v>
      </c>
      <c r="U75" s="61">
        <v>1</v>
      </c>
      <c r="X75" s="60" t="s">
        <v>1076</v>
      </c>
      <c r="Y75" s="42">
        <v>0</v>
      </c>
    </row>
  </sheetData>
  <mergeCells count="2">
    <mergeCell ref="X5:Y5"/>
    <mergeCell ref="AG5:AH5"/>
  </mergeCells>
  <hyperlinks>
    <hyperlink ref="E3" location="'Índice de tablas'!A1" display="'Índice de tablas'!A1" xr:uid="{00000000-0004-0000-0A00-000000000000}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7030A0"/>
  </sheetPr>
  <dimension ref="B1:X84"/>
  <sheetViews>
    <sheetView tabSelected="1" zoomScale="85" zoomScaleNormal="85" workbookViewId="0">
      <selection activeCell="L23" sqref="L23"/>
    </sheetView>
  </sheetViews>
  <sheetFormatPr defaultColWidth="9.140625" defaultRowHeight="15"/>
  <cols>
    <col min="1" max="1" width="9.140625" style="72"/>
    <col min="2" max="2" width="21.7109375" style="72" customWidth="1"/>
    <col min="3" max="3" width="25.42578125" style="72" customWidth="1"/>
    <col min="4" max="4" width="20.7109375" style="72" customWidth="1"/>
    <col min="5" max="7" width="19.5703125" style="72" customWidth="1"/>
    <col min="8" max="8" width="22.28515625" style="72" customWidth="1"/>
    <col min="9" max="87" width="19.5703125" style="72" customWidth="1"/>
    <col min="88" max="16384" width="9.140625" style="72"/>
  </cols>
  <sheetData>
    <row r="1" spans="2:24">
      <c r="C1" s="314" t="s">
        <v>1124</v>
      </c>
      <c r="D1" s="314"/>
      <c r="E1" s="314"/>
      <c r="F1" s="314"/>
      <c r="G1" s="314"/>
      <c r="H1" s="314"/>
      <c r="I1" s="314"/>
      <c r="J1" s="314"/>
      <c r="K1" s="314"/>
      <c r="L1" s="314"/>
      <c r="M1" s="314"/>
    </row>
    <row r="2" spans="2:24" ht="15.75">
      <c r="C2" s="315" t="s">
        <v>1125</v>
      </c>
      <c r="D2" s="315"/>
      <c r="E2" s="315"/>
      <c r="F2" s="315"/>
      <c r="G2" s="315"/>
      <c r="H2" s="315"/>
      <c r="I2" s="315"/>
      <c r="J2" s="315"/>
      <c r="K2" s="315"/>
      <c r="L2" s="315"/>
      <c r="M2" s="315"/>
    </row>
    <row r="3" spans="2:24">
      <c r="C3" s="316" t="s">
        <v>1124</v>
      </c>
      <c r="D3" s="316"/>
      <c r="E3" s="316"/>
      <c r="F3" s="316"/>
      <c r="G3" s="316"/>
      <c r="H3" s="316"/>
      <c r="I3" s="316"/>
      <c r="J3" s="316"/>
      <c r="K3" s="316"/>
      <c r="L3" s="316"/>
      <c r="M3" s="316"/>
    </row>
    <row r="4" spans="2:24" s="129" customFormat="1">
      <c r="B4" s="303"/>
      <c r="C4" s="304"/>
      <c r="D4" s="133" t="s">
        <v>22</v>
      </c>
      <c r="E4" s="130" t="s">
        <v>1126</v>
      </c>
      <c r="F4" s="130" t="s">
        <v>79</v>
      </c>
      <c r="G4" s="130" t="s">
        <v>83</v>
      </c>
      <c r="H4" s="130" t="s">
        <v>87</v>
      </c>
      <c r="I4" s="130" t="s">
        <v>31</v>
      </c>
      <c r="J4" s="130" t="s">
        <v>92</v>
      </c>
      <c r="K4" s="130" t="s">
        <v>95</v>
      </c>
      <c r="L4" s="130" t="s">
        <v>96</v>
      </c>
      <c r="M4" s="130" t="s">
        <v>1012</v>
      </c>
      <c r="N4" s="130" t="s">
        <v>88</v>
      </c>
      <c r="O4" s="130" t="s">
        <v>38</v>
      </c>
      <c r="P4" s="130" t="s">
        <v>105</v>
      </c>
      <c r="Q4" s="130" t="s">
        <v>80</v>
      </c>
      <c r="R4" s="130" t="s">
        <v>102</v>
      </c>
      <c r="S4" s="130" t="s">
        <v>111</v>
      </c>
      <c r="T4" s="130" t="s">
        <v>113</v>
      </c>
      <c r="U4" s="130" t="s">
        <v>35</v>
      </c>
      <c r="V4" s="130" t="s">
        <v>37</v>
      </c>
      <c r="W4" s="130" t="s">
        <v>40</v>
      </c>
      <c r="X4" s="130" t="s">
        <v>1127</v>
      </c>
    </row>
    <row r="5" spans="2:24" s="129" customFormat="1">
      <c r="B5" s="302" t="s">
        <v>1128</v>
      </c>
      <c r="C5" s="302"/>
      <c r="D5" s="134">
        <v>188129</v>
      </c>
      <c r="E5" s="132">
        <v>1175000</v>
      </c>
      <c r="F5" s="132">
        <v>174157</v>
      </c>
      <c r="G5" s="132">
        <v>31284</v>
      </c>
      <c r="H5" s="132">
        <v>13600</v>
      </c>
      <c r="I5" s="132">
        <v>32049</v>
      </c>
      <c r="J5" s="132">
        <v>40555</v>
      </c>
      <c r="K5" s="132">
        <v>8257</v>
      </c>
      <c r="L5" s="132">
        <v>33376</v>
      </c>
      <c r="M5" s="132">
        <v>39972</v>
      </c>
      <c r="N5" s="132">
        <v>247041</v>
      </c>
      <c r="O5" s="132">
        <v>7043</v>
      </c>
      <c r="P5" s="132">
        <v>32107</v>
      </c>
      <c r="Q5" s="132">
        <v>216839</v>
      </c>
      <c r="R5" s="132">
        <v>41490</v>
      </c>
      <c r="S5" s="132">
        <v>13787</v>
      </c>
      <c r="T5" s="132">
        <v>42964</v>
      </c>
      <c r="U5" s="132">
        <v>6522</v>
      </c>
      <c r="V5" s="132">
        <v>1708</v>
      </c>
      <c r="W5" s="132">
        <v>1959</v>
      </c>
      <c r="X5" s="132">
        <v>2161</v>
      </c>
    </row>
    <row r="6" spans="2:24" s="129" customFormat="1">
      <c r="B6" s="305" t="s">
        <v>1129</v>
      </c>
      <c r="C6" s="306"/>
      <c r="D6" s="134">
        <v>93</v>
      </c>
      <c r="E6" s="132">
        <v>766</v>
      </c>
      <c r="F6" s="132">
        <v>115</v>
      </c>
      <c r="G6" s="132">
        <v>20</v>
      </c>
      <c r="H6" s="132">
        <v>41</v>
      </c>
      <c r="I6" s="132">
        <v>20</v>
      </c>
      <c r="J6" s="132">
        <v>3</v>
      </c>
      <c r="K6" s="132">
        <v>5</v>
      </c>
      <c r="L6" s="132">
        <v>28</v>
      </c>
      <c r="M6" s="132">
        <v>40</v>
      </c>
      <c r="N6" s="132">
        <v>41</v>
      </c>
      <c r="O6" s="132">
        <v>10</v>
      </c>
      <c r="P6" s="132">
        <v>13</v>
      </c>
      <c r="Q6" s="132">
        <v>146</v>
      </c>
      <c r="R6" s="132">
        <v>8</v>
      </c>
      <c r="S6" s="132">
        <v>11</v>
      </c>
      <c r="T6" s="132">
        <v>172</v>
      </c>
      <c r="U6" s="132">
        <v>0</v>
      </c>
      <c r="V6" s="132">
        <v>0</v>
      </c>
      <c r="W6" s="132">
        <v>0</v>
      </c>
      <c r="X6" s="132">
        <v>0</v>
      </c>
    </row>
    <row r="7" spans="2:24" s="129" customFormat="1">
      <c r="B7" s="131" t="s">
        <v>1130</v>
      </c>
      <c r="C7" s="137"/>
      <c r="D7" s="134">
        <v>782</v>
      </c>
      <c r="E7" s="132">
        <v>17630</v>
      </c>
      <c r="F7" s="132">
        <v>2943</v>
      </c>
      <c r="G7" s="132">
        <v>883</v>
      </c>
      <c r="H7" s="132">
        <v>68</v>
      </c>
      <c r="I7" s="132">
        <v>66</v>
      </c>
      <c r="J7" s="132">
        <v>394</v>
      </c>
      <c r="K7" s="132">
        <v>69</v>
      </c>
      <c r="L7" s="132">
        <v>474</v>
      </c>
      <c r="M7" s="132">
        <v>359</v>
      </c>
      <c r="N7" s="132">
        <v>1394</v>
      </c>
      <c r="O7" s="132">
        <v>725</v>
      </c>
      <c r="P7" s="132">
        <v>238</v>
      </c>
      <c r="Q7" s="132">
        <v>7514</v>
      </c>
      <c r="R7" s="132">
        <v>898</v>
      </c>
      <c r="S7" s="132">
        <v>100</v>
      </c>
      <c r="T7" s="132">
        <v>454</v>
      </c>
      <c r="U7" s="132">
        <v>41</v>
      </c>
      <c r="V7" s="132">
        <v>168</v>
      </c>
      <c r="W7" s="132">
        <v>60</v>
      </c>
      <c r="X7" s="132">
        <v>0</v>
      </c>
    </row>
    <row r="8" spans="2:24" s="129" customFormat="1">
      <c r="B8" s="131" t="s">
        <v>1131</v>
      </c>
      <c r="C8" s="137"/>
      <c r="D8" s="134">
        <v>18030</v>
      </c>
      <c r="E8" s="132">
        <v>74704</v>
      </c>
      <c r="F8" s="132">
        <v>11341</v>
      </c>
      <c r="G8" s="132">
        <v>1224</v>
      </c>
      <c r="H8" s="132">
        <v>785</v>
      </c>
      <c r="I8" s="132">
        <v>1656</v>
      </c>
      <c r="J8" s="132">
        <v>2442</v>
      </c>
      <c r="K8" s="132">
        <v>402</v>
      </c>
      <c r="L8" s="132">
        <v>1410</v>
      </c>
      <c r="M8" s="132">
        <v>1990</v>
      </c>
      <c r="N8" s="132">
        <v>13758</v>
      </c>
      <c r="O8" s="132">
        <v>247</v>
      </c>
      <c r="P8" s="132">
        <v>1332</v>
      </c>
      <c r="Q8" s="132">
        <v>14607</v>
      </c>
      <c r="R8" s="132">
        <v>2335</v>
      </c>
      <c r="S8" s="132">
        <v>740</v>
      </c>
      <c r="T8" s="132">
        <v>1747</v>
      </c>
      <c r="U8" s="132">
        <v>349</v>
      </c>
      <c r="V8" s="132">
        <v>134</v>
      </c>
      <c r="W8" s="132">
        <v>175</v>
      </c>
      <c r="X8" s="132">
        <v>0</v>
      </c>
    </row>
    <row r="9" spans="2:24" s="129" customFormat="1">
      <c r="B9" s="131" t="s">
        <v>1132</v>
      </c>
      <c r="C9" s="137"/>
      <c r="D9" s="134">
        <v>7044</v>
      </c>
      <c r="E9" s="132">
        <v>58046</v>
      </c>
      <c r="F9" s="132">
        <v>9101</v>
      </c>
      <c r="G9" s="132">
        <v>2888</v>
      </c>
      <c r="H9" s="132">
        <v>394</v>
      </c>
      <c r="I9" s="132">
        <v>2067</v>
      </c>
      <c r="J9" s="132">
        <v>1688</v>
      </c>
      <c r="K9" s="132">
        <v>355</v>
      </c>
      <c r="L9" s="132">
        <v>2795</v>
      </c>
      <c r="M9" s="132">
        <v>4273</v>
      </c>
      <c r="N9" s="132">
        <v>12081</v>
      </c>
      <c r="O9" s="132">
        <v>486</v>
      </c>
      <c r="P9" s="132">
        <v>1478</v>
      </c>
      <c r="Q9" s="132">
        <v>5429</v>
      </c>
      <c r="R9" s="132">
        <v>3645</v>
      </c>
      <c r="S9" s="132">
        <v>1168</v>
      </c>
      <c r="T9" s="132">
        <v>2022</v>
      </c>
      <c r="U9" s="132">
        <v>848</v>
      </c>
      <c r="V9" s="132">
        <v>67</v>
      </c>
      <c r="W9" s="132">
        <v>217</v>
      </c>
      <c r="X9" s="132">
        <v>0</v>
      </c>
    </row>
    <row r="10" spans="2:24" s="129" customFormat="1">
      <c r="B10" s="131" t="s">
        <v>1133</v>
      </c>
      <c r="C10" s="137"/>
      <c r="D10" s="134">
        <v>12158</v>
      </c>
      <c r="E10" s="132">
        <v>137206</v>
      </c>
      <c r="F10" s="132">
        <v>17928</v>
      </c>
      <c r="G10" s="132">
        <v>4743</v>
      </c>
      <c r="H10" s="132">
        <v>1268</v>
      </c>
      <c r="I10" s="132">
        <v>5576</v>
      </c>
      <c r="J10" s="132">
        <v>4974</v>
      </c>
      <c r="K10" s="132">
        <v>1288</v>
      </c>
      <c r="L10" s="132">
        <v>4390</v>
      </c>
      <c r="M10" s="132">
        <v>5511</v>
      </c>
      <c r="N10" s="132">
        <v>28758</v>
      </c>
      <c r="O10" s="132">
        <v>790</v>
      </c>
      <c r="P10" s="132">
        <v>4261</v>
      </c>
      <c r="Q10" s="132">
        <v>29432</v>
      </c>
      <c r="R10" s="132">
        <v>4737</v>
      </c>
      <c r="S10" s="132">
        <v>2012</v>
      </c>
      <c r="T10" s="132">
        <v>7481</v>
      </c>
      <c r="U10" s="132">
        <v>823</v>
      </c>
      <c r="V10" s="132">
        <v>723</v>
      </c>
      <c r="W10" s="132">
        <v>353</v>
      </c>
      <c r="X10" s="132">
        <v>0</v>
      </c>
    </row>
    <row r="11" spans="2:24" s="129" customFormat="1">
      <c r="B11" s="131" t="s">
        <v>1134</v>
      </c>
      <c r="C11" s="137"/>
      <c r="D11" s="134">
        <v>951</v>
      </c>
      <c r="E11" s="132">
        <v>6623</v>
      </c>
      <c r="F11" s="132">
        <v>1049</v>
      </c>
      <c r="G11" s="132">
        <v>129</v>
      </c>
      <c r="H11" s="132">
        <v>65</v>
      </c>
      <c r="I11" s="132">
        <v>132</v>
      </c>
      <c r="J11" s="132">
        <v>400</v>
      </c>
      <c r="K11" s="132">
        <v>80</v>
      </c>
      <c r="L11" s="132">
        <v>205</v>
      </c>
      <c r="M11" s="132">
        <v>334</v>
      </c>
      <c r="N11" s="132">
        <v>1102</v>
      </c>
      <c r="O11" s="132">
        <v>41</v>
      </c>
      <c r="P11" s="132">
        <v>219</v>
      </c>
      <c r="Q11" s="132">
        <v>1404</v>
      </c>
      <c r="R11" s="132">
        <v>95</v>
      </c>
      <c r="S11" s="132">
        <v>114</v>
      </c>
      <c r="T11" s="132">
        <v>259</v>
      </c>
      <c r="U11" s="132">
        <v>35</v>
      </c>
      <c r="V11" s="132">
        <v>6</v>
      </c>
      <c r="W11" s="132">
        <v>3</v>
      </c>
      <c r="X11" s="132">
        <v>0</v>
      </c>
    </row>
    <row r="12" spans="2:24" s="129" customFormat="1">
      <c r="B12" s="131" t="s">
        <v>1135</v>
      </c>
      <c r="C12" s="137"/>
      <c r="D12" s="134">
        <v>4802</v>
      </c>
      <c r="E12" s="132">
        <v>60031</v>
      </c>
      <c r="F12" s="132">
        <v>11044</v>
      </c>
      <c r="G12" s="132">
        <v>2175</v>
      </c>
      <c r="H12" s="132">
        <v>366</v>
      </c>
      <c r="I12" s="132">
        <v>2052</v>
      </c>
      <c r="J12" s="132">
        <v>1946</v>
      </c>
      <c r="K12" s="132">
        <v>680</v>
      </c>
      <c r="L12" s="132">
        <v>2657</v>
      </c>
      <c r="M12" s="132">
        <v>2789</v>
      </c>
      <c r="N12" s="132">
        <v>12956</v>
      </c>
      <c r="O12" s="132">
        <v>354</v>
      </c>
      <c r="P12" s="132">
        <v>1717</v>
      </c>
      <c r="Q12" s="132">
        <v>9824</v>
      </c>
      <c r="R12" s="132">
        <v>2306</v>
      </c>
      <c r="S12" s="132">
        <v>894</v>
      </c>
      <c r="T12" s="132">
        <v>2807</v>
      </c>
      <c r="U12" s="132">
        <v>471</v>
      </c>
      <c r="V12" s="132">
        <v>29</v>
      </c>
      <c r="W12" s="132">
        <v>162</v>
      </c>
      <c r="X12" s="132">
        <v>0</v>
      </c>
    </row>
    <row r="13" spans="2:24" s="129" customFormat="1">
      <c r="B13" s="131" t="s">
        <v>1136</v>
      </c>
      <c r="C13" s="137"/>
      <c r="D13" s="134">
        <v>306</v>
      </c>
      <c r="E13" s="132">
        <v>2742</v>
      </c>
      <c r="F13" s="132">
        <v>447</v>
      </c>
      <c r="G13" s="132">
        <v>91</v>
      </c>
      <c r="H13" s="132">
        <v>13</v>
      </c>
      <c r="I13" s="132">
        <v>62</v>
      </c>
      <c r="J13" s="132">
        <v>80</v>
      </c>
      <c r="K13" s="132">
        <v>23</v>
      </c>
      <c r="L13" s="132">
        <v>237</v>
      </c>
      <c r="M13" s="132">
        <v>100</v>
      </c>
      <c r="N13" s="132">
        <v>450</v>
      </c>
      <c r="O13" s="132">
        <v>45</v>
      </c>
      <c r="P13" s="132">
        <v>99</v>
      </c>
      <c r="Q13" s="132">
        <v>546</v>
      </c>
      <c r="R13" s="132">
        <v>41</v>
      </c>
      <c r="S13" s="132">
        <v>51</v>
      </c>
      <c r="T13" s="132">
        <v>102</v>
      </c>
      <c r="U13" s="132">
        <v>27</v>
      </c>
      <c r="V13" s="132">
        <v>21</v>
      </c>
      <c r="W13" s="132">
        <v>1</v>
      </c>
      <c r="X13" s="132">
        <v>0</v>
      </c>
    </row>
    <row r="14" spans="2:24" s="129" customFormat="1">
      <c r="B14" s="131" t="s">
        <v>1137</v>
      </c>
      <c r="C14" s="137"/>
      <c r="D14" s="134">
        <v>13162</v>
      </c>
      <c r="E14" s="132">
        <v>91419</v>
      </c>
      <c r="F14" s="132">
        <v>12752</v>
      </c>
      <c r="G14" s="132">
        <v>946</v>
      </c>
      <c r="H14" s="132">
        <v>666</v>
      </c>
      <c r="I14" s="132">
        <v>2221</v>
      </c>
      <c r="J14" s="132">
        <v>1425</v>
      </c>
      <c r="K14" s="132">
        <v>320</v>
      </c>
      <c r="L14" s="132">
        <v>1162</v>
      </c>
      <c r="M14" s="132">
        <v>623</v>
      </c>
      <c r="N14" s="132">
        <v>31008</v>
      </c>
      <c r="O14" s="132">
        <v>402</v>
      </c>
      <c r="P14" s="132">
        <v>937</v>
      </c>
      <c r="Q14" s="132">
        <v>22650</v>
      </c>
      <c r="R14" s="132">
        <v>634</v>
      </c>
      <c r="S14" s="132">
        <v>437</v>
      </c>
      <c r="T14" s="132">
        <v>1901</v>
      </c>
      <c r="U14" s="132">
        <v>143</v>
      </c>
      <c r="V14" s="132">
        <v>10</v>
      </c>
      <c r="W14" s="132">
        <v>20</v>
      </c>
      <c r="X14" s="132">
        <v>0</v>
      </c>
    </row>
    <row r="15" spans="2:24" s="129" customFormat="1">
      <c r="B15" s="131" t="s">
        <v>1138</v>
      </c>
      <c r="C15" s="137"/>
      <c r="D15" s="134">
        <v>29537</v>
      </c>
      <c r="E15" s="132">
        <v>223396</v>
      </c>
      <c r="F15" s="132">
        <v>31713</v>
      </c>
      <c r="G15" s="132">
        <v>6024</v>
      </c>
      <c r="H15" s="132">
        <v>4041</v>
      </c>
      <c r="I15" s="132">
        <v>7958</v>
      </c>
      <c r="J15" s="132">
        <v>7762</v>
      </c>
      <c r="K15" s="132">
        <v>1552</v>
      </c>
      <c r="L15" s="132">
        <v>5976</v>
      </c>
      <c r="M15" s="132">
        <v>10160</v>
      </c>
      <c r="N15" s="132">
        <v>49969</v>
      </c>
      <c r="O15" s="132">
        <v>1538</v>
      </c>
      <c r="P15" s="132">
        <v>6734</v>
      </c>
      <c r="Q15" s="132">
        <v>32887</v>
      </c>
      <c r="R15" s="132">
        <v>10572</v>
      </c>
      <c r="S15" s="132">
        <v>3364</v>
      </c>
      <c r="T15" s="132">
        <v>11196</v>
      </c>
      <c r="U15" s="132">
        <v>1513</v>
      </c>
      <c r="V15" s="132">
        <v>348</v>
      </c>
      <c r="W15" s="132">
        <v>552</v>
      </c>
      <c r="X15" s="132">
        <v>0</v>
      </c>
    </row>
    <row r="16" spans="2:24" s="129" customFormat="1">
      <c r="B16" s="131" t="s">
        <v>1139</v>
      </c>
      <c r="C16" s="137"/>
      <c r="D16" s="134">
        <v>88823</v>
      </c>
      <c r="E16" s="132">
        <v>390157</v>
      </c>
      <c r="F16" s="132">
        <v>47999</v>
      </c>
      <c r="G16" s="132">
        <v>8131</v>
      </c>
      <c r="H16" s="132">
        <v>5307</v>
      </c>
      <c r="I16" s="132">
        <v>6243</v>
      </c>
      <c r="J16" s="132">
        <v>16561</v>
      </c>
      <c r="K16" s="132">
        <v>2950</v>
      </c>
      <c r="L16" s="132">
        <v>11128</v>
      </c>
      <c r="M16" s="132">
        <v>9909</v>
      </c>
      <c r="N16" s="132">
        <v>69665</v>
      </c>
      <c r="O16" s="132">
        <v>1774</v>
      </c>
      <c r="P16" s="132">
        <v>13332</v>
      </c>
      <c r="Q16" s="132">
        <v>79994</v>
      </c>
      <c r="R16" s="132">
        <v>9751</v>
      </c>
      <c r="S16" s="132">
        <v>3295</v>
      </c>
      <c r="T16" s="132">
        <v>11613</v>
      </c>
      <c r="U16" s="132">
        <v>1376</v>
      </c>
      <c r="V16" s="132">
        <v>52</v>
      </c>
      <c r="W16" s="132">
        <v>93</v>
      </c>
      <c r="X16" s="132">
        <v>2161</v>
      </c>
    </row>
    <row r="17" spans="2:24" s="129" customFormat="1">
      <c r="B17" s="131" t="s">
        <v>1140</v>
      </c>
      <c r="C17" s="137"/>
      <c r="D17" s="134">
        <v>22</v>
      </c>
      <c r="E17" s="132">
        <v>20864</v>
      </c>
      <c r="F17" s="132">
        <v>15670</v>
      </c>
      <c r="G17" s="132">
        <v>989</v>
      </c>
      <c r="H17" s="132">
        <v>0</v>
      </c>
      <c r="I17" s="132">
        <v>756</v>
      </c>
      <c r="J17" s="132">
        <v>6</v>
      </c>
      <c r="K17" s="132">
        <v>44</v>
      </c>
      <c r="L17" s="132">
        <v>496</v>
      </c>
      <c r="M17" s="132">
        <v>325</v>
      </c>
      <c r="N17" s="132">
        <v>1728</v>
      </c>
      <c r="O17" s="132">
        <v>117</v>
      </c>
      <c r="P17" s="132">
        <v>0</v>
      </c>
      <c r="Q17" s="132">
        <v>427</v>
      </c>
      <c r="R17" s="132">
        <v>275</v>
      </c>
      <c r="S17" s="132">
        <v>1</v>
      </c>
      <c r="T17" s="132">
        <v>8</v>
      </c>
      <c r="U17" s="132">
        <v>0</v>
      </c>
      <c r="V17" s="132">
        <v>0</v>
      </c>
      <c r="W17" s="132">
        <v>0</v>
      </c>
      <c r="X17" s="132">
        <v>0</v>
      </c>
    </row>
    <row r="18" spans="2:24" s="129" customFormat="1">
      <c r="B18" s="131" t="s">
        <v>1141</v>
      </c>
      <c r="C18" s="137"/>
      <c r="D18" s="134">
        <v>11754</v>
      </c>
      <c r="E18" s="132">
        <v>85679</v>
      </c>
      <c r="F18" s="132">
        <v>11550</v>
      </c>
      <c r="G18" s="132">
        <v>2780</v>
      </c>
      <c r="H18" s="132">
        <v>551</v>
      </c>
      <c r="I18" s="132">
        <v>3049</v>
      </c>
      <c r="J18" s="132">
        <v>2704</v>
      </c>
      <c r="K18" s="132">
        <v>461</v>
      </c>
      <c r="L18" s="132">
        <v>2297</v>
      </c>
      <c r="M18" s="132">
        <v>3374</v>
      </c>
      <c r="N18" s="132">
        <v>22408</v>
      </c>
      <c r="O18" s="132">
        <v>502</v>
      </c>
      <c r="P18" s="132">
        <v>1639</v>
      </c>
      <c r="Q18" s="132">
        <v>10787</v>
      </c>
      <c r="R18" s="132">
        <v>6039</v>
      </c>
      <c r="S18" s="132">
        <v>1500</v>
      </c>
      <c r="T18" s="132">
        <v>2979</v>
      </c>
      <c r="U18" s="132">
        <v>854</v>
      </c>
      <c r="V18" s="132">
        <v>144</v>
      </c>
      <c r="W18" s="132">
        <v>307</v>
      </c>
      <c r="X18" s="132">
        <v>0</v>
      </c>
    </row>
    <row r="19" spans="2:24" s="129" customFormat="1">
      <c r="B19" s="131" t="s">
        <v>1142</v>
      </c>
      <c r="C19" s="137"/>
      <c r="D19" s="134">
        <v>665</v>
      </c>
      <c r="E19" s="132">
        <v>5737</v>
      </c>
      <c r="F19" s="132">
        <v>505</v>
      </c>
      <c r="G19" s="132">
        <v>261</v>
      </c>
      <c r="H19" s="132">
        <v>35</v>
      </c>
      <c r="I19" s="132">
        <v>191</v>
      </c>
      <c r="J19" s="132">
        <v>170</v>
      </c>
      <c r="K19" s="132">
        <v>28</v>
      </c>
      <c r="L19" s="132">
        <v>121</v>
      </c>
      <c r="M19" s="132">
        <v>185</v>
      </c>
      <c r="N19" s="132">
        <v>1723</v>
      </c>
      <c r="O19" s="132">
        <v>12</v>
      </c>
      <c r="P19" s="132">
        <v>108</v>
      </c>
      <c r="Q19" s="132">
        <v>1192</v>
      </c>
      <c r="R19" s="132">
        <v>154</v>
      </c>
      <c r="S19" s="132">
        <v>100</v>
      </c>
      <c r="T19" s="132">
        <v>223</v>
      </c>
      <c r="U19" s="132">
        <v>42</v>
      </c>
      <c r="V19" s="132">
        <v>6</v>
      </c>
      <c r="W19" s="132">
        <v>16</v>
      </c>
      <c r="X19" s="132">
        <v>0</v>
      </c>
    </row>
    <row r="21" spans="2:24" ht="18.75">
      <c r="C21" s="138" t="s">
        <v>1143</v>
      </c>
      <c r="D21" s="138"/>
      <c r="E21" s="138"/>
      <c r="F21" s="138"/>
      <c r="G21" s="138"/>
      <c r="H21" s="138"/>
    </row>
    <row r="23" spans="2:24">
      <c r="C23" s="301" t="s">
        <v>1144</v>
      </c>
      <c r="D23" s="301"/>
      <c r="E23" s="301"/>
      <c r="F23" s="301"/>
    </row>
    <row r="24" spans="2:24">
      <c r="C24" s="75"/>
      <c r="D24" s="76" t="s">
        <v>1145</v>
      </c>
      <c r="E24" s="76" t="s">
        <v>1146</v>
      </c>
      <c r="F24" s="76" t="s">
        <v>1147</v>
      </c>
    </row>
    <row r="25" spans="2:24">
      <c r="C25" s="83" t="s">
        <v>26</v>
      </c>
      <c r="D25" s="74">
        <v>3766</v>
      </c>
      <c r="E25" s="74">
        <v>5917</v>
      </c>
      <c r="F25" s="74">
        <v>1658</v>
      </c>
    </row>
    <row r="26" spans="2:24">
      <c r="C26" s="83" t="s">
        <v>31</v>
      </c>
      <c r="D26" s="73">
        <v>830</v>
      </c>
      <c r="E26" s="73">
        <v>668</v>
      </c>
      <c r="F26" s="73">
        <v>158</v>
      </c>
    </row>
    <row r="27" spans="2:24">
      <c r="C27" s="83" t="s">
        <v>32</v>
      </c>
      <c r="D27" s="73">
        <v>832</v>
      </c>
      <c r="E27" s="74">
        <v>1277</v>
      </c>
      <c r="F27" s="73">
        <v>333</v>
      </c>
    </row>
    <row r="28" spans="2:24">
      <c r="C28" s="83" t="s">
        <v>21</v>
      </c>
      <c r="D28" s="74">
        <v>5762</v>
      </c>
      <c r="E28" s="74">
        <v>6949</v>
      </c>
      <c r="F28" s="73">
        <v>1047</v>
      </c>
    </row>
    <row r="29" spans="2:24">
      <c r="C29" s="83" t="s">
        <v>22</v>
      </c>
      <c r="D29" s="135">
        <v>5396</v>
      </c>
      <c r="E29" s="135">
        <v>10231</v>
      </c>
      <c r="F29" s="135">
        <v>2403</v>
      </c>
    </row>
    <row r="30" spans="2:24">
      <c r="C30" s="83" t="s">
        <v>24</v>
      </c>
      <c r="D30" s="74">
        <v>4659</v>
      </c>
      <c r="E30" s="74">
        <v>8993</v>
      </c>
      <c r="F30" s="73">
        <v>955</v>
      </c>
    </row>
    <row r="31" spans="2:24">
      <c r="C31" s="83" t="s">
        <v>42</v>
      </c>
      <c r="D31" s="74">
        <v>1298</v>
      </c>
      <c r="E31" s="73">
        <v>404</v>
      </c>
      <c r="F31" s="73">
        <v>45</v>
      </c>
    </row>
    <row r="32" spans="2:24">
      <c r="C32" s="83" t="s">
        <v>1148</v>
      </c>
      <c r="D32" s="73">
        <v>933</v>
      </c>
      <c r="E32" s="73">
        <v>996</v>
      </c>
      <c r="F32" s="73">
        <v>406</v>
      </c>
    </row>
    <row r="33" spans="3:7">
      <c r="E33" s="136" t="s">
        <v>1149</v>
      </c>
      <c r="F33" s="136" t="s">
        <v>1150</v>
      </c>
    </row>
    <row r="36" spans="3:7" ht="15" hidden="1" customHeight="1">
      <c r="C36" s="298" t="s">
        <v>1151</v>
      </c>
      <c r="D36" s="299"/>
      <c r="E36" s="299"/>
      <c r="F36" s="299"/>
      <c r="G36" s="300"/>
    </row>
    <row r="37" spans="3:7" hidden="1">
      <c r="C37" s="81"/>
      <c r="D37" s="76" t="s">
        <v>1145</v>
      </c>
      <c r="E37" s="76" t="s">
        <v>1146</v>
      </c>
      <c r="F37" s="76" t="s">
        <v>1147</v>
      </c>
      <c r="G37" s="82" t="s">
        <v>18</v>
      </c>
    </row>
    <row r="38" spans="3:7" hidden="1">
      <c r="C38" s="80" t="s">
        <v>1126</v>
      </c>
      <c r="D38" s="79">
        <v>25373</v>
      </c>
      <c r="E38" s="79">
        <v>33776</v>
      </c>
      <c r="F38" s="79">
        <v>5923</v>
      </c>
      <c r="G38" s="77">
        <f t="shared" ref="G38:G58" si="0">SUM(D38:F38)</f>
        <v>65072</v>
      </c>
    </row>
    <row r="39" spans="3:7" hidden="1">
      <c r="C39" s="80" t="s">
        <v>79</v>
      </c>
      <c r="D39" s="79">
        <v>3462</v>
      </c>
      <c r="E39" s="79">
        <v>6019</v>
      </c>
      <c r="F39" s="79">
        <v>1305</v>
      </c>
      <c r="G39" s="77">
        <f t="shared" si="0"/>
        <v>10786</v>
      </c>
    </row>
    <row r="40" spans="3:7" hidden="1">
      <c r="C40" s="80" t="s">
        <v>83</v>
      </c>
      <c r="D40" s="78">
        <v>572</v>
      </c>
      <c r="E40" s="78">
        <v>302</v>
      </c>
      <c r="F40" s="78">
        <v>35</v>
      </c>
      <c r="G40" s="77">
        <f t="shared" si="0"/>
        <v>909</v>
      </c>
    </row>
    <row r="41" spans="3:7" hidden="1">
      <c r="C41" s="80" t="s">
        <v>87</v>
      </c>
      <c r="D41" s="78">
        <v>164</v>
      </c>
      <c r="E41" s="78">
        <v>184</v>
      </c>
      <c r="F41" s="78">
        <v>31</v>
      </c>
      <c r="G41" s="77">
        <f t="shared" si="0"/>
        <v>379</v>
      </c>
    </row>
    <row r="42" spans="3:7" hidden="1">
      <c r="C42" s="80" t="s">
        <v>31</v>
      </c>
      <c r="D42" s="78">
        <v>596</v>
      </c>
      <c r="E42" s="78">
        <v>596</v>
      </c>
      <c r="F42" s="78">
        <v>147</v>
      </c>
      <c r="G42" s="77">
        <f t="shared" si="0"/>
        <v>1339</v>
      </c>
    </row>
    <row r="43" spans="3:7" hidden="1">
      <c r="C43" s="80" t="s">
        <v>92</v>
      </c>
      <c r="D43" s="78">
        <v>787</v>
      </c>
      <c r="E43" s="79">
        <v>1159</v>
      </c>
      <c r="F43" s="78">
        <v>305</v>
      </c>
      <c r="G43" s="77">
        <f t="shared" si="0"/>
        <v>2251</v>
      </c>
    </row>
    <row r="44" spans="3:7" hidden="1">
      <c r="C44" s="80" t="s">
        <v>95</v>
      </c>
      <c r="D44" s="78">
        <v>176</v>
      </c>
      <c r="E44" s="78">
        <v>172</v>
      </c>
      <c r="F44" s="78">
        <v>21</v>
      </c>
      <c r="G44" s="77">
        <f t="shared" si="0"/>
        <v>369</v>
      </c>
    </row>
    <row r="45" spans="3:7" ht="15" hidden="1" customHeight="1">
      <c r="C45" s="80" t="s">
        <v>96</v>
      </c>
      <c r="D45" s="78">
        <v>795</v>
      </c>
      <c r="E45" s="78">
        <v>445</v>
      </c>
      <c r="F45" s="78">
        <v>48</v>
      </c>
      <c r="G45" s="77">
        <f t="shared" si="0"/>
        <v>1288</v>
      </c>
    </row>
    <row r="46" spans="3:7" hidden="1">
      <c r="C46" s="80" t="s">
        <v>1012</v>
      </c>
      <c r="D46" s="79">
        <v>1010</v>
      </c>
      <c r="E46" s="78">
        <v>609</v>
      </c>
      <c r="F46" s="78">
        <v>61</v>
      </c>
      <c r="G46" s="77">
        <f t="shared" si="0"/>
        <v>1680</v>
      </c>
    </row>
    <row r="47" spans="3:7" hidden="1">
      <c r="C47" s="80" t="s">
        <v>88</v>
      </c>
      <c r="D47" s="79">
        <v>5216</v>
      </c>
      <c r="E47" s="79">
        <v>6165</v>
      </c>
      <c r="F47" s="78">
        <v>888</v>
      </c>
      <c r="G47" s="77">
        <f t="shared" si="0"/>
        <v>12269</v>
      </c>
    </row>
    <row r="48" spans="3:7" ht="15" hidden="1" customHeight="1">
      <c r="C48" s="80" t="s">
        <v>22</v>
      </c>
      <c r="D48" s="79">
        <v>4833</v>
      </c>
      <c r="E48" s="79">
        <v>8969</v>
      </c>
      <c r="F48" s="79">
        <v>1892</v>
      </c>
      <c r="G48" s="77">
        <f t="shared" si="0"/>
        <v>15694</v>
      </c>
    </row>
    <row r="49" spans="3:7" hidden="1">
      <c r="C49" s="80" t="s">
        <v>38</v>
      </c>
      <c r="D49" s="78">
        <v>119</v>
      </c>
      <c r="E49" s="78">
        <v>93</v>
      </c>
      <c r="F49" s="78">
        <v>16</v>
      </c>
      <c r="G49" s="77">
        <f t="shared" si="0"/>
        <v>228</v>
      </c>
    </row>
    <row r="50" spans="3:7" hidden="1">
      <c r="C50" s="80" t="s">
        <v>105</v>
      </c>
      <c r="D50" s="78">
        <v>692</v>
      </c>
      <c r="E50" s="78">
        <v>453</v>
      </c>
      <c r="F50" s="78">
        <v>98</v>
      </c>
      <c r="G50" s="77">
        <f t="shared" si="0"/>
        <v>1243</v>
      </c>
    </row>
    <row r="51" spans="3:7" hidden="1">
      <c r="C51" s="80" t="s">
        <v>80</v>
      </c>
      <c r="D51" s="79">
        <v>4211</v>
      </c>
      <c r="E51" s="79">
        <v>6929</v>
      </c>
      <c r="F51" s="78">
        <v>691</v>
      </c>
      <c r="G51" s="77">
        <f t="shared" si="0"/>
        <v>11831</v>
      </c>
    </row>
    <row r="52" spans="3:7" hidden="1">
      <c r="C52" s="80" t="s">
        <v>102</v>
      </c>
      <c r="D52" s="78">
        <v>674</v>
      </c>
      <c r="E52" s="78">
        <v>815</v>
      </c>
      <c r="F52" s="78">
        <v>285</v>
      </c>
      <c r="G52" s="77">
        <f t="shared" si="0"/>
        <v>1774</v>
      </c>
    </row>
    <row r="53" spans="3:7" ht="30" hidden="1">
      <c r="C53" s="80" t="s">
        <v>111</v>
      </c>
      <c r="D53" s="78">
        <v>462</v>
      </c>
      <c r="E53" s="78">
        <v>252</v>
      </c>
      <c r="F53" s="78">
        <v>24</v>
      </c>
      <c r="G53" s="77">
        <f t="shared" si="0"/>
        <v>738</v>
      </c>
    </row>
    <row r="54" spans="3:7" hidden="1">
      <c r="C54" s="80" t="s">
        <v>113</v>
      </c>
      <c r="D54" s="79">
        <v>1250</v>
      </c>
      <c r="E54" s="78">
        <v>427</v>
      </c>
      <c r="F54" s="78">
        <v>54</v>
      </c>
      <c r="G54" s="77">
        <f t="shared" si="0"/>
        <v>1731</v>
      </c>
    </row>
    <row r="55" spans="3:7" hidden="1">
      <c r="C55" s="80" t="s">
        <v>35</v>
      </c>
      <c r="D55" s="78">
        <v>184</v>
      </c>
      <c r="E55" s="78">
        <v>106</v>
      </c>
      <c r="F55" s="78">
        <v>18</v>
      </c>
      <c r="G55" s="77">
        <f t="shared" si="0"/>
        <v>308</v>
      </c>
    </row>
    <row r="56" spans="3:7" hidden="1">
      <c r="C56" s="80" t="s">
        <v>37</v>
      </c>
      <c r="D56" s="78">
        <v>45</v>
      </c>
      <c r="E56" s="78">
        <v>7</v>
      </c>
      <c r="F56" s="78">
        <v>0</v>
      </c>
      <c r="G56" s="77">
        <f t="shared" si="0"/>
        <v>52</v>
      </c>
    </row>
    <row r="57" spans="3:7" hidden="1">
      <c r="C57" s="80" t="s">
        <v>40</v>
      </c>
      <c r="D57" s="78">
        <v>125</v>
      </c>
      <c r="E57" s="78">
        <v>65</v>
      </c>
      <c r="F57" s="78">
        <v>3</v>
      </c>
      <c r="G57" s="77">
        <f t="shared" si="0"/>
        <v>193</v>
      </c>
    </row>
    <row r="58" spans="3:7" hidden="1">
      <c r="C58" s="80" t="s">
        <v>18</v>
      </c>
      <c r="D58" s="78">
        <v>0</v>
      </c>
      <c r="E58" s="78">
        <v>9</v>
      </c>
      <c r="F58" s="78">
        <v>1</v>
      </c>
      <c r="G58" s="77">
        <f t="shared" si="0"/>
        <v>10</v>
      </c>
    </row>
    <row r="59" spans="3:7" ht="15" customHeight="1"/>
    <row r="67" ht="15" customHeight="1"/>
    <row r="69" ht="15" customHeight="1"/>
    <row r="73" ht="15" customHeight="1"/>
    <row r="78" ht="15" customHeight="1"/>
    <row r="84" ht="15" customHeight="1"/>
  </sheetData>
  <mergeCells count="8">
    <mergeCell ref="C36:G36"/>
    <mergeCell ref="C3:M3"/>
    <mergeCell ref="C1:M1"/>
    <mergeCell ref="C2:M2"/>
    <mergeCell ref="C23:F23"/>
    <mergeCell ref="B5:C5"/>
    <mergeCell ref="B4:C4"/>
    <mergeCell ref="B6:C6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7030A0"/>
  </sheetPr>
  <dimension ref="A2:DF236"/>
  <sheetViews>
    <sheetView workbookViewId="0">
      <pane ySplit="4" topLeftCell="A5" activePane="bottomLeft" state="frozen"/>
      <selection pane="bottomLeft" activeCell="J2" sqref="J2"/>
    </sheetView>
  </sheetViews>
  <sheetFormatPr defaultColWidth="10.140625" defaultRowHeight="15"/>
  <cols>
    <col min="2" max="2" width="14.42578125" customWidth="1"/>
    <col min="58" max="58" width="12.28515625" customWidth="1"/>
    <col min="71" max="71" width="12.140625" customWidth="1"/>
  </cols>
  <sheetData>
    <row r="2" spans="1:110" ht="18.75">
      <c r="A2" s="120"/>
      <c r="B2" s="120" t="s">
        <v>1152</v>
      </c>
      <c r="C2" s="120"/>
    </row>
    <row r="4" spans="1:110" ht="45" customHeight="1">
      <c r="B4" s="216"/>
      <c r="C4" s="211" t="s">
        <v>138</v>
      </c>
      <c r="D4" s="211" t="s">
        <v>139</v>
      </c>
      <c r="E4" s="211" t="s">
        <v>140</v>
      </c>
      <c r="F4" s="211" t="s">
        <v>141</v>
      </c>
      <c r="G4" s="211" t="s">
        <v>142</v>
      </c>
      <c r="H4" s="211" t="s">
        <v>143</v>
      </c>
      <c r="I4" s="211" t="s">
        <v>144</v>
      </c>
      <c r="J4" s="211" t="s">
        <v>145</v>
      </c>
      <c r="K4" s="211" t="s">
        <v>146</v>
      </c>
      <c r="L4" s="211" t="s">
        <v>147</v>
      </c>
      <c r="M4" s="211" t="s">
        <v>148</v>
      </c>
      <c r="N4" s="211" t="s">
        <v>149</v>
      </c>
      <c r="O4" s="211" t="s">
        <v>150</v>
      </c>
      <c r="P4" s="211" t="s">
        <v>151</v>
      </c>
      <c r="Q4" s="211" t="s">
        <v>152</v>
      </c>
      <c r="R4" s="211" t="s">
        <v>153</v>
      </c>
      <c r="S4" s="211" t="s">
        <v>154</v>
      </c>
      <c r="T4" s="211" t="s">
        <v>155</v>
      </c>
      <c r="U4" s="211" t="s">
        <v>156</v>
      </c>
      <c r="V4" s="211" t="s">
        <v>157</v>
      </c>
      <c r="W4" s="211" t="s">
        <v>158</v>
      </c>
      <c r="X4" s="211" t="s">
        <v>159</v>
      </c>
      <c r="Y4" s="211" t="s">
        <v>160</v>
      </c>
      <c r="Z4" s="211" t="s">
        <v>161</v>
      </c>
      <c r="AA4" s="211" t="s">
        <v>162</v>
      </c>
      <c r="AB4" s="211" t="s">
        <v>163</v>
      </c>
      <c r="AC4" s="211" t="s">
        <v>164</v>
      </c>
      <c r="AD4" s="211" t="s">
        <v>165</v>
      </c>
      <c r="AE4" s="211" t="s">
        <v>166</v>
      </c>
      <c r="AF4" s="211" t="s">
        <v>167</v>
      </c>
      <c r="AG4" s="211" t="s">
        <v>168</v>
      </c>
      <c r="AH4" s="211" t="s">
        <v>169</v>
      </c>
      <c r="AI4" s="211" t="s">
        <v>170</v>
      </c>
      <c r="AJ4" s="211" t="s">
        <v>171</v>
      </c>
      <c r="AK4" s="211" t="s">
        <v>172</v>
      </c>
      <c r="AL4" s="211" t="s">
        <v>173</v>
      </c>
      <c r="AM4" s="211" t="s">
        <v>174</v>
      </c>
      <c r="AN4" s="211" t="s">
        <v>175</v>
      </c>
      <c r="AO4" s="211" t="s">
        <v>176</v>
      </c>
      <c r="AP4" s="211" t="s">
        <v>177</v>
      </c>
      <c r="AQ4" s="211" t="s">
        <v>178</v>
      </c>
      <c r="AR4" s="211" t="s">
        <v>179</v>
      </c>
      <c r="AS4" s="211" t="s">
        <v>180</v>
      </c>
      <c r="AT4" s="211" t="s">
        <v>181</v>
      </c>
      <c r="AU4" s="211" t="s">
        <v>182</v>
      </c>
      <c r="AV4" s="211" t="s">
        <v>183</v>
      </c>
      <c r="AW4" s="211" t="s">
        <v>184</v>
      </c>
      <c r="AX4" s="211" t="s">
        <v>185</v>
      </c>
      <c r="AY4" s="211" t="s">
        <v>186</v>
      </c>
      <c r="AZ4" s="211" t="s">
        <v>187</v>
      </c>
      <c r="BA4" s="211" t="s">
        <v>188</v>
      </c>
      <c r="BB4" s="211" t="s">
        <v>189</v>
      </c>
      <c r="BC4" s="211" t="s">
        <v>190</v>
      </c>
      <c r="BD4" s="211" t="s">
        <v>191</v>
      </c>
      <c r="BE4" s="211" t="s">
        <v>192</v>
      </c>
      <c r="BF4" s="212" t="s">
        <v>1153</v>
      </c>
      <c r="BG4" s="213" t="s">
        <v>253</v>
      </c>
      <c r="BH4" s="213" t="s">
        <v>254</v>
      </c>
      <c r="BI4" s="213" t="s">
        <v>255</v>
      </c>
      <c r="BJ4" s="213" t="s">
        <v>256</v>
      </c>
      <c r="BK4" s="213" t="s">
        <v>257</v>
      </c>
      <c r="BL4" s="213" t="s">
        <v>258</v>
      </c>
      <c r="BM4" s="213" t="s">
        <v>259</v>
      </c>
      <c r="BN4" s="213" t="s">
        <v>260</v>
      </c>
      <c r="BO4" s="213" t="s">
        <v>261</v>
      </c>
      <c r="BP4" s="213" t="s">
        <v>262</v>
      </c>
      <c r="BQ4" s="213" t="s">
        <v>263</v>
      </c>
      <c r="BR4" s="213" t="s">
        <v>264</v>
      </c>
      <c r="BS4" s="212" t="s">
        <v>1154</v>
      </c>
      <c r="BT4" s="214" t="s">
        <v>266</v>
      </c>
      <c r="BU4" s="214" t="s">
        <v>267</v>
      </c>
      <c r="BV4" s="214" t="s">
        <v>268</v>
      </c>
      <c r="BW4" s="214" t="s">
        <v>269</v>
      </c>
      <c r="BX4" s="214" t="s">
        <v>270</v>
      </c>
      <c r="BY4" s="214" t="s">
        <v>271</v>
      </c>
      <c r="BZ4" s="214" t="s">
        <v>272</v>
      </c>
      <c r="CA4" s="214" t="s">
        <v>273</v>
      </c>
      <c r="CB4" s="214" t="s">
        <v>274</v>
      </c>
      <c r="CC4" s="214" t="s">
        <v>275</v>
      </c>
      <c r="CD4" s="214" t="s">
        <v>276</v>
      </c>
      <c r="CE4" s="214" t="s">
        <v>277</v>
      </c>
      <c r="CF4" s="214" t="s">
        <v>278</v>
      </c>
      <c r="CG4" s="214" t="s">
        <v>279</v>
      </c>
      <c r="CH4" s="214" t="s">
        <v>280</v>
      </c>
      <c r="CI4" s="214" t="s">
        <v>281</v>
      </c>
      <c r="CJ4" s="214" t="s">
        <v>282</v>
      </c>
      <c r="CK4" s="214" t="s">
        <v>283</v>
      </c>
      <c r="CL4" s="214" t="s">
        <v>284</v>
      </c>
      <c r="CM4" s="214" t="s">
        <v>285</v>
      </c>
      <c r="CN4" s="214" t="s">
        <v>286</v>
      </c>
      <c r="CO4" s="214" t="s">
        <v>287</v>
      </c>
      <c r="CP4" s="214" t="s">
        <v>288</v>
      </c>
      <c r="CQ4" s="214" t="s">
        <v>289</v>
      </c>
      <c r="CR4" s="214" t="s">
        <v>290</v>
      </c>
      <c r="CS4" s="214" t="s">
        <v>291</v>
      </c>
      <c r="CT4" s="214" t="s">
        <v>292</v>
      </c>
      <c r="CU4" s="214" t="s">
        <v>293</v>
      </c>
      <c r="CV4" s="214" t="s">
        <v>294</v>
      </c>
      <c r="CW4" s="214" t="s">
        <v>295</v>
      </c>
      <c r="CX4" s="214" t="s">
        <v>296</v>
      </c>
      <c r="CY4" s="214" t="s">
        <v>297</v>
      </c>
      <c r="CZ4" s="214" t="s">
        <v>298</v>
      </c>
      <c r="DA4" s="214" t="s">
        <v>299</v>
      </c>
      <c r="DB4" s="214" t="s">
        <v>300</v>
      </c>
      <c r="DC4" s="214" t="s">
        <v>301</v>
      </c>
      <c r="DD4" s="214" t="s">
        <v>302</v>
      </c>
      <c r="DE4" s="214" t="s">
        <v>303</v>
      </c>
      <c r="DF4" s="212" t="s">
        <v>1155</v>
      </c>
    </row>
    <row r="5" spans="1:110">
      <c r="B5" s="215" t="s">
        <v>138</v>
      </c>
      <c r="C5" s="217">
        <v>0</v>
      </c>
      <c r="D5" s="217">
        <v>5</v>
      </c>
      <c r="E5" s="217">
        <v>2</v>
      </c>
      <c r="F5" s="217">
        <v>6</v>
      </c>
      <c r="G5" s="217">
        <v>2</v>
      </c>
      <c r="H5" s="217">
        <v>14</v>
      </c>
      <c r="I5" s="217">
        <v>1</v>
      </c>
      <c r="J5" s="217">
        <v>225</v>
      </c>
      <c r="K5" s="217">
        <v>14</v>
      </c>
      <c r="L5" s="217">
        <v>4</v>
      </c>
      <c r="M5" s="217">
        <v>11</v>
      </c>
      <c r="N5" s="217">
        <v>7</v>
      </c>
      <c r="O5" s="217">
        <v>7</v>
      </c>
      <c r="P5" s="217">
        <v>2</v>
      </c>
      <c r="Q5" s="217">
        <v>8</v>
      </c>
      <c r="R5" s="217">
        <v>16</v>
      </c>
      <c r="S5" s="217">
        <v>4</v>
      </c>
      <c r="T5" s="217">
        <v>1</v>
      </c>
      <c r="U5" s="217">
        <v>6</v>
      </c>
      <c r="V5" s="217">
        <v>13</v>
      </c>
      <c r="W5" s="217">
        <v>22</v>
      </c>
      <c r="X5" s="217">
        <v>9</v>
      </c>
      <c r="Y5" s="217">
        <v>43</v>
      </c>
      <c r="Z5" s="217">
        <v>37</v>
      </c>
      <c r="AA5" s="217">
        <v>5</v>
      </c>
      <c r="AB5" s="217">
        <v>26</v>
      </c>
      <c r="AC5" s="217">
        <v>3</v>
      </c>
      <c r="AD5" s="217">
        <v>7</v>
      </c>
      <c r="AE5" s="217">
        <v>5</v>
      </c>
      <c r="AF5" s="217">
        <v>21</v>
      </c>
      <c r="AG5" s="217">
        <v>1</v>
      </c>
      <c r="AH5" s="217">
        <v>0</v>
      </c>
      <c r="AI5" s="217">
        <v>0</v>
      </c>
      <c r="AJ5" s="217">
        <v>15</v>
      </c>
      <c r="AK5" s="217">
        <v>3</v>
      </c>
      <c r="AL5" s="217">
        <v>10</v>
      </c>
      <c r="AM5" s="217">
        <v>6</v>
      </c>
      <c r="AN5" s="217">
        <v>16</v>
      </c>
      <c r="AO5" s="217">
        <v>45</v>
      </c>
      <c r="AP5" s="217">
        <v>7</v>
      </c>
      <c r="AQ5" s="217">
        <v>12</v>
      </c>
      <c r="AR5" s="217">
        <v>7</v>
      </c>
      <c r="AS5" s="217">
        <v>3</v>
      </c>
      <c r="AT5" s="217">
        <v>11</v>
      </c>
      <c r="AU5" s="217">
        <v>11</v>
      </c>
      <c r="AV5" s="217">
        <v>33</v>
      </c>
      <c r="AW5" s="217">
        <v>5</v>
      </c>
      <c r="AX5" s="217">
        <v>5</v>
      </c>
      <c r="AY5" s="217">
        <v>15</v>
      </c>
      <c r="AZ5" s="217">
        <v>0</v>
      </c>
      <c r="BA5" s="217">
        <v>121</v>
      </c>
      <c r="BB5" s="217">
        <v>0</v>
      </c>
      <c r="BC5" s="217">
        <v>270</v>
      </c>
      <c r="BD5" s="217">
        <v>8</v>
      </c>
      <c r="BE5" s="217">
        <v>1</v>
      </c>
      <c r="BF5" s="154">
        <f>SUM(C5:BE5)</f>
        <v>1131</v>
      </c>
      <c r="BG5" s="217">
        <v>0</v>
      </c>
      <c r="BH5" s="217">
        <v>0</v>
      </c>
      <c r="BI5" s="217">
        <v>1</v>
      </c>
      <c r="BJ5" s="217">
        <v>1</v>
      </c>
      <c r="BK5" s="217">
        <v>1</v>
      </c>
      <c r="BL5" s="217">
        <v>8</v>
      </c>
      <c r="BM5" s="217">
        <v>5</v>
      </c>
      <c r="BN5" s="217">
        <v>0</v>
      </c>
      <c r="BO5" s="217">
        <v>0</v>
      </c>
      <c r="BP5" s="217">
        <v>0</v>
      </c>
      <c r="BQ5" s="217">
        <v>1</v>
      </c>
      <c r="BR5" s="217">
        <v>0</v>
      </c>
      <c r="BS5" s="154">
        <f>SUM(BG5:BR5)</f>
        <v>17</v>
      </c>
      <c r="BT5" s="218">
        <v>0</v>
      </c>
      <c r="BU5" s="218">
        <v>2</v>
      </c>
      <c r="BV5" s="218">
        <v>0</v>
      </c>
      <c r="BW5" s="218">
        <v>4</v>
      </c>
      <c r="BX5" s="218">
        <v>0</v>
      </c>
      <c r="BY5" s="218">
        <v>1</v>
      </c>
      <c r="BZ5" s="218">
        <v>0</v>
      </c>
      <c r="CA5" s="218">
        <v>4</v>
      </c>
      <c r="CB5" s="218">
        <v>0</v>
      </c>
      <c r="CC5" s="218">
        <v>0</v>
      </c>
      <c r="CD5" s="218">
        <v>0</v>
      </c>
      <c r="CE5" s="218">
        <v>0</v>
      </c>
      <c r="CF5" s="218">
        <v>0</v>
      </c>
      <c r="CG5" s="218">
        <v>0</v>
      </c>
      <c r="CH5" s="218">
        <v>0</v>
      </c>
      <c r="CI5" s="218">
        <v>1</v>
      </c>
      <c r="CJ5" s="218">
        <v>1</v>
      </c>
      <c r="CK5" s="218">
        <v>0</v>
      </c>
      <c r="CL5" s="218">
        <v>0</v>
      </c>
      <c r="CM5" s="218">
        <v>1</v>
      </c>
      <c r="CN5" s="218">
        <v>1</v>
      </c>
      <c r="CO5" s="218">
        <v>0</v>
      </c>
      <c r="CP5" s="218">
        <v>1</v>
      </c>
      <c r="CQ5" s="218">
        <v>6</v>
      </c>
      <c r="CR5" s="218">
        <v>0</v>
      </c>
      <c r="CS5" s="218">
        <v>0</v>
      </c>
      <c r="CT5" s="218">
        <v>0</v>
      </c>
      <c r="CU5" s="218">
        <v>0</v>
      </c>
      <c r="CV5" s="218">
        <v>0</v>
      </c>
      <c r="CW5" s="218">
        <v>0</v>
      </c>
      <c r="CX5" s="218">
        <v>0</v>
      </c>
      <c r="CY5" s="218">
        <v>0</v>
      </c>
      <c r="CZ5" s="218">
        <v>0</v>
      </c>
      <c r="DA5" s="218">
        <v>0</v>
      </c>
      <c r="DB5" s="218">
        <v>0</v>
      </c>
      <c r="DC5" s="218">
        <v>1</v>
      </c>
      <c r="DD5" s="218">
        <v>0</v>
      </c>
      <c r="DE5" s="218">
        <v>0</v>
      </c>
      <c r="DF5" s="154">
        <f>SUM(BT5:DE5)</f>
        <v>23</v>
      </c>
    </row>
    <row r="6" spans="1:110">
      <c r="B6" s="215" t="s">
        <v>139</v>
      </c>
      <c r="C6" s="217">
        <v>4</v>
      </c>
      <c r="D6" s="217">
        <v>0</v>
      </c>
      <c r="E6" s="217">
        <v>3</v>
      </c>
      <c r="F6" s="217">
        <v>2</v>
      </c>
      <c r="G6" s="217">
        <v>20</v>
      </c>
      <c r="H6" s="217">
        <v>14</v>
      </c>
      <c r="I6" s="217">
        <v>2</v>
      </c>
      <c r="J6" s="217">
        <v>7</v>
      </c>
      <c r="K6" s="217">
        <v>19</v>
      </c>
      <c r="L6" s="217">
        <v>3</v>
      </c>
      <c r="M6" s="217">
        <v>5</v>
      </c>
      <c r="N6" s="217">
        <v>0</v>
      </c>
      <c r="O6" s="217">
        <v>19</v>
      </c>
      <c r="P6" s="217">
        <v>1</v>
      </c>
      <c r="Q6" s="217">
        <v>3</v>
      </c>
      <c r="R6" s="217">
        <v>11</v>
      </c>
      <c r="S6" s="217">
        <v>1</v>
      </c>
      <c r="T6" s="217">
        <v>3</v>
      </c>
      <c r="U6" s="217">
        <v>8</v>
      </c>
      <c r="V6" s="217">
        <v>127</v>
      </c>
      <c r="W6" s="217">
        <v>4</v>
      </c>
      <c r="X6" s="217">
        <v>7</v>
      </c>
      <c r="Y6" s="217">
        <v>5</v>
      </c>
      <c r="Z6" s="217">
        <v>8</v>
      </c>
      <c r="AA6" s="217">
        <v>1</v>
      </c>
      <c r="AB6" s="217">
        <v>11</v>
      </c>
      <c r="AC6" s="217">
        <v>1</v>
      </c>
      <c r="AD6" s="217">
        <v>2</v>
      </c>
      <c r="AE6" s="217">
        <v>3</v>
      </c>
      <c r="AF6" s="217">
        <v>4</v>
      </c>
      <c r="AG6" s="217">
        <v>1</v>
      </c>
      <c r="AH6" s="217">
        <v>24</v>
      </c>
      <c r="AI6" s="217">
        <v>1</v>
      </c>
      <c r="AJ6" s="217">
        <v>10</v>
      </c>
      <c r="AK6" s="217">
        <v>1</v>
      </c>
      <c r="AL6" s="217">
        <v>1</v>
      </c>
      <c r="AM6" s="217">
        <v>1</v>
      </c>
      <c r="AN6" s="217">
        <v>19</v>
      </c>
      <c r="AO6" s="217">
        <v>17</v>
      </c>
      <c r="AP6" s="217">
        <v>0</v>
      </c>
      <c r="AQ6" s="217">
        <v>39</v>
      </c>
      <c r="AR6" s="217">
        <v>1</v>
      </c>
      <c r="AS6" s="217">
        <v>3</v>
      </c>
      <c r="AT6" s="217">
        <v>3</v>
      </c>
      <c r="AU6" s="217">
        <v>4</v>
      </c>
      <c r="AV6" s="217">
        <v>8</v>
      </c>
      <c r="AW6" s="217">
        <v>5</v>
      </c>
      <c r="AX6" s="217">
        <v>14</v>
      </c>
      <c r="AY6" s="217">
        <v>11</v>
      </c>
      <c r="AZ6" s="217">
        <v>4</v>
      </c>
      <c r="BA6" s="217">
        <v>29</v>
      </c>
      <c r="BB6" s="217">
        <v>2</v>
      </c>
      <c r="BC6" s="217">
        <v>152</v>
      </c>
      <c r="BD6" s="217">
        <v>6</v>
      </c>
      <c r="BE6" s="217">
        <v>4</v>
      </c>
      <c r="BF6" s="154">
        <f>SUM(C6:BE6)</f>
        <v>658</v>
      </c>
      <c r="BG6" s="217">
        <v>0</v>
      </c>
      <c r="BH6" s="217">
        <v>0</v>
      </c>
      <c r="BI6" s="217">
        <v>2</v>
      </c>
      <c r="BJ6" s="217">
        <v>0</v>
      </c>
      <c r="BK6" s="217">
        <v>2</v>
      </c>
      <c r="BL6" s="217">
        <v>2</v>
      </c>
      <c r="BM6" s="217">
        <v>0</v>
      </c>
      <c r="BN6" s="217">
        <v>1</v>
      </c>
      <c r="BO6" s="217">
        <v>0</v>
      </c>
      <c r="BP6" s="217">
        <v>1</v>
      </c>
      <c r="BQ6" s="217">
        <v>2</v>
      </c>
      <c r="BR6" s="217">
        <v>1</v>
      </c>
      <c r="BS6" s="154">
        <f>SUM(BG6:BR6)</f>
        <v>11</v>
      </c>
      <c r="BT6" s="218">
        <v>0</v>
      </c>
      <c r="BU6" s="218">
        <v>0</v>
      </c>
      <c r="BV6" s="218">
        <v>0</v>
      </c>
      <c r="BW6" s="218">
        <v>3</v>
      </c>
      <c r="BX6" s="218">
        <v>0</v>
      </c>
      <c r="BY6" s="218">
        <v>0</v>
      </c>
      <c r="BZ6" s="218">
        <v>0</v>
      </c>
      <c r="CA6" s="218">
        <v>2</v>
      </c>
      <c r="CB6" s="218">
        <v>0</v>
      </c>
      <c r="CC6" s="218">
        <v>0</v>
      </c>
      <c r="CD6" s="218">
        <v>0</v>
      </c>
      <c r="CE6" s="218">
        <v>0</v>
      </c>
      <c r="CF6" s="218">
        <v>0</v>
      </c>
      <c r="CG6" s="218">
        <v>0</v>
      </c>
      <c r="CH6" s="218">
        <v>0</v>
      </c>
      <c r="CI6" s="218">
        <v>4</v>
      </c>
      <c r="CJ6" s="218">
        <v>2</v>
      </c>
      <c r="CK6" s="218">
        <v>0</v>
      </c>
      <c r="CL6" s="218">
        <v>0</v>
      </c>
      <c r="CM6" s="218">
        <v>0</v>
      </c>
      <c r="CN6" s="218">
        <v>1</v>
      </c>
      <c r="CO6" s="218">
        <v>0</v>
      </c>
      <c r="CP6" s="218">
        <v>0</v>
      </c>
      <c r="CQ6" s="218">
        <v>0</v>
      </c>
      <c r="CR6" s="218">
        <v>0</v>
      </c>
      <c r="CS6" s="218">
        <v>0</v>
      </c>
      <c r="CT6" s="218">
        <v>1</v>
      </c>
      <c r="CU6" s="218">
        <v>1</v>
      </c>
      <c r="CV6" s="218">
        <v>0</v>
      </c>
      <c r="CW6" s="218">
        <v>0</v>
      </c>
      <c r="CX6" s="218">
        <v>1</v>
      </c>
      <c r="CY6" s="218">
        <v>0</v>
      </c>
      <c r="CZ6" s="218">
        <v>0</v>
      </c>
      <c r="DA6" s="218">
        <v>0</v>
      </c>
      <c r="DB6" s="218">
        <v>1</v>
      </c>
      <c r="DC6" s="218">
        <v>0</v>
      </c>
      <c r="DD6" s="218">
        <v>0</v>
      </c>
      <c r="DE6" s="218">
        <v>0</v>
      </c>
      <c r="DF6" s="154">
        <f>SUM(BT6:DE6)</f>
        <v>16</v>
      </c>
    </row>
    <row r="7" spans="1:110">
      <c r="B7" s="215" t="s">
        <v>140</v>
      </c>
      <c r="C7" s="217">
        <v>2</v>
      </c>
      <c r="D7" s="217">
        <v>0</v>
      </c>
      <c r="E7" s="217">
        <v>0</v>
      </c>
      <c r="F7" s="217">
        <v>5</v>
      </c>
      <c r="G7" s="217">
        <v>0</v>
      </c>
      <c r="H7" s="217">
        <v>22</v>
      </c>
      <c r="I7" s="217">
        <v>12</v>
      </c>
      <c r="J7" s="217">
        <v>1</v>
      </c>
      <c r="K7" s="217">
        <v>3</v>
      </c>
      <c r="L7" s="217">
        <v>3</v>
      </c>
      <c r="M7" s="217">
        <v>5</v>
      </c>
      <c r="N7" s="217">
        <v>2</v>
      </c>
      <c r="O7" s="217">
        <v>1</v>
      </c>
      <c r="P7" s="217">
        <v>1</v>
      </c>
      <c r="Q7" s="217">
        <v>12</v>
      </c>
      <c r="R7" s="217">
        <v>3</v>
      </c>
      <c r="S7" s="217">
        <v>2</v>
      </c>
      <c r="T7" s="217">
        <v>13</v>
      </c>
      <c r="U7" s="217">
        <v>18</v>
      </c>
      <c r="V7" s="217">
        <v>2</v>
      </c>
      <c r="W7" s="217">
        <v>4</v>
      </c>
      <c r="X7" s="217">
        <v>9</v>
      </c>
      <c r="Y7" s="217">
        <v>8</v>
      </c>
      <c r="Z7" s="217">
        <v>1</v>
      </c>
      <c r="AA7" s="217">
        <v>0</v>
      </c>
      <c r="AB7" s="217">
        <v>15</v>
      </c>
      <c r="AC7" s="217">
        <v>1</v>
      </c>
      <c r="AD7" s="217">
        <v>17</v>
      </c>
      <c r="AE7" s="217">
        <v>0</v>
      </c>
      <c r="AF7" s="217">
        <v>2</v>
      </c>
      <c r="AG7" s="217">
        <v>3</v>
      </c>
      <c r="AH7" s="217">
        <v>1</v>
      </c>
      <c r="AI7" s="217">
        <v>0</v>
      </c>
      <c r="AJ7" s="217">
        <v>6</v>
      </c>
      <c r="AK7" s="217">
        <v>0</v>
      </c>
      <c r="AL7" s="217">
        <v>5</v>
      </c>
      <c r="AM7" s="217">
        <v>12</v>
      </c>
      <c r="AN7" s="217">
        <v>3</v>
      </c>
      <c r="AO7" s="217">
        <v>10</v>
      </c>
      <c r="AP7" s="217">
        <v>0</v>
      </c>
      <c r="AQ7" s="217">
        <v>0</v>
      </c>
      <c r="AR7" s="217">
        <v>2</v>
      </c>
      <c r="AS7" s="217">
        <v>1</v>
      </c>
      <c r="AT7" s="217">
        <v>1</v>
      </c>
      <c r="AU7" s="217">
        <v>3</v>
      </c>
      <c r="AV7" s="217">
        <v>13</v>
      </c>
      <c r="AW7" s="217">
        <v>1</v>
      </c>
      <c r="AX7" s="217">
        <v>2</v>
      </c>
      <c r="AY7" s="217">
        <v>4</v>
      </c>
      <c r="AZ7" s="217">
        <v>5</v>
      </c>
      <c r="BA7" s="217">
        <v>12</v>
      </c>
      <c r="BB7" s="217">
        <v>0</v>
      </c>
      <c r="BC7" s="217">
        <v>77</v>
      </c>
      <c r="BD7" s="217">
        <v>0</v>
      </c>
      <c r="BE7" s="217">
        <v>0</v>
      </c>
      <c r="BF7" s="154">
        <f>SUM(C7:BE7)</f>
        <v>325</v>
      </c>
      <c r="BG7" s="217">
        <v>0</v>
      </c>
      <c r="BH7" s="217">
        <v>0</v>
      </c>
      <c r="BI7" s="217">
        <v>1</v>
      </c>
      <c r="BJ7" s="217">
        <v>1</v>
      </c>
      <c r="BK7" s="217">
        <v>4</v>
      </c>
      <c r="BL7" s="217">
        <v>0</v>
      </c>
      <c r="BM7" s="217">
        <v>0</v>
      </c>
      <c r="BN7" s="217">
        <v>1</v>
      </c>
      <c r="BO7" s="217">
        <v>0</v>
      </c>
      <c r="BP7" s="217">
        <v>0</v>
      </c>
      <c r="BQ7" s="217">
        <v>0</v>
      </c>
      <c r="BR7" s="217">
        <v>0</v>
      </c>
      <c r="BS7" s="154">
        <f>SUM(BG7:BR7)</f>
        <v>7</v>
      </c>
      <c r="BT7" s="218">
        <v>0</v>
      </c>
      <c r="BU7" s="218">
        <v>0</v>
      </c>
      <c r="BV7" s="218">
        <v>0</v>
      </c>
      <c r="BW7" s="218">
        <v>0</v>
      </c>
      <c r="BX7" s="218">
        <v>0</v>
      </c>
      <c r="BY7" s="218">
        <v>0</v>
      </c>
      <c r="BZ7" s="218">
        <v>0</v>
      </c>
      <c r="CA7" s="218">
        <v>0</v>
      </c>
      <c r="CB7" s="218">
        <v>0</v>
      </c>
      <c r="CC7" s="218">
        <v>1</v>
      </c>
      <c r="CD7" s="218">
        <v>2</v>
      </c>
      <c r="CE7" s="218">
        <v>0</v>
      </c>
      <c r="CF7" s="218">
        <v>0</v>
      </c>
      <c r="CG7" s="218">
        <v>0</v>
      </c>
      <c r="CH7" s="218">
        <v>0</v>
      </c>
      <c r="CI7" s="218">
        <v>1</v>
      </c>
      <c r="CJ7" s="218">
        <v>1</v>
      </c>
      <c r="CK7" s="218">
        <v>1</v>
      </c>
      <c r="CL7" s="218">
        <v>0</v>
      </c>
      <c r="CM7" s="218">
        <v>0</v>
      </c>
      <c r="CN7" s="218">
        <v>0</v>
      </c>
      <c r="CO7" s="218">
        <v>0</v>
      </c>
      <c r="CP7" s="218">
        <v>0</v>
      </c>
      <c r="CQ7" s="218">
        <v>0</v>
      </c>
      <c r="CR7" s="218">
        <v>0</v>
      </c>
      <c r="CS7" s="218">
        <v>2</v>
      </c>
      <c r="CT7" s="218">
        <v>0</v>
      </c>
      <c r="CU7" s="218">
        <v>0</v>
      </c>
      <c r="CV7" s="218">
        <v>0</v>
      </c>
      <c r="CW7" s="218">
        <v>0</v>
      </c>
      <c r="CX7" s="218">
        <v>0</v>
      </c>
      <c r="CY7" s="218">
        <v>0</v>
      </c>
      <c r="CZ7" s="218">
        <v>1</v>
      </c>
      <c r="DA7" s="218">
        <v>1</v>
      </c>
      <c r="DB7" s="218">
        <v>0</v>
      </c>
      <c r="DC7" s="218">
        <v>0</v>
      </c>
      <c r="DD7" s="218">
        <v>0</v>
      </c>
      <c r="DE7" s="218">
        <v>0</v>
      </c>
      <c r="DF7" s="154">
        <f>SUM(BT7:DE7)</f>
        <v>10</v>
      </c>
    </row>
    <row r="8" spans="1:110">
      <c r="B8" s="215" t="s">
        <v>141</v>
      </c>
      <c r="C8" s="217">
        <v>7</v>
      </c>
      <c r="D8" s="217">
        <v>1</v>
      </c>
      <c r="E8" s="217">
        <v>2</v>
      </c>
      <c r="F8" s="217">
        <v>0</v>
      </c>
      <c r="G8" s="217">
        <v>1</v>
      </c>
      <c r="H8" s="217">
        <v>17</v>
      </c>
      <c r="I8" s="217">
        <v>0</v>
      </c>
      <c r="J8" s="217">
        <v>9</v>
      </c>
      <c r="K8" s="217">
        <v>1</v>
      </c>
      <c r="L8" s="217">
        <v>5</v>
      </c>
      <c r="M8" s="217">
        <v>1</v>
      </c>
      <c r="N8" s="217">
        <v>2</v>
      </c>
      <c r="O8" s="217">
        <v>2</v>
      </c>
      <c r="P8" s="217">
        <v>0</v>
      </c>
      <c r="Q8" s="217">
        <v>30</v>
      </c>
      <c r="R8" s="217">
        <v>12</v>
      </c>
      <c r="S8" s="217">
        <v>0</v>
      </c>
      <c r="T8" s="217">
        <v>6</v>
      </c>
      <c r="U8" s="217">
        <v>2</v>
      </c>
      <c r="V8" s="217">
        <v>8</v>
      </c>
      <c r="W8" s="217">
        <v>12</v>
      </c>
      <c r="X8" s="217">
        <v>14</v>
      </c>
      <c r="Y8" s="217">
        <v>8</v>
      </c>
      <c r="Z8" s="217">
        <v>21</v>
      </c>
      <c r="AA8" s="217">
        <v>9</v>
      </c>
      <c r="AB8" s="217">
        <v>27</v>
      </c>
      <c r="AC8" s="217">
        <v>4</v>
      </c>
      <c r="AD8" s="217">
        <v>5</v>
      </c>
      <c r="AE8" s="217">
        <v>10</v>
      </c>
      <c r="AF8" s="217">
        <v>13</v>
      </c>
      <c r="AG8" s="217">
        <v>20</v>
      </c>
      <c r="AH8" s="217">
        <v>3</v>
      </c>
      <c r="AI8" s="217">
        <v>27</v>
      </c>
      <c r="AJ8" s="217">
        <v>24</v>
      </c>
      <c r="AK8" s="217">
        <v>2</v>
      </c>
      <c r="AL8" s="217">
        <v>4</v>
      </c>
      <c r="AM8" s="217">
        <v>5</v>
      </c>
      <c r="AN8" s="217">
        <v>9</v>
      </c>
      <c r="AO8" s="217">
        <v>41</v>
      </c>
      <c r="AP8" s="217">
        <v>7</v>
      </c>
      <c r="AQ8" s="217">
        <v>5</v>
      </c>
      <c r="AR8" s="217">
        <v>22</v>
      </c>
      <c r="AS8" s="217">
        <v>24</v>
      </c>
      <c r="AT8" s="217">
        <v>2</v>
      </c>
      <c r="AU8" s="217">
        <v>2</v>
      </c>
      <c r="AV8" s="217">
        <v>27</v>
      </c>
      <c r="AW8" s="217">
        <v>5</v>
      </c>
      <c r="AX8" s="217">
        <v>3</v>
      </c>
      <c r="AY8" s="217">
        <v>9</v>
      </c>
      <c r="AZ8" s="217">
        <v>2</v>
      </c>
      <c r="BA8" s="217">
        <v>23</v>
      </c>
      <c r="BB8" s="217">
        <v>4</v>
      </c>
      <c r="BC8" s="217">
        <v>549</v>
      </c>
      <c r="BD8" s="217">
        <v>2</v>
      </c>
      <c r="BE8" s="217">
        <v>19</v>
      </c>
      <c r="BF8" s="154">
        <f>SUM(C8:BE8)</f>
        <v>1069</v>
      </c>
      <c r="BG8" s="217">
        <v>0</v>
      </c>
      <c r="BH8" s="217">
        <v>1</v>
      </c>
      <c r="BI8" s="217">
        <v>0</v>
      </c>
      <c r="BJ8" s="217">
        <v>0</v>
      </c>
      <c r="BK8" s="217">
        <v>2</v>
      </c>
      <c r="BL8" s="217">
        <v>4</v>
      </c>
      <c r="BM8" s="217">
        <v>2</v>
      </c>
      <c r="BN8" s="217">
        <v>1</v>
      </c>
      <c r="BO8" s="217">
        <v>0</v>
      </c>
      <c r="BP8" s="217">
        <v>0</v>
      </c>
      <c r="BQ8" s="217">
        <v>0</v>
      </c>
      <c r="BR8" s="217">
        <v>0</v>
      </c>
      <c r="BS8" s="154">
        <f>SUM(BG8:BR8)</f>
        <v>10</v>
      </c>
      <c r="BT8" s="218">
        <v>0</v>
      </c>
      <c r="BU8" s="218">
        <v>2</v>
      </c>
      <c r="BV8" s="218">
        <v>0</v>
      </c>
      <c r="BW8" s="218">
        <v>9</v>
      </c>
      <c r="BX8" s="218">
        <v>1</v>
      </c>
      <c r="BY8" s="218">
        <v>1</v>
      </c>
      <c r="BZ8" s="218">
        <v>0</v>
      </c>
      <c r="CA8" s="218">
        <v>3</v>
      </c>
      <c r="CB8" s="218">
        <v>1</v>
      </c>
      <c r="CC8" s="218">
        <v>3</v>
      </c>
      <c r="CD8" s="218">
        <v>0</v>
      </c>
      <c r="CE8" s="218">
        <v>0</v>
      </c>
      <c r="CF8" s="218">
        <v>0</v>
      </c>
      <c r="CG8" s="218">
        <v>0</v>
      </c>
      <c r="CH8" s="218">
        <v>0</v>
      </c>
      <c r="CI8" s="218">
        <v>3</v>
      </c>
      <c r="CJ8" s="218">
        <v>5</v>
      </c>
      <c r="CK8" s="218">
        <v>1</v>
      </c>
      <c r="CL8" s="218">
        <v>0</v>
      </c>
      <c r="CM8" s="218">
        <v>0</v>
      </c>
      <c r="CN8" s="218">
        <v>0</v>
      </c>
      <c r="CO8" s="218">
        <v>0</v>
      </c>
      <c r="CP8" s="218">
        <v>0</v>
      </c>
      <c r="CQ8" s="218">
        <v>0</v>
      </c>
      <c r="CR8" s="218">
        <v>0</v>
      </c>
      <c r="CS8" s="218">
        <v>1</v>
      </c>
      <c r="CT8" s="218">
        <v>0</v>
      </c>
      <c r="CU8" s="218">
        <v>0</v>
      </c>
      <c r="CV8" s="218">
        <v>0</v>
      </c>
      <c r="CW8" s="218">
        <v>0</v>
      </c>
      <c r="CX8" s="218">
        <v>0</v>
      </c>
      <c r="CY8" s="218">
        <v>1</v>
      </c>
      <c r="CZ8" s="218">
        <v>0</v>
      </c>
      <c r="DA8" s="218">
        <v>1</v>
      </c>
      <c r="DB8" s="218">
        <v>1</v>
      </c>
      <c r="DC8" s="218">
        <v>5</v>
      </c>
      <c r="DD8" s="218">
        <v>0</v>
      </c>
      <c r="DE8" s="218">
        <v>1</v>
      </c>
      <c r="DF8" s="154">
        <f>SUM(BT8:DE8)</f>
        <v>39</v>
      </c>
    </row>
    <row r="9" spans="1:110">
      <c r="B9" s="215" t="s">
        <v>142</v>
      </c>
      <c r="C9" s="217">
        <v>8</v>
      </c>
      <c r="D9" s="217">
        <v>17</v>
      </c>
      <c r="E9" s="217">
        <v>0</v>
      </c>
      <c r="F9" s="217">
        <v>4</v>
      </c>
      <c r="G9" s="217">
        <v>0</v>
      </c>
      <c r="H9" s="217">
        <v>15</v>
      </c>
      <c r="I9" s="217">
        <v>4</v>
      </c>
      <c r="J9" s="217">
        <v>2</v>
      </c>
      <c r="K9" s="217">
        <v>14</v>
      </c>
      <c r="L9" s="217">
        <v>5</v>
      </c>
      <c r="M9" s="217">
        <v>6</v>
      </c>
      <c r="N9" s="217">
        <v>3</v>
      </c>
      <c r="O9" s="217">
        <v>4</v>
      </c>
      <c r="P9" s="217">
        <v>1</v>
      </c>
      <c r="Q9" s="217">
        <v>6</v>
      </c>
      <c r="R9" s="217">
        <v>8</v>
      </c>
      <c r="S9" s="217">
        <v>0</v>
      </c>
      <c r="T9" s="217">
        <v>5</v>
      </c>
      <c r="U9" s="217">
        <v>5</v>
      </c>
      <c r="V9" s="217">
        <v>11</v>
      </c>
      <c r="W9" s="217">
        <v>4</v>
      </c>
      <c r="X9" s="217">
        <v>11</v>
      </c>
      <c r="Y9" s="217">
        <v>5</v>
      </c>
      <c r="Z9" s="217">
        <v>6</v>
      </c>
      <c r="AA9" s="217">
        <v>0</v>
      </c>
      <c r="AB9" s="217">
        <v>12</v>
      </c>
      <c r="AC9" s="217">
        <v>6</v>
      </c>
      <c r="AD9" s="217">
        <v>7</v>
      </c>
      <c r="AE9" s="217">
        <v>2</v>
      </c>
      <c r="AF9" s="217">
        <v>2</v>
      </c>
      <c r="AG9" s="217">
        <v>1</v>
      </c>
      <c r="AH9" s="217">
        <v>3</v>
      </c>
      <c r="AI9" s="217">
        <v>1</v>
      </c>
      <c r="AJ9" s="217">
        <v>7</v>
      </c>
      <c r="AK9" s="217">
        <v>5</v>
      </c>
      <c r="AL9" s="217">
        <v>4</v>
      </c>
      <c r="AM9" s="217">
        <v>5</v>
      </c>
      <c r="AN9" s="217">
        <v>7</v>
      </c>
      <c r="AO9" s="217">
        <v>3</v>
      </c>
      <c r="AP9" s="217">
        <v>6</v>
      </c>
      <c r="AQ9" s="217">
        <v>57</v>
      </c>
      <c r="AR9" s="217">
        <v>2</v>
      </c>
      <c r="AS9" s="217">
        <v>2</v>
      </c>
      <c r="AT9" s="217">
        <v>1</v>
      </c>
      <c r="AU9" s="217">
        <v>3</v>
      </c>
      <c r="AV9" s="217">
        <v>12</v>
      </c>
      <c r="AW9" s="217">
        <v>7</v>
      </c>
      <c r="AX9" s="217">
        <v>13</v>
      </c>
      <c r="AY9" s="217">
        <v>7</v>
      </c>
      <c r="AZ9" s="217">
        <v>2</v>
      </c>
      <c r="BA9" s="217">
        <v>32</v>
      </c>
      <c r="BB9" s="217">
        <v>4</v>
      </c>
      <c r="BC9" s="217">
        <v>149</v>
      </c>
      <c r="BD9" s="217">
        <v>0</v>
      </c>
      <c r="BE9" s="217">
        <v>6</v>
      </c>
      <c r="BF9" s="154">
        <f>SUM(C9:BE9)</f>
        <v>512</v>
      </c>
      <c r="BG9" s="217">
        <v>0</v>
      </c>
      <c r="BH9" s="217">
        <v>1</v>
      </c>
      <c r="BI9" s="217">
        <v>0</v>
      </c>
      <c r="BJ9" s="217">
        <v>0</v>
      </c>
      <c r="BK9" s="217">
        <v>0</v>
      </c>
      <c r="BL9" s="217">
        <v>1</v>
      </c>
      <c r="BM9" s="217">
        <v>0</v>
      </c>
      <c r="BN9" s="217">
        <v>0</v>
      </c>
      <c r="BO9" s="217">
        <v>0</v>
      </c>
      <c r="BP9" s="217">
        <v>2</v>
      </c>
      <c r="BQ9" s="217">
        <v>0</v>
      </c>
      <c r="BR9" s="217">
        <v>0</v>
      </c>
      <c r="BS9" s="154">
        <f>SUM(BG9:BR9)</f>
        <v>4</v>
      </c>
      <c r="BT9" s="218">
        <v>0</v>
      </c>
      <c r="BU9" s="218">
        <v>0</v>
      </c>
      <c r="BV9" s="218">
        <v>0</v>
      </c>
      <c r="BW9" s="218">
        <v>0</v>
      </c>
      <c r="BX9" s="218">
        <v>0</v>
      </c>
      <c r="BY9" s="218">
        <v>0</v>
      </c>
      <c r="BZ9" s="218">
        <v>0</v>
      </c>
      <c r="CA9" s="218">
        <v>0</v>
      </c>
      <c r="CB9" s="218">
        <v>1</v>
      </c>
      <c r="CC9" s="218">
        <v>1</v>
      </c>
      <c r="CD9" s="218">
        <v>0</v>
      </c>
      <c r="CE9" s="218">
        <v>0</v>
      </c>
      <c r="CF9" s="218">
        <v>0</v>
      </c>
      <c r="CG9" s="218">
        <v>0</v>
      </c>
      <c r="CH9" s="218">
        <v>0</v>
      </c>
      <c r="CI9" s="218">
        <v>0</v>
      </c>
      <c r="CJ9" s="218">
        <v>0</v>
      </c>
      <c r="CK9" s="218">
        <v>0</v>
      </c>
      <c r="CL9" s="218">
        <v>0</v>
      </c>
      <c r="CM9" s="218">
        <v>0</v>
      </c>
      <c r="CN9" s="218">
        <v>0</v>
      </c>
      <c r="CO9" s="218">
        <v>0</v>
      </c>
      <c r="CP9" s="218">
        <v>0</v>
      </c>
      <c r="CQ9" s="218">
        <v>0</v>
      </c>
      <c r="CR9" s="218">
        <v>0</v>
      </c>
      <c r="CS9" s="218">
        <v>0</v>
      </c>
      <c r="CT9" s="218">
        <v>0</v>
      </c>
      <c r="CU9" s="218">
        <v>0</v>
      </c>
      <c r="CV9" s="218">
        <v>0</v>
      </c>
      <c r="CW9" s="218">
        <v>0</v>
      </c>
      <c r="CX9" s="218">
        <v>1</v>
      </c>
      <c r="CY9" s="218">
        <v>0</v>
      </c>
      <c r="CZ9" s="218">
        <v>0</v>
      </c>
      <c r="DA9" s="218">
        <v>0</v>
      </c>
      <c r="DB9" s="218">
        <v>0</v>
      </c>
      <c r="DC9" s="218">
        <v>0</v>
      </c>
      <c r="DD9" s="218">
        <v>0</v>
      </c>
      <c r="DE9" s="218">
        <v>0</v>
      </c>
      <c r="DF9" s="154">
        <f>SUM(BT9:DE9)</f>
        <v>3</v>
      </c>
    </row>
    <row r="10" spans="1:110">
      <c r="B10" s="215" t="s">
        <v>143</v>
      </c>
      <c r="C10" s="217">
        <v>3</v>
      </c>
      <c r="D10" s="217">
        <v>10</v>
      </c>
      <c r="E10" s="217">
        <v>39</v>
      </c>
      <c r="F10" s="217">
        <v>0</v>
      </c>
      <c r="G10" s="217">
        <v>3</v>
      </c>
      <c r="H10" s="217">
        <v>0</v>
      </c>
      <c r="I10" s="217">
        <v>28</v>
      </c>
      <c r="J10" s="217">
        <v>11</v>
      </c>
      <c r="K10" s="217">
        <v>7</v>
      </c>
      <c r="L10" s="217">
        <v>43</v>
      </c>
      <c r="M10" s="217">
        <v>15</v>
      </c>
      <c r="N10" s="217">
        <v>2</v>
      </c>
      <c r="O10" s="217">
        <v>3</v>
      </c>
      <c r="P10" s="217">
        <v>11</v>
      </c>
      <c r="Q10" s="217">
        <v>2</v>
      </c>
      <c r="R10" s="217">
        <v>6</v>
      </c>
      <c r="S10" s="217">
        <v>6</v>
      </c>
      <c r="T10" s="217">
        <v>147</v>
      </c>
      <c r="U10" s="217">
        <v>15</v>
      </c>
      <c r="V10" s="217">
        <v>8</v>
      </c>
      <c r="W10" s="217">
        <v>1</v>
      </c>
      <c r="X10" s="217">
        <v>37</v>
      </c>
      <c r="Y10" s="217">
        <v>7</v>
      </c>
      <c r="Z10" s="217">
        <v>4</v>
      </c>
      <c r="AA10" s="217">
        <v>1</v>
      </c>
      <c r="AB10" s="217">
        <v>34</v>
      </c>
      <c r="AC10" s="217">
        <v>4</v>
      </c>
      <c r="AD10" s="217">
        <v>29</v>
      </c>
      <c r="AE10" s="217">
        <v>7</v>
      </c>
      <c r="AF10" s="217">
        <v>0</v>
      </c>
      <c r="AG10" s="217">
        <v>2</v>
      </c>
      <c r="AH10" s="217">
        <v>1</v>
      </c>
      <c r="AI10" s="217">
        <v>0</v>
      </c>
      <c r="AJ10" s="217">
        <v>4</v>
      </c>
      <c r="AK10" s="217">
        <v>3</v>
      </c>
      <c r="AL10" s="217">
        <v>11</v>
      </c>
      <c r="AM10" s="217">
        <v>3</v>
      </c>
      <c r="AN10" s="217">
        <v>4</v>
      </c>
      <c r="AO10" s="217">
        <v>7</v>
      </c>
      <c r="AP10" s="217">
        <v>2</v>
      </c>
      <c r="AQ10" s="217">
        <v>2</v>
      </c>
      <c r="AR10" s="217">
        <v>3</v>
      </c>
      <c r="AS10" s="217">
        <v>2</v>
      </c>
      <c r="AT10" s="217">
        <v>1</v>
      </c>
      <c r="AU10" s="217">
        <v>0</v>
      </c>
      <c r="AV10" s="217">
        <v>3</v>
      </c>
      <c r="AW10" s="217">
        <v>0</v>
      </c>
      <c r="AX10" s="217">
        <v>4</v>
      </c>
      <c r="AY10" s="217">
        <v>13</v>
      </c>
      <c r="AZ10" s="217">
        <v>19</v>
      </c>
      <c r="BA10" s="217">
        <v>29</v>
      </c>
      <c r="BB10" s="217">
        <v>0</v>
      </c>
      <c r="BC10" s="217">
        <v>180</v>
      </c>
      <c r="BD10" s="217">
        <v>0</v>
      </c>
      <c r="BE10" s="217">
        <v>0</v>
      </c>
      <c r="BF10" s="154">
        <f>SUM(C10:BE10)</f>
        <v>776</v>
      </c>
      <c r="BG10" s="217">
        <v>2</v>
      </c>
      <c r="BH10" s="217">
        <v>4</v>
      </c>
      <c r="BI10" s="217">
        <v>2</v>
      </c>
      <c r="BJ10" s="217">
        <v>0</v>
      </c>
      <c r="BK10" s="217">
        <v>6</v>
      </c>
      <c r="BL10" s="217">
        <v>12</v>
      </c>
      <c r="BM10" s="217">
        <v>0</v>
      </c>
      <c r="BN10" s="217">
        <v>0</v>
      </c>
      <c r="BO10" s="217">
        <v>1</v>
      </c>
      <c r="BP10" s="217">
        <v>1</v>
      </c>
      <c r="BQ10" s="217">
        <v>9</v>
      </c>
      <c r="BR10" s="217">
        <v>3</v>
      </c>
      <c r="BS10" s="154">
        <f>SUM(BG10:BR10)</f>
        <v>40</v>
      </c>
      <c r="BT10" s="218">
        <v>0</v>
      </c>
      <c r="BU10" s="218">
        <v>6</v>
      </c>
      <c r="BV10" s="218">
        <v>0</v>
      </c>
      <c r="BW10" s="218">
        <v>10</v>
      </c>
      <c r="BX10" s="218">
        <v>1</v>
      </c>
      <c r="BY10" s="218">
        <v>0</v>
      </c>
      <c r="BZ10" s="218">
        <v>0</v>
      </c>
      <c r="CA10" s="218">
        <v>0</v>
      </c>
      <c r="CB10" s="218">
        <v>2</v>
      </c>
      <c r="CC10" s="218">
        <v>0</v>
      </c>
      <c r="CD10" s="218">
        <v>1</v>
      </c>
      <c r="CE10" s="218">
        <v>0</v>
      </c>
      <c r="CF10" s="218">
        <v>3</v>
      </c>
      <c r="CG10" s="218">
        <v>0</v>
      </c>
      <c r="CH10" s="218">
        <v>1</v>
      </c>
      <c r="CI10" s="218">
        <v>3</v>
      </c>
      <c r="CJ10" s="218">
        <v>4</v>
      </c>
      <c r="CK10" s="218">
        <v>1</v>
      </c>
      <c r="CL10" s="218">
        <v>0</v>
      </c>
      <c r="CM10" s="218">
        <v>0</v>
      </c>
      <c r="CN10" s="218">
        <v>1</v>
      </c>
      <c r="CO10" s="218">
        <v>0</v>
      </c>
      <c r="CP10" s="218">
        <v>1</v>
      </c>
      <c r="CQ10" s="218">
        <v>2</v>
      </c>
      <c r="CR10" s="218">
        <v>0</v>
      </c>
      <c r="CS10" s="218">
        <v>2</v>
      </c>
      <c r="CT10" s="218">
        <v>5</v>
      </c>
      <c r="CU10" s="218">
        <v>1</v>
      </c>
      <c r="CV10" s="218">
        <v>1</v>
      </c>
      <c r="CW10" s="218">
        <v>0</v>
      </c>
      <c r="CX10" s="218">
        <v>1</v>
      </c>
      <c r="CY10" s="218">
        <v>1</v>
      </c>
      <c r="CZ10" s="218">
        <v>0</v>
      </c>
      <c r="DA10" s="218">
        <v>2</v>
      </c>
      <c r="DB10" s="218">
        <v>1</v>
      </c>
      <c r="DC10" s="218">
        <v>4</v>
      </c>
      <c r="DD10" s="218">
        <v>0</v>
      </c>
      <c r="DE10" s="218">
        <v>0</v>
      </c>
      <c r="DF10" s="154">
        <f>SUM(BT10:DE10)</f>
        <v>54</v>
      </c>
    </row>
    <row r="11" spans="1:110">
      <c r="B11" s="215" t="s">
        <v>144</v>
      </c>
      <c r="C11" s="217">
        <v>4</v>
      </c>
      <c r="D11" s="217">
        <v>6</v>
      </c>
      <c r="E11" s="217">
        <v>16</v>
      </c>
      <c r="F11" s="217">
        <v>19</v>
      </c>
      <c r="G11" s="217">
        <v>1</v>
      </c>
      <c r="H11" s="217">
        <v>51</v>
      </c>
      <c r="I11" s="217">
        <v>0</v>
      </c>
      <c r="J11" s="217">
        <v>18</v>
      </c>
      <c r="K11" s="217">
        <v>7</v>
      </c>
      <c r="L11" s="217">
        <v>14</v>
      </c>
      <c r="M11" s="217">
        <v>4</v>
      </c>
      <c r="N11" s="217">
        <v>7</v>
      </c>
      <c r="O11" s="217">
        <v>4</v>
      </c>
      <c r="P11" s="217">
        <v>6</v>
      </c>
      <c r="Q11" s="217">
        <v>18</v>
      </c>
      <c r="R11" s="217">
        <v>29</v>
      </c>
      <c r="S11" s="217">
        <v>9</v>
      </c>
      <c r="T11" s="217">
        <v>16</v>
      </c>
      <c r="U11" s="217">
        <v>55</v>
      </c>
      <c r="V11" s="217">
        <v>20</v>
      </c>
      <c r="W11" s="217">
        <v>6</v>
      </c>
      <c r="X11" s="217">
        <v>14</v>
      </c>
      <c r="Y11" s="217">
        <v>33</v>
      </c>
      <c r="Z11" s="217">
        <v>9</v>
      </c>
      <c r="AA11" s="217">
        <v>16</v>
      </c>
      <c r="AB11" s="217">
        <v>45</v>
      </c>
      <c r="AC11" s="217">
        <v>7</v>
      </c>
      <c r="AD11" s="217">
        <v>19</v>
      </c>
      <c r="AE11" s="217">
        <v>8</v>
      </c>
      <c r="AF11" s="217">
        <v>17</v>
      </c>
      <c r="AG11" s="217">
        <v>10</v>
      </c>
      <c r="AH11" s="217">
        <v>6</v>
      </c>
      <c r="AI11" s="217">
        <v>3</v>
      </c>
      <c r="AJ11" s="217">
        <v>24</v>
      </c>
      <c r="AK11" s="217">
        <v>9</v>
      </c>
      <c r="AL11" s="217">
        <v>19</v>
      </c>
      <c r="AM11" s="217">
        <v>25</v>
      </c>
      <c r="AN11" s="217">
        <v>28</v>
      </c>
      <c r="AO11" s="217">
        <v>43</v>
      </c>
      <c r="AP11" s="217">
        <v>12</v>
      </c>
      <c r="AQ11" s="217">
        <v>6</v>
      </c>
      <c r="AR11" s="217">
        <v>11</v>
      </c>
      <c r="AS11" s="217">
        <v>5</v>
      </c>
      <c r="AT11" s="217">
        <v>5</v>
      </c>
      <c r="AU11" s="217">
        <v>9</v>
      </c>
      <c r="AV11" s="217">
        <v>59</v>
      </c>
      <c r="AW11" s="217">
        <v>8</v>
      </c>
      <c r="AX11" s="217">
        <v>12</v>
      </c>
      <c r="AY11" s="217">
        <v>29</v>
      </c>
      <c r="AZ11" s="217">
        <v>12</v>
      </c>
      <c r="BA11" s="217">
        <v>47</v>
      </c>
      <c r="BB11" s="217">
        <v>5</v>
      </c>
      <c r="BC11" s="217">
        <v>734</v>
      </c>
      <c r="BD11" s="217">
        <v>2</v>
      </c>
      <c r="BE11" s="217">
        <v>17</v>
      </c>
      <c r="BF11" s="154">
        <f>SUM(C11:BE11)</f>
        <v>1618</v>
      </c>
      <c r="BG11" s="217">
        <v>0</v>
      </c>
      <c r="BH11" s="217">
        <v>0</v>
      </c>
      <c r="BI11" s="217">
        <v>0</v>
      </c>
      <c r="BJ11" s="217">
        <v>0</v>
      </c>
      <c r="BK11" s="217">
        <v>0</v>
      </c>
      <c r="BL11" s="217">
        <v>1</v>
      </c>
      <c r="BM11" s="217">
        <v>0</v>
      </c>
      <c r="BN11" s="217">
        <v>0</v>
      </c>
      <c r="BO11" s="217">
        <v>0</v>
      </c>
      <c r="BP11" s="217">
        <v>1</v>
      </c>
      <c r="BQ11" s="217">
        <v>3</v>
      </c>
      <c r="BR11" s="217">
        <v>0</v>
      </c>
      <c r="BS11" s="154">
        <f>SUM(BG11:BR11)</f>
        <v>5</v>
      </c>
      <c r="BT11" s="218">
        <v>0</v>
      </c>
      <c r="BU11" s="218">
        <v>1</v>
      </c>
      <c r="BV11" s="218">
        <v>0</v>
      </c>
      <c r="BW11" s="218">
        <v>0</v>
      </c>
      <c r="BX11" s="218">
        <v>0</v>
      </c>
      <c r="BY11" s="218">
        <v>0</v>
      </c>
      <c r="BZ11" s="218">
        <v>0</v>
      </c>
      <c r="CA11" s="218">
        <v>0</v>
      </c>
      <c r="CB11" s="218">
        <v>0</v>
      </c>
      <c r="CC11" s="218">
        <v>0</v>
      </c>
      <c r="CD11" s="218">
        <v>1</v>
      </c>
      <c r="CE11" s="218">
        <v>3</v>
      </c>
      <c r="CF11" s="218">
        <v>0</v>
      </c>
      <c r="CG11" s="218">
        <v>0</v>
      </c>
      <c r="CH11" s="218">
        <v>0</v>
      </c>
      <c r="CI11" s="218">
        <v>0</v>
      </c>
      <c r="CJ11" s="218">
        <v>1</v>
      </c>
      <c r="CK11" s="218">
        <v>0</v>
      </c>
      <c r="CL11" s="218">
        <v>0</v>
      </c>
      <c r="CM11" s="218">
        <v>0</v>
      </c>
      <c r="CN11" s="218">
        <v>0</v>
      </c>
      <c r="CO11" s="218">
        <v>0</v>
      </c>
      <c r="CP11" s="218">
        <v>0</v>
      </c>
      <c r="CQ11" s="218">
        <v>0</v>
      </c>
      <c r="CR11" s="218">
        <v>0</v>
      </c>
      <c r="CS11" s="218">
        <v>0</v>
      </c>
      <c r="CT11" s="218">
        <v>0</v>
      </c>
      <c r="CU11" s="218">
        <v>0</v>
      </c>
      <c r="CV11" s="218">
        <v>0</v>
      </c>
      <c r="CW11" s="218">
        <v>0</v>
      </c>
      <c r="CX11" s="218">
        <v>0</v>
      </c>
      <c r="CY11" s="218">
        <v>0</v>
      </c>
      <c r="CZ11" s="218">
        <v>0</v>
      </c>
      <c r="DA11" s="218">
        <v>0</v>
      </c>
      <c r="DB11" s="218">
        <v>1</v>
      </c>
      <c r="DC11" s="218">
        <v>0</v>
      </c>
      <c r="DD11" s="218">
        <v>0</v>
      </c>
      <c r="DE11" s="218">
        <v>0</v>
      </c>
      <c r="DF11" s="154">
        <f>SUM(BT11:DE11)</f>
        <v>7</v>
      </c>
    </row>
    <row r="12" spans="1:110">
      <c r="B12" s="215" t="s">
        <v>145</v>
      </c>
      <c r="C12" s="217">
        <v>194</v>
      </c>
      <c r="D12" s="217">
        <v>4</v>
      </c>
      <c r="E12" s="217">
        <v>0</v>
      </c>
      <c r="F12" s="217">
        <v>6</v>
      </c>
      <c r="G12" s="217">
        <v>7</v>
      </c>
      <c r="H12" s="217">
        <v>6</v>
      </c>
      <c r="I12" s="217">
        <v>2</v>
      </c>
      <c r="J12" s="217">
        <v>0</v>
      </c>
      <c r="K12" s="217">
        <v>8</v>
      </c>
      <c r="L12" s="217">
        <v>2</v>
      </c>
      <c r="M12" s="217">
        <v>11</v>
      </c>
      <c r="N12" s="217">
        <v>5</v>
      </c>
      <c r="O12" s="217">
        <v>10</v>
      </c>
      <c r="P12" s="217">
        <v>3</v>
      </c>
      <c r="Q12" s="217">
        <v>9</v>
      </c>
      <c r="R12" s="217">
        <v>15</v>
      </c>
      <c r="S12" s="217">
        <v>0</v>
      </c>
      <c r="T12" s="217">
        <v>5</v>
      </c>
      <c r="U12" s="217">
        <v>17</v>
      </c>
      <c r="V12" s="217">
        <v>14</v>
      </c>
      <c r="W12" s="217">
        <v>63</v>
      </c>
      <c r="X12" s="217">
        <v>9</v>
      </c>
      <c r="Y12" s="217">
        <v>43</v>
      </c>
      <c r="Z12" s="217">
        <v>43</v>
      </c>
      <c r="AA12" s="217">
        <v>5</v>
      </c>
      <c r="AB12" s="217">
        <v>8</v>
      </c>
      <c r="AC12" s="217">
        <v>1</v>
      </c>
      <c r="AD12" s="217">
        <v>6</v>
      </c>
      <c r="AE12" s="217">
        <v>8</v>
      </c>
      <c r="AF12" s="217">
        <v>45</v>
      </c>
      <c r="AG12" s="217">
        <v>3</v>
      </c>
      <c r="AH12" s="217">
        <v>2</v>
      </c>
      <c r="AI12" s="217">
        <v>2</v>
      </c>
      <c r="AJ12" s="217">
        <v>27</v>
      </c>
      <c r="AK12" s="217">
        <v>3</v>
      </c>
      <c r="AL12" s="217">
        <v>0</v>
      </c>
      <c r="AM12" s="217">
        <v>3</v>
      </c>
      <c r="AN12" s="217">
        <v>7</v>
      </c>
      <c r="AO12" s="217">
        <v>33</v>
      </c>
      <c r="AP12" s="217">
        <v>4</v>
      </c>
      <c r="AQ12" s="217">
        <v>15</v>
      </c>
      <c r="AR12" s="217">
        <v>14</v>
      </c>
      <c r="AS12" s="217">
        <v>10</v>
      </c>
      <c r="AT12" s="217">
        <v>15</v>
      </c>
      <c r="AU12" s="217">
        <v>28</v>
      </c>
      <c r="AV12" s="217">
        <v>7</v>
      </c>
      <c r="AW12" s="217">
        <v>7</v>
      </c>
      <c r="AX12" s="217">
        <v>10</v>
      </c>
      <c r="AY12" s="217">
        <v>15</v>
      </c>
      <c r="AZ12" s="217">
        <v>6</v>
      </c>
      <c r="BA12" s="217">
        <v>129</v>
      </c>
      <c r="BB12" s="217">
        <v>4</v>
      </c>
      <c r="BC12" s="217">
        <v>306</v>
      </c>
      <c r="BD12" s="217">
        <v>5</v>
      </c>
      <c r="BE12" s="217">
        <v>5</v>
      </c>
      <c r="BF12" s="154">
        <f>SUM(C12:BE12)</f>
        <v>1209</v>
      </c>
      <c r="BG12" s="217">
        <v>1</v>
      </c>
      <c r="BH12" s="217">
        <v>1</v>
      </c>
      <c r="BI12" s="217">
        <v>1</v>
      </c>
      <c r="BJ12" s="217">
        <v>0</v>
      </c>
      <c r="BK12" s="217">
        <v>0</v>
      </c>
      <c r="BL12" s="217">
        <v>4</v>
      </c>
      <c r="BM12" s="217">
        <v>1</v>
      </c>
      <c r="BN12" s="217">
        <v>0</v>
      </c>
      <c r="BO12" s="217">
        <v>1</v>
      </c>
      <c r="BP12" s="217">
        <v>0</v>
      </c>
      <c r="BQ12" s="217">
        <v>0</v>
      </c>
      <c r="BR12" s="217">
        <v>1</v>
      </c>
      <c r="BS12" s="154">
        <f>SUM(BG12:BR12)</f>
        <v>10</v>
      </c>
      <c r="BT12" s="218">
        <v>0</v>
      </c>
      <c r="BU12" s="218">
        <v>2</v>
      </c>
      <c r="BV12" s="218">
        <v>2</v>
      </c>
      <c r="BW12" s="218">
        <v>4</v>
      </c>
      <c r="BX12" s="218">
        <v>0</v>
      </c>
      <c r="BY12" s="218">
        <v>1</v>
      </c>
      <c r="BZ12" s="218">
        <v>1</v>
      </c>
      <c r="CA12" s="218">
        <v>5</v>
      </c>
      <c r="CB12" s="218">
        <v>0</v>
      </c>
      <c r="CC12" s="218">
        <v>1</v>
      </c>
      <c r="CD12" s="218">
        <v>0</v>
      </c>
      <c r="CE12" s="218">
        <v>1</v>
      </c>
      <c r="CF12" s="218">
        <v>0</v>
      </c>
      <c r="CG12" s="218">
        <v>0</v>
      </c>
      <c r="CH12" s="218">
        <v>0</v>
      </c>
      <c r="CI12" s="218">
        <v>4</v>
      </c>
      <c r="CJ12" s="218">
        <v>7</v>
      </c>
      <c r="CK12" s="218">
        <v>3</v>
      </c>
      <c r="CL12" s="218">
        <v>1</v>
      </c>
      <c r="CM12" s="218">
        <v>0</v>
      </c>
      <c r="CN12" s="218">
        <v>0</v>
      </c>
      <c r="CO12" s="218">
        <v>0</v>
      </c>
      <c r="CP12" s="218">
        <v>0</v>
      </c>
      <c r="CQ12" s="218">
        <v>1</v>
      </c>
      <c r="CR12" s="218">
        <v>0</v>
      </c>
      <c r="CS12" s="218">
        <v>2</v>
      </c>
      <c r="CT12" s="218">
        <v>0</v>
      </c>
      <c r="CU12" s="218">
        <v>1</v>
      </c>
      <c r="CV12" s="218">
        <v>0</v>
      </c>
      <c r="CW12" s="218">
        <v>0</v>
      </c>
      <c r="CX12" s="218">
        <v>0</v>
      </c>
      <c r="CY12" s="218">
        <v>2</v>
      </c>
      <c r="CZ12" s="218">
        <v>0</v>
      </c>
      <c r="DA12" s="218">
        <v>1</v>
      </c>
      <c r="DB12" s="218">
        <v>0</v>
      </c>
      <c r="DC12" s="218">
        <v>0</v>
      </c>
      <c r="DD12" s="218">
        <v>0</v>
      </c>
      <c r="DE12" s="218">
        <v>0</v>
      </c>
      <c r="DF12" s="154">
        <f>SUM(BT12:DE12)</f>
        <v>39</v>
      </c>
    </row>
    <row r="13" spans="1:110">
      <c r="B13" s="215" t="s">
        <v>146</v>
      </c>
      <c r="C13" s="217">
        <v>2</v>
      </c>
      <c r="D13" s="217">
        <v>46</v>
      </c>
      <c r="E13" s="217">
        <v>4</v>
      </c>
      <c r="F13" s="217">
        <v>6</v>
      </c>
      <c r="G13" s="217">
        <v>18</v>
      </c>
      <c r="H13" s="217">
        <v>19</v>
      </c>
      <c r="I13" s="217">
        <v>4</v>
      </c>
      <c r="J13" s="217">
        <v>7</v>
      </c>
      <c r="K13" s="217">
        <v>0</v>
      </c>
      <c r="L13" s="217">
        <v>6</v>
      </c>
      <c r="M13" s="217">
        <v>11</v>
      </c>
      <c r="N13" s="217">
        <v>0</v>
      </c>
      <c r="O13" s="217">
        <v>122</v>
      </c>
      <c r="P13" s="217">
        <v>7</v>
      </c>
      <c r="Q13" s="217">
        <v>7</v>
      </c>
      <c r="R13" s="217">
        <v>16</v>
      </c>
      <c r="S13" s="217">
        <v>5</v>
      </c>
      <c r="T13" s="217">
        <v>2</v>
      </c>
      <c r="U13" s="217">
        <v>11</v>
      </c>
      <c r="V13" s="217">
        <v>65</v>
      </c>
      <c r="W13" s="217">
        <v>9</v>
      </c>
      <c r="X13" s="217">
        <v>4</v>
      </c>
      <c r="Y13" s="217">
        <v>16</v>
      </c>
      <c r="Z13" s="217">
        <v>9</v>
      </c>
      <c r="AA13" s="217">
        <v>4</v>
      </c>
      <c r="AB13" s="217">
        <v>27</v>
      </c>
      <c r="AC13" s="217">
        <v>1</v>
      </c>
      <c r="AD13" s="217">
        <v>11</v>
      </c>
      <c r="AE13" s="217">
        <v>5</v>
      </c>
      <c r="AF13" s="217">
        <v>7</v>
      </c>
      <c r="AG13" s="217">
        <v>8</v>
      </c>
      <c r="AH13" s="217">
        <v>72</v>
      </c>
      <c r="AI13" s="217">
        <v>4</v>
      </c>
      <c r="AJ13" s="217">
        <v>9</v>
      </c>
      <c r="AK13" s="217">
        <v>2</v>
      </c>
      <c r="AL13" s="217">
        <v>0</v>
      </c>
      <c r="AM13" s="217">
        <v>5</v>
      </c>
      <c r="AN13" s="217">
        <v>38</v>
      </c>
      <c r="AO13" s="217">
        <v>23</v>
      </c>
      <c r="AP13" s="217">
        <v>8</v>
      </c>
      <c r="AQ13" s="217">
        <v>11</v>
      </c>
      <c r="AR13" s="217">
        <v>4</v>
      </c>
      <c r="AS13" s="217">
        <v>4</v>
      </c>
      <c r="AT13" s="217">
        <v>4</v>
      </c>
      <c r="AU13" s="217">
        <v>3</v>
      </c>
      <c r="AV13" s="217">
        <v>6</v>
      </c>
      <c r="AW13" s="217">
        <v>80</v>
      </c>
      <c r="AX13" s="217">
        <v>19</v>
      </c>
      <c r="AY13" s="217">
        <v>11</v>
      </c>
      <c r="AZ13" s="217">
        <v>1</v>
      </c>
      <c r="BA13" s="217">
        <v>49</v>
      </c>
      <c r="BB13" s="217">
        <v>0</v>
      </c>
      <c r="BC13" s="217">
        <v>322</v>
      </c>
      <c r="BD13" s="217">
        <v>6</v>
      </c>
      <c r="BE13" s="217">
        <v>11</v>
      </c>
      <c r="BF13" s="154">
        <f>SUM(C13:BE13)</f>
        <v>1151</v>
      </c>
      <c r="BG13" s="217">
        <v>0</v>
      </c>
      <c r="BH13" s="217">
        <v>1</v>
      </c>
      <c r="BI13" s="217">
        <v>1</v>
      </c>
      <c r="BJ13" s="217">
        <v>1</v>
      </c>
      <c r="BK13" s="217">
        <v>2</v>
      </c>
      <c r="BL13" s="217">
        <v>7</v>
      </c>
      <c r="BM13" s="217">
        <v>0</v>
      </c>
      <c r="BN13" s="217">
        <v>3</v>
      </c>
      <c r="BO13" s="217">
        <v>0</v>
      </c>
      <c r="BP13" s="217">
        <v>1</v>
      </c>
      <c r="BQ13" s="217">
        <v>4</v>
      </c>
      <c r="BR13" s="217">
        <v>0</v>
      </c>
      <c r="BS13" s="154">
        <f>SUM(BG13:BR13)</f>
        <v>20</v>
      </c>
      <c r="BT13" s="218">
        <v>0</v>
      </c>
      <c r="BU13" s="218">
        <v>2</v>
      </c>
      <c r="BV13" s="218">
        <v>0</v>
      </c>
      <c r="BW13" s="218">
        <v>1</v>
      </c>
      <c r="BX13" s="218">
        <v>0</v>
      </c>
      <c r="BY13" s="218">
        <v>0</v>
      </c>
      <c r="BZ13" s="218">
        <v>0</v>
      </c>
      <c r="CA13" s="218">
        <v>3</v>
      </c>
      <c r="CB13" s="218">
        <v>0</v>
      </c>
      <c r="CC13" s="218">
        <v>0</v>
      </c>
      <c r="CD13" s="218">
        <v>0</v>
      </c>
      <c r="CE13" s="218">
        <v>0</v>
      </c>
      <c r="CF13" s="218">
        <v>0</v>
      </c>
      <c r="CG13" s="218">
        <v>0</v>
      </c>
      <c r="CH13" s="218">
        <v>0</v>
      </c>
      <c r="CI13" s="218">
        <v>2</v>
      </c>
      <c r="CJ13" s="218">
        <v>4</v>
      </c>
      <c r="CK13" s="218">
        <v>0</v>
      </c>
      <c r="CL13" s="218">
        <v>0</v>
      </c>
      <c r="CM13" s="218">
        <v>0</v>
      </c>
      <c r="CN13" s="218">
        <v>1</v>
      </c>
      <c r="CO13" s="218">
        <v>0</v>
      </c>
      <c r="CP13" s="218">
        <v>0</v>
      </c>
      <c r="CQ13" s="218">
        <v>0</v>
      </c>
      <c r="CR13" s="218">
        <v>0</v>
      </c>
      <c r="CS13" s="218">
        <v>0</v>
      </c>
      <c r="CT13" s="218">
        <v>0</v>
      </c>
      <c r="CU13" s="218">
        <v>1</v>
      </c>
      <c r="CV13" s="218">
        <v>1</v>
      </c>
      <c r="CW13" s="218">
        <v>0</v>
      </c>
      <c r="CX13" s="218">
        <v>0</v>
      </c>
      <c r="CY13" s="218">
        <v>1</v>
      </c>
      <c r="CZ13" s="218">
        <v>0</v>
      </c>
      <c r="DA13" s="218">
        <v>0</v>
      </c>
      <c r="DB13" s="218">
        <v>4</v>
      </c>
      <c r="DC13" s="218">
        <v>0</v>
      </c>
      <c r="DD13" s="218">
        <v>2</v>
      </c>
      <c r="DE13" s="218">
        <v>0</v>
      </c>
      <c r="DF13" s="154">
        <f>SUM(BT13:DE13)</f>
        <v>22</v>
      </c>
    </row>
    <row r="14" spans="1:110">
      <c r="B14" s="215" t="s">
        <v>147</v>
      </c>
      <c r="C14" s="217">
        <v>1</v>
      </c>
      <c r="D14" s="217">
        <v>3</v>
      </c>
      <c r="E14" s="217">
        <v>9</v>
      </c>
      <c r="F14" s="217">
        <v>3</v>
      </c>
      <c r="G14" s="217">
        <v>3</v>
      </c>
      <c r="H14" s="217">
        <v>102</v>
      </c>
      <c r="I14" s="217">
        <v>7</v>
      </c>
      <c r="J14" s="217">
        <v>2</v>
      </c>
      <c r="K14" s="217">
        <v>2</v>
      </c>
      <c r="L14" s="217">
        <v>0</v>
      </c>
      <c r="M14" s="217">
        <v>8</v>
      </c>
      <c r="N14" s="217">
        <v>0</v>
      </c>
      <c r="O14" s="217">
        <v>7</v>
      </c>
      <c r="P14" s="217">
        <v>9</v>
      </c>
      <c r="Q14" s="217">
        <v>0</v>
      </c>
      <c r="R14" s="217">
        <v>2</v>
      </c>
      <c r="S14" s="217">
        <v>4</v>
      </c>
      <c r="T14" s="217">
        <v>23</v>
      </c>
      <c r="U14" s="217">
        <v>9</v>
      </c>
      <c r="V14" s="217">
        <v>2</v>
      </c>
      <c r="W14" s="217">
        <v>1</v>
      </c>
      <c r="X14" s="217">
        <v>32</v>
      </c>
      <c r="Y14" s="217">
        <v>2</v>
      </c>
      <c r="Z14" s="217">
        <v>2</v>
      </c>
      <c r="AA14" s="217">
        <v>1</v>
      </c>
      <c r="AB14" s="217">
        <v>11</v>
      </c>
      <c r="AC14" s="217">
        <v>0</v>
      </c>
      <c r="AD14" s="217">
        <v>9</v>
      </c>
      <c r="AE14" s="217">
        <v>1</v>
      </c>
      <c r="AF14" s="217">
        <v>1</v>
      </c>
      <c r="AG14" s="217">
        <v>0</v>
      </c>
      <c r="AH14" s="217">
        <v>3</v>
      </c>
      <c r="AI14" s="217">
        <v>2</v>
      </c>
      <c r="AJ14" s="217">
        <v>2</v>
      </c>
      <c r="AK14" s="217">
        <v>1</v>
      </c>
      <c r="AL14" s="217">
        <v>13</v>
      </c>
      <c r="AM14" s="217">
        <v>1</v>
      </c>
      <c r="AN14" s="217">
        <v>0</v>
      </c>
      <c r="AO14" s="217">
        <v>3</v>
      </c>
      <c r="AP14" s="217">
        <v>0</v>
      </c>
      <c r="AQ14" s="217">
        <v>3</v>
      </c>
      <c r="AR14" s="217">
        <v>3</v>
      </c>
      <c r="AS14" s="217">
        <v>1</v>
      </c>
      <c r="AT14" s="217">
        <v>0</v>
      </c>
      <c r="AU14" s="217">
        <v>3</v>
      </c>
      <c r="AV14" s="217">
        <v>1</v>
      </c>
      <c r="AW14" s="217">
        <v>1</v>
      </c>
      <c r="AX14" s="217">
        <v>8</v>
      </c>
      <c r="AY14" s="217">
        <v>10</v>
      </c>
      <c r="AZ14" s="217">
        <v>2</v>
      </c>
      <c r="BA14" s="217">
        <v>7</v>
      </c>
      <c r="BB14" s="217">
        <v>1</v>
      </c>
      <c r="BC14" s="217">
        <v>81</v>
      </c>
      <c r="BD14" s="217">
        <v>3</v>
      </c>
      <c r="BE14" s="217">
        <v>0</v>
      </c>
      <c r="BF14" s="154">
        <f>SUM(C14:BE14)</f>
        <v>405</v>
      </c>
      <c r="BG14" s="217">
        <v>0</v>
      </c>
      <c r="BH14" s="217">
        <v>0</v>
      </c>
      <c r="BI14" s="217">
        <v>1</v>
      </c>
      <c r="BJ14" s="217">
        <v>0</v>
      </c>
      <c r="BK14" s="217">
        <v>3</v>
      </c>
      <c r="BL14" s="217">
        <v>6</v>
      </c>
      <c r="BM14" s="217">
        <v>0</v>
      </c>
      <c r="BN14" s="217">
        <v>0</v>
      </c>
      <c r="BO14" s="217">
        <v>4</v>
      </c>
      <c r="BP14" s="217">
        <v>2</v>
      </c>
      <c r="BQ14" s="217">
        <v>0</v>
      </c>
      <c r="BR14" s="217">
        <v>1</v>
      </c>
      <c r="BS14" s="154">
        <f>SUM(BG14:BR14)</f>
        <v>17</v>
      </c>
      <c r="BT14" s="218">
        <v>0</v>
      </c>
      <c r="BU14" s="218">
        <v>1</v>
      </c>
      <c r="BV14" s="218">
        <v>0</v>
      </c>
      <c r="BW14" s="218">
        <v>3</v>
      </c>
      <c r="BX14" s="218">
        <v>0</v>
      </c>
      <c r="BY14" s="218">
        <v>0</v>
      </c>
      <c r="BZ14" s="218">
        <v>0</v>
      </c>
      <c r="CA14" s="218">
        <v>2</v>
      </c>
      <c r="CB14" s="218">
        <v>2</v>
      </c>
      <c r="CC14" s="218">
        <v>0</v>
      </c>
      <c r="CD14" s="218">
        <v>0</v>
      </c>
      <c r="CE14" s="218">
        <v>0</v>
      </c>
      <c r="CF14" s="218">
        <v>0</v>
      </c>
      <c r="CG14" s="218">
        <v>0</v>
      </c>
      <c r="CH14" s="218">
        <v>0</v>
      </c>
      <c r="CI14" s="218">
        <v>0</v>
      </c>
      <c r="CJ14" s="218">
        <v>1</v>
      </c>
      <c r="CK14" s="218">
        <v>1</v>
      </c>
      <c r="CL14" s="218">
        <v>0</v>
      </c>
      <c r="CM14" s="218">
        <v>0</v>
      </c>
      <c r="CN14" s="218">
        <v>5</v>
      </c>
      <c r="CO14" s="218">
        <v>0</v>
      </c>
      <c r="CP14" s="218">
        <v>0</v>
      </c>
      <c r="CQ14" s="218">
        <v>1</v>
      </c>
      <c r="CR14" s="218">
        <v>0</v>
      </c>
      <c r="CS14" s="218">
        <v>0</v>
      </c>
      <c r="CT14" s="218">
        <v>0</v>
      </c>
      <c r="CU14" s="218">
        <v>0</v>
      </c>
      <c r="CV14" s="218">
        <v>0</v>
      </c>
      <c r="CW14" s="218">
        <v>0</v>
      </c>
      <c r="CX14" s="218">
        <v>0</v>
      </c>
      <c r="CY14" s="218">
        <v>1</v>
      </c>
      <c r="CZ14" s="218">
        <v>0</v>
      </c>
      <c r="DA14" s="218">
        <v>0</v>
      </c>
      <c r="DB14" s="218">
        <v>0</v>
      </c>
      <c r="DC14" s="218">
        <v>0</v>
      </c>
      <c r="DD14" s="218">
        <v>2</v>
      </c>
      <c r="DE14" s="218">
        <v>1</v>
      </c>
      <c r="DF14" s="154">
        <f>SUM(BT14:DE14)</f>
        <v>20</v>
      </c>
    </row>
    <row r="15" spans="1:110">
      <c r="B15" s="215" t="s">
        <v>148</v>
      </c>
      <c r="C15" s="217">
        <v>5</v>
      </c>
      <c r="D15" s="217">
        <v>4</v>
      </c>
      <c r="E15" s="217">
        <v>3</v>
      </c>
      <c r="F15" s="217">
        <v>2</v>
      </c>
      <c r="G15" s="217">
        <v>3</v>
      </c>
      <c r="H15" s="217">
        <v>22</v>
      </c>
      <c r="I15" s="217">
        <v>12</v>
      </c>
      <c r="J15" s="217">
        <v>9</v>
      </c>
      <c r="K15" s="217">
        <v>14</v>
      </c>
      <c r="L15" s="217">
        <v>4</v>
      </c>
      <c r="M15" s="217">
        <v>0</v>
      </c>
      <c r="N15" s="217">
        <v>1</v>
      </c>
      <c r="O15" s="217">
        <v>7</v>
      </c>
      <c r="P15" s="217">
        <v>23</v>
      </c>
      <c r="Q15" s="217">
        <v>4</v>
      </c>
      <c r="R15" s="217">
        <v>10</v>
      </c>
      <c r="S15" s="217">
        <v>3</v>
      </c>
      <c r="T15" s="217">
        <v>9</v>
      </c>
      <c r="U15" s="217">
        <v>40</v>
      </c>
      <c r="V15" s="217">
        <v>9</v>
      </c>
      <c r="W15" s="217">
        <v>2</v>
      </c>
      <c r="X15" s="217">
        <v>9</v>
      </c>
      <c r="Y15" s="217">
        <v>6</v>
      </c>
      <c r="Z15" s="217">
        <v>3</v>
      </c>
      <c r="AA15" s="217">
        <v>5</v>
      </c>
      <c r="AB15" s="217">
        <v>25</v>
      </c>
      <c r="AC15" s="217">
        <v>1</v>
      </c>
      <c r="AD15" s="217">
        <v>7</v>
      </c>
      <c r="AE15" s="217">
        <v>3</v>
      </c>
      <c r="AF15" s="217">
        <v>4</v>
      </c>
      <c r="AG15" s="217">
        <v>2</v>
      </c>
      <c r="AH15" s="217">
        <v>2</v>
      </c>
      <c r="AI15" s="217">
        <v>0</v>
      </c>
      <c r="AJ15" s="217">
        <v>11</v>
      </c>
      <c r="AK15" s="217">
        <v>2</v>
      </c>
      <c r="AL15" s="217">
        <v>11</v>
      </c>
      <c r="AM15" s="217">
        <v>5</v>
      </c>
      <c r="AN15" s="217">
        <v>4</v>
      </c>
      <c r="AO15" s="217">
        <v>11</v>
      </c>
      <c r="AP15" s="217">
        <v>0</v>
      </c>
      <c r="AQ15" s="217">
        <v>14</v>
      </c>
      <c r="AR15" s="217">
        <v>6</v>
      </c>
      <c r="AS15" s="217">
        <v>3</v>
      </c>
      <c r="AT15" s="217">
        <v>5</v>
      </c>
      <c r="AU15" s="217">
        <v>4</v>
      </c>
      <c r="AV15" s="217">
        <v>8</v>
      </c>
      <c r="AW15" s="217">
        <v>0</v>
      </c>
      <c r="AX15" s="217">
        <v>6</v>
      </c>
      <c r="AY15" s="217">
        <v>10</v>
      </c>
      <c r="AZ15" s="217">
        <v>8</v>
      </c>
      <c r="BA15" s="217">
        <v>17</v>
      </c>
      <c r="BB15" s="217">
        <v>2</v>
      </c>
      <c r="BC15" s="217">
        <v>175</v>
      </c>
      <c r="BD15" s="217">
        <v>1</v>
      </c>
      <c r="BE15" s="217">
        <v>1</v>
      </c>
      <c r="BF15" s="154">
        <f>SUM(C15:BE15)</f>
        <v>557</v>
      </c>
      <c r="BG15" s="217">
        <v>0</v>
      </c>
      <c r="BH15" s="217">
        <v>2</v>
      </c>
      <c r="BI15" s="217">
        <v>0</v>
      </c>
      <c r="BJ15" s="217">
        <v>0</v>
      </c>
      <c r="BK15" s="217">
        <v>0</v>
      </c>
      <c r="BL15" s="217">
        <v>0</v>
      </c>
      <c r="BM15" s="217">
        <v>0</v>
      </c>
      <c r="BN15" s="217">
        <v>0</v>
      </c>
      <c r="BO15" s="217">
        <v>0</v>
      </c>
      <c r="BP15" s="217">
        <v>1</v>
      </c>
      <c r="BQ15" s="217">
        <v>4</v>
      </c>
      <c r="BR15" s="217">
        <v>0</v>
      </c>
      <c r="BS15" s="154">
        <f>SUM(BG15:BR15)</f>
        <v>7</v>
      </c>
      <c r="BT15" s="218">
        <v>0</v>
      </c>
      <c r="BU15" s="218">
        <v>1</v>
      </c>
      <c r="BV15" s="218">
        <v>0</v>
      </c>
      <c r="BW15" s="218">
        <v>1</v>
      </c>
      <c r="BX15" s="218">
        <v>0</v>
      </c>
      <c r="BY15" s="218">
        <v>0</v>
      </c>
      <c r="BZ15" s="218">
        <v>0</v>
      </c>
      <c r="CA15" s="218">
        <v>3</v>
      </c>
      <c r="CB15" s="218">
        <v>0</v>
      </c>
      <c r="CC15" s="218">
        <v>0</v>
      </c>
      <c r="CD15" s="218">
        <v>0</v>
      </c>
      <c r="CE15" s="218">
        <v>0</v>
      </c>
      <c r="CF15" s="218">
        <v>0</v>
      </c>
      <c r="CG15" s="218">
        <v>0</v>
      </c>
      <c r="CH15" s="218">
        <v>0</v>
      </c>
      <c r="CI15" s="218">
        <v>2</v>
      </c>
      <c r="CJ15" s="218">
        <v>1</v>
      </c>
      <c r="CK15" s="218">
        <v>0</v>
      </c>
      <c r="CL15" s="218">
        <v>0</v>
      </c>
      <c r="CM15" s="218">
        <v>0</v>
      </c>
      <c r="CN15" s="218">
        <v>0</v>
      </c>
      <c r="CO15" s="218">
        <v>0</v>
      </c>
      <c r="CP15" s="218">
        <v>0</v>
      </c>
      <c r="CQ15" s="218">
        <v>0</v>
      </c>
      <c r="CR15" s="218">
        <v>0</v>
      </c>
      <c r="CS15" s="218">
        <v>0</v>
      </c>
      <c r="CT15" s="218">
        <v>0</v>
      </c>
      <c r="CU15" s="218">
        <v>0</v>
      </c>
      <c r="CV15" s="218">
        <v>0</v>
      </c>
      <c r="CW15" s="218">
        <v>0</v>
      </c>
      <c r="CX15" s="218">
        <v>0</v>
      </c>
      <c r="CY15" s="218">
        <v>0</v>
      </c>
      <c r="CZ15" s="218">
        <v>0</v>
      </c>
      <c r="DA15" s="218">
        <v>0</v>
      </c>
      <c r="DB15" s="218">
        <v>0</v>
      </c>
      <c r="DC15" s="218">
        <v>0</v>
      </c>
      <c r="DD15" s="218">
        <v>0</v>
      </c>
      <c r="DE15" s="218">
        <v>0</v>
      </c>
      <c r="DF15" s="154">
        <f>SUM(BT15:DE15)</f>
        <v>8</v>
      </c>
    </row>
    <row r="16" spans="1:110">
      <c r="B16" s="215" t="s">
        <v>149</v>
      </c>
      <c r="C16" s="217">
        <v>15</v>
      </c>
      <c r="D16" s="217">
        <v>5</v>
      </c>
      <c r="E16" s="217">
        <v>9</v>
      </c>
      <c r="F16" s="217">
        <v>2</v>
      </c>
      <c r="G16" s="217">
        <v>0</v>
      </c>
      <c r="H16" s="217">
        <v>3</v>
      </c>
      <c r="I16" s="217">
        <v>0</v>
      </c>
      <c r="J16" s="217">
        <v>6</v>
      </c>
      <c r="K16" s="217">
        <v>1</v>
      </c>
      <c r="L16" s="217">
        <v>1</v>
      </c>
      <c r="M16" s="217">
        <v>0</v>
      </c>
      <c r="N16" s="217">
        <v>0</v>
      </c>
      <c r="O16" s="217">
        <v>0</v>
      </c>
      <c r="P16" s="217">
        <v>0</v>
      </c>
      <c r="Q16" s="217">
        <v>8</v>
      </c>
      <c r="R16" s="217">
        <v>2</v>
      </c>
      <c r="S16" s="217">
        <v>1</v>
      </c>
      <c r="T16" s="217">
        <v>0</v>
      </c>
      <c r="U16" s="217">
        <v>1</v>
      </c>
      <c r="V16" s="217">
        <v>2</v>
      </c>
      <c r="W16" s="217">
        <v>7</v>
      </c>
      <c r="X16" s="217">
        <v>2</v>
      </c>
      <c r="Y16" s="217">
        <v>9</v>
      </c>
      <c r="Z16" s="217">
        <v>1</v>
      </c>
      <c r="AA16" s="217">
        <v>18</v>
      </c>
      <c r="AB16" s="217">
        <v>10</v>
      </c>
      <c r="AC16" s="217">
        <v>5</v>
      </c>
      <c r="AD16" s="217">
        <v>2</v>
      </c>
      <c r="AE16" s="217">
        <v>35</v>
      </c>
      <c r="AF16" s="217">
        <v>5</v>
      </c>
      <c r="AG16" s="217">
        <v>3</v>
      </c>
      <c r="AH16" s="217">
        <v>1</v>
      </c>
      <c r="AI16" s="217">
        <v>3</v>
      </c>
      <c r="AJ16" s="217">
        <v>5</v>
      </c>
      <c r="AK16" s="217">
        <v>2</v>
      </c>
      <c r="AL16" s="217">
        <v>0</v>
      </c>
      <c r="AM16" s="217">
        <v>0</v>
      </c>
      <c r="AN16" s="217">
        <v>0</v>
      </c>
      <c r="AO16" s="217">
        <v>18</v>
      </c>
      <c r="AP16" s="217">
        <v>3</v>
      </c>
      <c r="AQ16" s="217">
        <v>3</v>
      </c>
      <c r="AR16" s="217">
        <v>55</v>
      </c>
      <c r="AS16" s="217">
        <v>4</v>
      </c>
      <c r="AT16" s="217">
        <v>0</v>
      </c>
      <c r="AU16" s="217">
        <v>17</v>
      </c>
      <c r="AV16" s="217">
        <v>12</v>
      </c>
      <c r="AW16" s="217">
        <v>0</v>
      </c>
      <c r="AX16" s="217">
        <v>1</v>
      </c>
      <c r="AY16" s="217">
        <v>2</v>
      </c>
      <c r="AZ16" s="217">
        <v>2</v>
      </c>
      <c r="BA16" s="217">
        <v>14</v>
      </c>
      <c r="BB16" s="217">
        <v>0</v>
      </c>
      <c r="BC16" s="217">
        <v>113</v>
      </c>
      <c r="BD16" s="217">
        <v>27</v>
      </c>
      <c r="BE16" s="217">
        <v>7</v>
      </c>
      <c r="BF16" s="154">
        <f>SUM(C16:BE16)</f>
        <v>442</v>
      </c>
      <c r="BG16" s="217">
        <v>0</v>
      </c>
      <c r="BH16" s="217">
        <v>0</v>
      </c>
      <c r="BI16" s="217">
        <v>0</v>
      </c>
      <c r="BJ16" s="217">
        <v>0</v>
      </c>
      <c r="BK16" s="217">
        <v>6</v>
      </c>
      <c r="BL16" s="217">
        <v>1</v>
      </c>
      <c r="BM16" s="217">
        <v>0</v>
      </c>
      <c r="BN16" s="217">
        <v>1</v>
      </c>
      <c r="BO16" s="217">
        <v>0</v>
      </c>
      <c r="BP16" s="217">
        <v>2</v>
      </c>
      <c r="BQ16" s="217">
        <v>1</v>
      </c>
      <c r="BR16" s="217">
        <v>1</v>
      </c>
      <c r="BS16" s="154">
        <f>SUM(BG16:BR16)</f>
        <v>12</v>
      </c>
      <c r="BT16" s="218">
        <v>0</v>
      </c>
      <c r="BU16" s="218">
        <v>0</v>
      </c>
      <c r="BV16" s="218">
        <v>0</v>
      </c>
      <c r="BW16" s="218">
        <v>1</v>
      </c>
      <c r="BX16" s="218">
        <v>0</v>
      </c>
      <c r="BY16" s="218">
        <v>0</v>
      </c>
      <c r="BZ16" s="218">
        <v>0</v>
      </c>
      <c r="CA16" s="218">
        <v>0</v>
      </c>
      <c r="CB16" s="218">
        <v>0</v>
      </c>
      <c r="CC16" s="218">
        <v>1</v>
      </c>
      <c r="CD16" s="218">
        <v>0</v>
      </c>
      <c r="CE16" s="218">
        <v>0</v>
      </c>
      <c r="CF16" s="218">
        <v>0</v>
      </c>
      <c r="CG16" s="218">
        <v>0</v>
      </c>
      <c r="CH16" s="218">
        <v>0</v>
      </c>
      <c r="CI16" s="218">
        <v>1</v>
      </c>
      <c r="CJ16" s="218">
        <v>1</v>
      </c>
      <c r="CK16" s="218">
        <v>1</v>
      </c>
      <c r="CL16" s="218">
        <v>0</v>
      </c>
      <c r="CM16" s="218">
        <v>0</v>
      </c>
      <c r="CN16" s="218">
        <v>0</v>
      </c>
      <c r="CO16" s="218">
        <v>0</v>
      </c>
      <c r="CP16" s="218">
        <v>0</v>
      </c>
      <c r="CQ16" s="218">
        <v>0</v>
      </c>
      <c r="CR16" s="218">
        <v>0</v>
      </c>
      <c r="CS16" s="218">
        <v>0</v>
      </c>
      <c r="CT16" s="218">
        <v>0</v>
      </c>
      <c r="CU16" s="218">
        <v>0</v>
      </c>
      <c r="CV16" s="218">
        <v>0</v>
      </c>
      <c r="CW16" s="218">
        <v>0</v>
      </c>
      <c r="CX16" s="218">
        <v>1</v>
      </c>
      <c r="CY16" s="218">
        <v>0</v>
      </c>
      <c r="CZ16" s="218">
        <v>0</v>
      </c>
      <c r="DA16" s="218">
        <v>0</v>
      </c>
      <c r="DB16" s="218">
        <v>1</v>
      </c>
      <c r="DC16" s="218">
        <v>0</v>
      </c>
      <c r="DD16" s="218">
        <v>0</v>
      </c>
      <c r="DE16" s="218">
        <v>0</v>
      </c>
      <c r="DF16" s="154">
        <f>SUM(BT16:DE16)</f>
        <v>7</v>
      </c>
    </row>
    <row r="17" spans="2:110">
      <c r="B17" s="215" t="s">
        <v>150</v>
      </c>
      <c r="C17" s="217">
        <v>7</v>
      </c>
      <c r="D17" s="217">
        <v>36</v>
      </c>
      <c r="E17" s="217">
        <v>1</v>
      </c>
      <c r="F17" s="217">
        <v>8</v>
      </c>
      <c r="G17" s="217">
        <v>6</v>
      </c>
      <c r="H17" s="217">
        <v>12</v>
      </c>
      <c r="I17" s="217">
        <v>10</v>
      </c>
      <c r="J17" s="217">
        <v>6</v>
      </c>
      <c r="K17" s="217">
        <v>124</v>
      </c>
      <c r="L17" s="217">
        <v>3</v>
      </c>
      <c r="M17" s="217">
        <v>10</v>
      </c>
      <c r="N17" s="217">
        <v>1</v>
      </c>
      <c r="O17" s="217">
        <v>0</v>
      </c>
      <c r="P17" s="217">
        <v>2</v>
      </c>
      <c r="Q17" s="217">
        <v>1</v>
      </c>
      <c r="R17" s="217">
        <v>12</v>
      </c>
      <c r="S17" s="217">
        <v>0</v>
      </c>
      <c r="T17" s="217">
        <v>6</v>
      </c>
      <c r="U17" s="217">
        <v>14</v>
      </c>
      <c r="V17" s="217">
        <v>51</v>
      </c>
      <c r="W17" s="217">
        <v>8</v>
      </c>
      <c r="X17" s="217">
        <v>13</v>
      </c>
      <c r="Y17" s="217">
        <v>12</v>
      </c>
      <c r="Z17" s="217">
        <v>13</v>
      </c>
      <c r="AA17" s="217">
        <v>8</v>
      </c>
      <c r="AB17" s="217">
        <v>15</v>
      </c>
      <c r="AC17" s="217">
        <v>3</v>
      </c>
      <c r="AD17" s="217">
        <v>2</v>
      </c>
      <c r="AE17" s="217">
        <v>4</v>
      </c>
      <c r="AF17" s="217">
        <v>4</v>
      </c>
      <c r="AG17" s="217">
        <v>5</v>
      </c>
      <c r="AH17" s="217">
        <v>48</v>
      </c>
      <c r="AI17" s="217">
        <v>1</v>
      </c>
      <c r="AJ17" s="217">
        <v>9</v>
      </c>
      <c r="AK17" s="217">
        <v>1</v>
      </c>
      <c r="AL17" s="217">
        <v>4</v>
      </c>
      <c r="AM17" s="217">
        <v>6</v>
      </c>
      <c r="AN17" s="217">
        <v>24</v>
      </c>
      <c r="AO17" s="217">
        <v>11</v>
      </c>
      <c r="AP17" s="217">
        <v>3</v>
      </c>
      <c r="AQ17" s="217">
        <v>19</v>
      </c>
      <c r="AR17" s="217">
        <v>4</v>
      </c>
      <c r="AS17" s="217">
        <v>3</v>
      </c>
      <c r="AT17" s="217">
        <v>5</v>
      </c>
      <c r="AU17" s="217">
        <v>4</v>
      </c>
      <c r="AV17" s="217">
        <v>12</v>
      </c>
      <c r="AW17" s="217">
        <v>28</v>
      </c>
      <c r="AX17" s="217">
        <v>7</v>
      </c>
      <c r="AY17" s="217">
        <v>18</v>
      </c>
      <c r="AZ17" s="217">
        <v>5</v>
      </c>
      <c r="BA17" s="217">
        <v>26</v>
      </c>
      <c r="BB17" s="217">
        <v>0</v>
      </c>
      <c r="BC17" s="217">
        <v>277</v>
      </c>
      <c r="BD17" s="217">
        <v>1</v>
      </c>
      <c r="BE17" s="217">
        <v>0</v>
      </c>
      <c r="BF17" s="154">
        <f>SUM(C17:BE17)</f>
        <v>913</v>
      </c>
      <c r="BG17" s="217">
        <v>0</v>
      </c>
      <c r="BH17" s="217">
        <v>0</v>
      </c>
      <c r="BI17" s="217">
        <v>0</v>
      </c>
      <c r="BJ17" s="217">
        <v>0</v>
      </c>
      <c r="BK17" s="217">
        <v>1</v>
      </c>
      <c r="BL17" s="217">
        <v>1</v>
      </c>
      <c r="BM17" s="217">
        <v>0</v>
      </c>
      <c r="BN17" s="217">
        <v>0</v>
      </c>
      <c r="BO17" s="217">
        <v>2</v>
      </c>
      <c r="BP17" s="217">
        <v>0</v>
      </c>
      <c r="BQ17" s="217">
        <v>3</v>
      </c>
      <c r="BR17" s="217">
        <v>1</v>
      </c>
      <c r="BS17" s="154">
        <f>SUM(BG17:BR17)</f>
        <v>8</v>
      </c>
      <c r="BT17" s="218">
        <v>1</v>
      </c>
      <c r="BU17" s="218">
        <v>0</v>
      </c>
      <c r="BV17" s="218">
        <v>0</v>
      </c>
      <c r="BW17" s="218">
        <v>0</v>
      </c>
      <c r="BX17" s="218">
        <v>0</v>
      </c>
      <c r="BY17" s="218">
        <v>1</v>
      </c>
      <c r="BZ17" s="218">
        <v>0</v>
      </c>
      <c r="CA17" s="218">
        <v>1</v>
      </c>
      <c r="CB17" s="218">
        <v>0</v>
      </c>
      <c r="CC17" s="218">
        <v>1</v>
      </c>
      <c r="CD17" s="218">
        <v>1</v>
      </c>
      <c r="CE17" s="218">
        <v>0</v>
      </c>
      <c r="CF17" s="218">
        <v>1</v>
      </c>
      <c r="CG17" s="218">
        <v>1</v>
      </c>
      <c r="CH17" s="218">
        <v>0</v>
      </c>
      <c r="CI17" s="218">
        <v>2</v>
      </c>
      <c r="CJ17" s="218">
        <v>0</v>
      </c>
      <c r="CK17" s="218">
        <v>0</v>
      </c>
      <c r="CL17" s="218">
        <v>0</v>
      </c>
      <c r="CM17" s="218">
        <v>3</v>
      </c>
      <c r="CN17" s="218">
        <v>0</v>
      </c>
      <c r="CO17" s="218">
        <v>0</v>
      </c>
      <c r="CP17" s="218">
        <v>0</v>
      </c>
      <c r="CQ17" s="218">
        <v>0</v>
      </c>
      <c r="CR17" s="218">
        <v>0</v>
      </c>
      <c r="CS17" s="218">
        <v>3</v>
      </c>
      <c r="CT17" s="218">
        <v>0</v>
      </c>
      <c r="CU17" s="218">
        <v>0</v>
      </c>
      <c r="CV17" s="218">
        <v>0</v>
      </c>
      <c r="CW17" s="218">
        <v>0</v>
      </c>
      <c r="CX17" s="218">
        <v>2</v>
      </c>
      <c r="CY17" s="218">
        <v>0</v>
      </c>
      <c r="CZ17" s="218">
        <v>0</v>
      </c>
      <c r="DA17" s="218">
        <v>0</v>
      </c>
      <c r="DB17" s="218">
        <v>2</v>
      </c>
      <c r="DC17" s="218">
        <v>0</v>
      </c>
      <c r="DD17" s="218">
        <v>0</v>
      </c>
      <c r="DE17" s="218">
        <v>0</v>
      </c>
      <c r="DF17" s="154">
        <f>SUM(BT17:DE17)</f>
        <v>19</v>
      </c>
    </row>
    <row r="18" spans="2:110">
      <c r="B18" s="215" t="s">
        <v>151</v>
      </c>
      <c r="C18" s="217">
        <v>0</v>
      </c>
      <c r="D18" s="217">
        <v>4</v>
      </c>
      <c r="E18" s="217">
        <v>1</v>
      </c>
      <c r="F18" s="217">
        <v>2</v>
      </c>
      <c r="G18" s="217">
        <v>4</v>
      </c>
      <c r="H18" s="217">
        <v>19</v>
      </c>
      <c r="I18" s="217">
        <v>2</v>
      </c>
      <c r="J18" s="217">
        <v>0</v>
      </c>
      <c r="K18" s="217">
        <v>5</v>
      </c>
      <c r="L18" s="217">
        <v>16</v>
      </c>
      <c r="M18" s="217">
        <v>9</v>
      </c>
      <c r="N18" s="217">
        <v>1</v>
      </c>
      <c r="O18" s="217">
        <v>2</v>
      </c>
      <c r="P18" s="217">
        <v>0</v>
      </c>
      <c r="Q18" s="217">
        <v>1</v>
      </c>
      <c r="R18" s="217">
        <v>2</v>
      </c>
      <c r="S18" s="217">
        <v>1</v>
      </c>
      <c r="T18" s="217">
        <v>4</v>
      </c>
      <c r="U18" s="217">
        <v>7</v>
      </c>
      <c r="V18" s="217">
        <v>3</v>
      </c>
      <c r="W18" s="217">
        <v>0</v>
      </c>
      <c r="X18" s="217">
        <v>12</v>
      </c>
      <c r="Y18" s="217">
        <v>1</v>
      </c>
      <c r="Z18" s="217">
        <v>2</v>
      </c>
      <c r="AA18" s="217">
        <v>2</v>
      </c>
      <c r="AB18" s="217">
        <v>8</v>
      </c>
      <c r="AC18" s="217">
        <v>0</v>
      </c>
      <c r="AD18" s="217">
        <v>1</v>
      </c>
      <c r="AE18" s="217">
        <v>0</v>
      </c>
      <c r="AF18" s="217">
        <v>1</v>
      </c>
      <c r="AG18" s="217">
        <v>2</v>
      </c>
      <c r="AH18" s="217">
        <v>1</v>
      </c>
      <c r="AI18" s="217">
        <v>0</v>
      </c>
      <c r="AJ18" s="217">
        <v>0</v>
      </c>
      <c r="AK18" s="217">
        <v>1</v>
      </c>
      <c r="AL18" s="217">
        <v>0</v>
      </c>
      <c r="AM18" s="217">
        <v>0</v>
      </c>
      <c r="AN18" s="217">
        <v>1</v>
      </c>
      <c r="AO18" s="217">
        <v>3</v>
      </c>
      <c r="AP18" s="217">
        <v>0</v>
      </c>
      <c r="AQ18" s="217">
        <v>5</v>
      </c>
      <c r="AR18" s="217">
        <v>1</v>
      </c>
      <c r="AS18" s="217">
        <v>0</v>
      </c>
      <c r="AT18" s="217">
        <v>0</v>
      </c>
      <c r="AU18" s="217">
        <v>0</v>
      </c>
      <c r="AV18" s="217">
        <v>5</v>
      </c>
      <c r="AW18" s="217">
        <v>6</v>
      </c>
      <c r="AX18" s="217">
        <v>2</v>
      </c>
      <c r="AY18" s="217">
        <v>10</v>
      </c>
      <c r="AZ18" s="217">
        <v>4</v>
      </c>
      <c r="BA18" s="217">
        <v>7</v>
      </c>
      <c r="BB18" s="217">
        <v>0</v>
      </c>
      <c r="BC18" s="217">
        <v>54</v>
      </c>
      <c r="BD18" s="217">
        <v>1</v>
      </c>
      <c r="BE18" s="217">
        <v>0</v>
      </c>
      <c r="BF18" s="154">
        <f>SUM(C18:BE18)</f>
        <v>213</v>
      </c>
      <c r="BG18" s="217">
        <v>0</v>
      </c>
      <c r="BH18" s="217">
        <v>0</v>
      </c>
      <c r="BI18" s="217">
        <v>1</v>
      </c>
      <c r="BJ18" s="217">
        <v>0</v>
      </c>
      <c r="BK18" s="217">
        <v>0</v>
      </c>
      <c r="BL18" s="217">
        <v>2</v>
      </c>
      <c r="BM18" s="217">
        <v>0</v>
      </c>
      <c r="BN18" s="217">
        <v>0</v>
      </c>
      <c r="BO18" s="217">
        <v>0</v>
      </c>
      <c r="BP18" s="217">
        <v>0</v>
      </c>
      <c r="BQ18" s="217">
        <v>1</v>
      </c>
      <c r="BR18" s="217">
        <v>0</v>
      </c>
      <c r="BS18" s="154">
        <f>SUM(BG18:BR18)</f>
        <v>4</v>
      </c>
      <c r="BT18" s="218">
        <v>0</v>
      </c>
      <c r="BU18" s="218">
        <v>1</v>
      </c>
      <c r="BV18" s="218">
        <v>0</v>
      </c>
      <c r="BW18" s="218">
        <v>0</v>
      </c>
      <c r="BX18" s="218">
        <v>0</v>
      </c>
      <c r="BY18" s="218">
        <v>0</v>
      </c>
      <c r="BZ18" s="218">
        <v>0</v>
      </c>
      <c r="CA18" s="218">
        <v>1</v>
      </c>
      <c r="CB18" s="218">
        <v>0</v>
      </c>
      <c r="CC18" s="218">
        <v>0</v>
      </c>
      <c r="CD18" s="218">
        <v>0</v>
      </c>
      <c r="CE18" s="218">
        <v>0</v>
      </c>
      <c r="CF18" s="218">
        <v>0</v>
      </c>
      <c r="CG18" s="218">
        <v>0</v>
      </c>
      <c r="CH18" s="218">
        <v>0</v>
      </c>
      <c r="CI18" s="218">
        <v>0</v>
      </c>
      <c r="CJ18" s="218">
        <v>0</v>
      </c>
      <c r="CK18" s="218">
        <v>3</v>
      </c>
      <c r="CL18" s="218">
        <v>0</v>
      </c>
      <c r="CM18" s="218">
        <v>1</v>
      </c>
      <c r="CN18" s="218">
        <v>1</v>
      </c>
      <c r="CO18" s="218">
        <v>0</v>
      </c>
      <c r="CP18" s="218">
        <v>1</v>
      </c>
      <c r="CQ18" s="218">
        <v>0</v>
      </c>
      <c r="CR18" s="218">
        <v>0</v>
      </c>
      <c r="CS18" s="218">
        <v>0</v>
      </c>
      <c r="CT18" s="218">
        <v>0</v>
      </c>
      <c r="CU18" s="218">
        <v>0</v>
      </c>
      <c r="CV18" s="218">
        <v>0</v>
      </c>
      <c r="CW18" s="218">
        <v>0</v>
      </c>
      <c r="CX18" s="218">
        <v>0</v>
      </c>
      <c r="CY18" s="218">
        <v>0</v>
      </c>
      <c r="CZ18" s="218">
        <v>0</v>
      </c>
      <c r="DA18" s="218">
        <v>0</v>
      </c>
      <c r="DB18" s="218">
        <v>0</v>
      </c>
      <c r="DC18" s="218">
        <v>0</v>
      </c>
      <c r="DD18" s="218">
        <v>0</v>
      </c>
      <c r="DE18" s="218">
        <v>0</v>
      </c>
      <c r="DF18" s="154">
        <f>SUM(BT18:DE18)</f>
        <v>8</v>
      </c>
    </row>
    <row r="19" spans="2:110">
      <c r="B19" s="215" t="s">
        <v>152</v>
      </c>
      <c r="C19" s="217">
        <v>12</v>
      </c>
      <c r="D19" s="217">
        <v>0</v>
      </c>
      <c r="E19" s="217">
        <v>4</v>
      </c>
      <c r="F19" s="217">
        <v>3</v>
      </c>
      <c r="G19" s="217">
        <v>3</v>
      </c>
      <c r="H19" s="217">
        <v>2</v>
      </c>
      <c r="I19" s="217">
        <v>0</v>
      </c>
      <c r="J19" s="217">
        <v>2</v>
      </c>
      <c r="K19" s="217">
        <v>2</v>
      </c>
      <c r="L19" s="217">
        <v>2</v>
      </c>
      <c r="M19" s="217">
        <v>0</v>
      </c>
      <c r="N19" s="217">
        <v>16</v>
      </c>
      <c r="O19" s="217">
        <v>1</v>
      </c>
      <c r="P19" s="217">
        <v>0</v>
      </c>
      <c r="Q19" s="217">
        <v>0</v>
      </c>
      <c r="R19" s="217">
        <v>37</v>
      </c>
      <c r="S19" s="217">
        <v>0</v>
      </c>
      <c r="T19" s="217">
        <v>1</v>
      </c>
      <c r="U19" s="217">
        <v>1</v>
      </c>
      <c r="V19" s="217">
        <v>7</v>
      </c>
      <c r="W19" s="217">
        <v>8</v>
      </c>
      <c r="X19" s="217">
        <v>6</v>
      </c>
      <c r="Y19" s="217">
        <v>2</v>
      </c>
      <c r="Z19" s="217">
        <v>12</v>
      </c>
      <c r="AA19" s="217">
        <v>45</v>
      </c>
      <c r="AB19" s="217">
        <v>7</v>
      </c>
      <c r="AC19" s="217">
        <v>32</v>
      </c>
      <c r="AD19" s="217">
        <v>4</v>
      </c>
      <c r="AE19" s="217">
        <v>37</v>
      </c>
      <c r="AF19" s="217">
        <v>9</v>
      </c>
      <c r="AG19" s="217">
        <v>3</v>
      </c>
      <c r="AH19" s="217">
        <v>1</v>
      </c>
      <c r="AI19" s="217">
        <v>1</v>
      </c>
      <c r="AJ19" s="217">
        <v>7</v>
      </c>
      <c r="AK19" s="217">
        <v>49</v>
      </c>
      <c r="AL19" s="217">
        <v>1</v>
      </c>
      <c r="AM19" s="217">
        <v>0</v>
      </c>
      <c r="AN19" s="217">
        <v>3</v>
      </c>
      <c r="AO19" s="217">
        <v>59</v>
      </c>
      <c r="AP19" s="217">
        <v>2</v>
      </c>
      <c r="AQ19" s="217">
        <v>1</v>
      </c>
      <c r="AR19" s="217">
        <v>46</v>
      </c>
      <c r="AS19" s="217">
        <v>7</v>
      </c>
      <c r="AT19" s="217">
        <v>0</v>
      </c>
      <c r="AU19" s="217">
        <v>18</v>
      </c>
      <c r="AV19" s="217">
        <v>11</v>
      </c>
      <c r="AW19" s="217">
        <v>1</v>
      </c>
      <c r="AX19" s="217">
        <v>3</v>
      </c>
      <c r="AY19" s="217">
        <v>1</v>
      </c>
      <c r="AZ19" s="217">
        <v>0</v>
      </c>
      <c r="BA19" s="217">
        <v>19</v>
      </c>
      <c r="BB19" s="217">
        <v>0</v>
      </c>
      <c r="BC19" s="217">
        <v>277</v>
      </c>
      <c r="BD19" s="217">
        <v>10</v>
      </c>
      <c r="BE19" s="217">
        <v>44</v>
      </c>
      <c r="BF19" s="154">
        <f>SUM(C19:BE19)</f>
        <v>819</v>
      </c>
      <c r="BG19" s="217">
        <v>0</v>
      </c>
      <c r="BH19" s="217">
        <v>0</v>
      </c>
      <c r="BI19" s="217">
        <v>0</v>
      </c>
      <c r="BJ19" s="217">
        <v>3</v>
      </c>
      <c r="BK19" s="217">
        <v>4</v>
      </c>
      <c r="BL19" s="217">
        <v>6</v>
      </c>
      <c r="BM19" s="217">
        <v>0</v>
      </c>
      <c r="BN19" s="217">
        <v>0</v>
      </c>
      <c r="BO19" s="217">
        <v>0</v>
      </c>
      <c r="BP19" s="217">
        <v>4</v>
      </c>
      <c r="BQ19" s="217">
        <v>1</v>
      </c>
      <c r="BR19" s="217">
        <v>0</v>
      </c>
      <c r="BS19" s="154">
        <f>SUM(BG19:BR19)</f>
        <v>18</v>
      </c>
      <c r="BT19" s="218">
        <v>0</v>
      </c>
      <c r="BU19" s="218">
        <v>2</v>
      </c>
      <c r="BV19" s="218">
        <v>5</v>
      </c>
      <c r="BW19" s="218">
        <v>6</v>
      </c>
      <c r="BX19" s="218">
        <v>0</v>
      </c>
      <c r="BY19" s="218">
        <v>0</v>
      </c>
      <c r="BZ19" s="218">
        <v>0</v>
      </c>
      <c r="CA19" s="218">
        <v>1</v>
      </c>
      <c r="CB19" s="218">
        <v>0</v>
      </c>
      <c r="CC19" s="218">
        <v>3</v>
      </c>
      <c r="CD19" s="218">
        <v>0</v>
      </c>
      <c r="CE19" s="218">
        <v>0</v>
      </c>
      <c r="CF19" s="218">
        <v>1</v>
      </c>
      <c r="CG19" s="218">
        <v>0</v>
      </c>
      <c r="CH19" s="218">
        <v>0</v>
      </c>
      <c r="CI19" s="218">
        <v>2</v>
      </c>
      <c r="CJ19" s="218">
        <v>0</v>
      </c>
      <c r="CK19" s="218">
        <v>2</v>
      </c>
      <c r="CL19" s="218">
        <v>0</v>
      </c>
      <c r="CM19" s="218">
        <v>0</v>
      </c>
      <c r="CN19" s="218">
        <v>1</v>
      </c>
      <c r="CO19" s="218">
        <v>0</v>
      </c>
      <c r="CP19" s="218">
        <v>0</v>
      </c>
      <c r="CQ19" s="218">
        <v>0</v>
      </c>
      <c r="CR19" s="218">
        <v>0</v>
      </c>
      <c r="CS19" s="218">
        <v>1</v>
      </c>
      <c r="CT19" s="218">
        <v>1</v>
      </c>
      <c r="CU19" s="218">
        <v>0</v>
      </c>
      <c r="CV19" s="218">
        <v>0</v>
      </c>
      <c r="CW19" s="218">
        <v>0</v>
      </c>
      <c r="CX19" s="218">
        <v>2</v>
      </c>
      <c r="CY19" s="218">
        <v>1</v>
      </c>
      <c r="CZ19" s="218">
        <v>0</v>
      </c>
      <c r="DA19" s="218">
        <v>2</v>
      </c>
      <c r="DB19" s="218">
        <v>6</v>
      </c>
      <c r="DC19" s="218">
        <v>0</v>
      </c>
      <c r="DD19" s="218">
        <v>0</v>
      </c>
      <c r="DE19" s="218">
        <v>0</v>
      </c>
      <c r="DF19" s="154">
        <f>SUM(BT19:DE19)</f>
        <v>36</v>
      </c>
    </row>
    <row r="20" spans="2:110">
      <c r="B20" s="215" t="s">
        <v>153</v>
      </c>
      <c r="C20" s="217">
        <v>14</v>
      </c>
      <c r="D20" s="217">
        <v>6</v>
      </c>
      <c r="E20" s="217">
        <v>1</v>
      </c>
      <c r="F20" s="217">
        <v>16</v>
      </c>
      <c r="G20" s="217">
        <v>15</v>
      </c>
      <c r="H20" s="217">
        <v>22</v>
      </c>
      <c r="I20" s="217">
        <v>4</v>
      </c>
      <c r="J20" s="217">
        <v>23</v>
      </c>
      <c r="K20" s="217">
        <v>14</v>
      </c>
      <c r="L20" s="217">
        <v>0</v>
      </c>
      <c r="M20" s="217">
        <v>12</v>
      </c>
      <c r="N20" s="217">
        <v>44</v>
      </c>
      <c r="O20" s="217">
        <v>9</v>
      </c>
      <c r="P20" s="217">
        <v>2</v>
      </c>
      <c r="Q20" s="217">
        <v>58</v>
      </c>
      <c r="R20" s="217">
        <v>0</v>
      </c>
      <c r="S20" s="217">
        <v>2</v>
      </c>
      <c r="T20" s="217">
        <v>11</v>
      </c>
      <c r="U20" s="217">
        <v>7</v>
      </c>
      <c r="V20" s="217">
        <v>28</v>
      </c>
      <c r="W20" s="217">
        <v>25</v>
      </c>
      <c r="X20" s="217">
        <v>12</v>
      </c>
      <c r="Y20" s="217">
        <v>33</v>
      </c>
      <c r="Z20" s="217">
        <v>20</v>
      </c>
      <c r="AA20" s="217">
        <v>18</v>
      </c>
      <c r="AB20" s="217">
        <v>23</v>
      </c>
      <c r="AC20" s="217">
        <v>98</v>
      </c>
      <c r="AD20" s="217">
        <v>8</v>
      </c>
      <c r="AE20" s="217">
        <v>67</v>
      </c>
      <c r="AF20" s="217">
        <v>31</v>
      </c>
      <c r="AG20" s="217">
        <v>27</v>
      </c>
      <c r="AH20" s="217">
        <v>4</v>
      </c>
      <c r="AI20" s="217">
        <v>2</v>
      </c>
      <c r="AJ20" s="217">
        <v>28</v>
      </c>
      <c r="AK20" s="217">
        <v>46</v>
      </c>
      <c r="AL20" s="217">
        <v>6</v>
      </c>
      <c r="AM20" s="217">
        <v>2</v>
      </c>
      <c r="AN20" s="217">
        <v>12</v>
      </c>
      <c r="AO20" s="217">
        <v>198</v>
      </c>
      <c r="AP20" s="217">
        <v>4</v>
      </c>
      <c r="AQ20" s="217">
        <v>15</v>
      </c>
      <c r="AR20" s="217">
        <v>65</v>
      </c>
      <c r="AS20" s="217">
        <v>8</v>
      </c>
      <c r="AT20" s="217">
        <v>8</v>
      </c>
      <c r="AU20" s="217">
        <v>34</v>
      </c>
      <c r="AV20" s="217">
        <v>35</v>
      </c>
      <c r="AW20" s="217">
        <v>7</v>
      </c>
      <c r="AX20" s="217">
        <v>9</v>
      </c>
      <c r="AY20" s="217">
        <v>19</v>
      </c>
      <c r="AZ20" s="217">
        <v>6</v>
      </c>
      <c r="BA20" s="217">
        <v>65</v>
      </c>
      <c r="BB20" s="217">
        <v>4</v>
      </c>
      <c r="BC20" s="217">
        <v>766</v>
      </c>
      <c r="BD20" s="217">
        <v>30</v>
      </c>
      <c r="BE20" s="217">
        <v>35</v>
      </c>
      <c r="BF20" s="154">
        <f>SUM(C20:BE20)</f>
        <v>2058</v>
      </c>
      <c r="BG20" s="217">
        <v>1</v>
      </c>
      <c r="BH20" s="217">
        <v>3</v>
      </c>
      <c r="BI20" s="217">
        <v>5</v>
      </c>
      <c r="BJ20" s="217">
        <v>1</v>
      </c>
      <c r="BK20" s="217">
        <v>9</v>
      </c>
      <c r="BL20" s="217">
        <v>13</v>
      </c>
      <c r="BM20" s="217">
        <v>5</v>
      </c>
      <c r="BN20" s="217">
        <v>3</v>
      </c>
      <c r="BO20" s="217">
        <v>0</v>
      </c>
      <c r="BP20" s="217">
        <v>3</v>
      </c>
      <c r="BQ20" s="217">
        <v>6</v>
      </c>
      <c r="BR20" s="217">
        <v>1</v>
      </c>
      <c r="BS20" s="154">
        <f>SUM(BG20:BR20)</f>
        <v>50</v>
      </c>
      <c r="BT20" s="218">
        <v>2</v>
      </c>
      <c r="BU20" s="218">
        <v>3</v>
      </c>
      <c r="BV20" s="218">
        <v>4</v>
      </c>
      <c r="BW20" s="218">
        <v>4</v>
      </c>
      <c r="BX20" s="218">
        <v>0</v>
      </c>
      <c r="BY20" s="218">
        <v>3</v>
      </c>
      <c r="BZ20" s="218">
        <v>0</v>
      </c>
      <c r="CA20" s="218">
        <v>4</v>
      </c>
      <c r="CB20" s="218">
        <v>1</v>
      </c>
      <c r="CC20" s="218">
        <v>1</v>
      </c>
      <c r="CD20" s="218">
        <v>0</v>
      </c>
      <c r="CE20" s="218">
        <v>0</v>
      </c>
      <c r="CF20" s="218">
        <v>0</v>
      </c>
      <c r="CG20" s="218">
        <v>0</v>
      </c>
      <c r="CH20" s="218">
        <v>0</v>
      </c>
      <c r="CI20" s="218">
        <v>4</v>
      </c>
      <c r="CJ20" s="218">
        <v>2</v>
      </c>
      <c r="CK20" s="218">
        <v>1</v>
      </c>
      <c r="CL20" s="218">
        <v>0</v>
      </c>
      <c r="CM20" s="218">
        <v>0</v>
      </c>
      <c r="CN20" s="218">
        <v>2</v>
      </c>
      <c r="CO20" s="218">
        <v>0</v>
      </c>
      <c r="CP20" s="218">
        <v>0</v>
      </c>
      <c r="CQ20" s="218">
        <v>3</v>
      </c>
      <c r="CR20" s="218">
        <v>0</v>
      </c>
      <c r="CS20" s="218">
        <v>2</v>
      </c>
      <c r="CT20" s="218">
        <v>1</v>
      </c>
      <c r="CU20" s="218">
        <v>0</v>
      </c>
      <c r="CV20" s="218">
        <v>0</v>
      </c>
      <c r="CW20" s="218">
        <v>3</v>
      </c>
      <c r="CX20" s="218">
        <v>0</v>
      </c>
      <c r="CY20" s="218">
        <v>1</v>
      </c>
      <c r="CZ20" s="218">
        <v>0</v>
      </c>
      <c r="DA20" s="218">
        <v>0</v>
      </c>
      <c r="DB20" s="218">
        <v>4</v>
      </c>
      <c r="DC20" s="218">
        <v>0</v>
      </c>
      <c r="DD20" s="218">
        <v>3</v>
      </c>
      <c r="DE20" s="218">
        <v>0</v>
      </c>
      <c r="DF20" s="154">
        <f>SUM(BT20:DE20)</f>
        <v>48</v>
      </c>
    </row>
    <row r="21" spans="2:110">
      <c r="B21" s="215" t="s">
        <v>154</v>
      </c>
      <c r="C21" s="217">
        <v>0</v>
      </c>
      <c r="D21" s="217">
        <v>0</v>
      </c>
      <c r="E21" s="217">
        <v>5</v>
      </c>
      <c r="F21" s="217">
        <v>0</v>
      </c>
      <c r="G21" s="217">
        <v>0</v>
      </c>
      <c r="H21" s="217">
        <v>8</v>
      </c>
      <c r="I21" s="217">
        <v>0</v>
      </c>
      <c r="J21" s="217">
        <v>1</v>
      </c>
      <c r="K21" s="217">
        <v>0</v>
      </c>
      <c r="L21" s="217">
        <v>2</v>
      </c>
      <c r="M21" s="217">
        <v>0</v>
      </c>
      <c r="N21" s="217">
        <v>2</v>
      </c>
      <c r="O21" s="217">
        <v>0</v>
      </c>
      <c r="P21" s="217">
        <v>2</v>
      </c>
      <c r="Q21" s="217">
        <v>1</v>
      </c>
      <c r="R21" s="217">
        <v>2</v>
      </c>
      <c r="S21" s="217">
        <v>0</v>
      </c>
      <c r="T21" s="217">
        <v>1</v>
      </c>
      <c r="U21" s="217">
        <v>0</v>
      </c>
      <c r="V21" s="217">
        <v>3</v>
      </c>
      <c r="W21" s="217">
        <v>6</v>
      </c>
      <c r="X21" s="217">
        <v>4</v>
      </c>
      <c r="Y21" s="217">
        <v>1</v>
      </c>
      <c r="Z21" s="217">
        <v>2</v>
      </c>
      <c r="AA21" s="217">
        <v>0</v>
      </c>
      <c r="AB21" s="217">
        <v>22</v>
      </c>
      <c r="AC21" s="217">
        <v>0</v>
      </c>
      <c r="AD21" s="217">
        <v>41</v>
      </c>
      <c r="AE21" s="217">
        <v>0</v>
      </c>
      <c r="AF21" s="217">
        <v>2</v>
      </c>
      <c r="AG21" s="217">
        <v>0</v>
      </c>
      <c r="AH21" s="217">
        <v>0</v>
      </c>
      <c r="AI21" s="217">
        <v>0</v>
      </c>
      <c r="AJ21" s="217">
        <v>2</v>
      </c>
      <c r="AK21" s="217">
        <v>1</v>
      </c>
      <c r="AL21" s="217">
        <v>3</v>
      </c>
      <c r="AM21" s="217">
        <v>3</v>
      </c>
      <c r="AN21" s="217">
        <v>6</v>
      </c>
      <c r="AO21" s="217">
        <v>2</v>
      </c>
      <c r="AP21" s="217">
        <v>1</v>
      </c>
      <c r="AQ21" s="217">
        <v>1</v>
      </c>
      <c r="AR21" s="217">
        <v>1</v>
      </c>
      <c r="AS21" s="217">
        <v>1</v>
      </c>
      <c r="AT21" s="217">
        <v>1</v>
      </c>
      <c r="AU21" s="217">
        <v>0</v>
      </c>
      <c r="AV21" s="217">
        <v>0</v>
      </c>
      <c r="AW21" s="217">
        <v>0</v>
      </c>
      <c r="AX21" s="217">
        <v>1</v>
      </c>
      <c r="AY21" s="217">
        <v>2</v>
      </c>
      <c r="AZ21" s="217">
        <v>0</v>
      </c>
      <c r="BA21" s="217">
        <v>2</v>
      </c>
      <c r="BB21" s="217">
        <v>0</v>
      </c>
      <c r="BC21" s="217">
        <v>67</v>
      </c>
      <c r="BD21" s="217">
        <v>0</v>
      </c>
      <c r="BE21" s="217">
        <v>0</v>
      </c>
      <c r="BF21" s="154">
        <f>SUM(C21:BE21)</f>
        <v>199</v>
      </c>
      <c r="BG21" s="217">
        <v>0</v>
      </c>
      <c r="BH21" s="217">
        <v>0</v>
      </c>
      <c r="BI21" s="217">
        <v>0</v>
      </c>
      <c r="BJ21" s="217">
        <v>0</v>
      </c>
      <c r="BK21" s="217">
        <v>5</v>
      </c>
      <c r="BL21" s="217">
        <v>3</v>
      </c>
      <c r="BM21" s="217">
        <v>0</v>
      </c>
      <c r="BN21" s="217">
        <v>0</v>
      </c>
      <c r="BO21" s="217">
        <v>0</v>
      </c>
      <c r="BP21" s="217">
        <v>1</v>
      </c>
      <c r="BQ21" s="217">
        <v>0</v>
      </c>
      <c r="BR21" s="217">
        <v>1</v>
      </c>
      <c r="BS21" s="154">
        <f>SUM(BG21:BR21)</f>
        <v>10</v>
      </c>
      <c r="BT21" s="218">
        <v>0</v>
      </c>
      <c r="BU21" s="218">
        <v>0</v>
      </c>
      <c r="BV21" s="218">
        <v>1</v>
      </c>
      <c r="BW21" s="218">
        <v>3</v>
      </c>
      <c r="BX21" s="218">
        <v>0</v>
      </c>
      <c r="BY21" s="218">
        <v>0</v>
      </c>
      <c r="BZ21" s="218">
        <v>0</v>
      </c>
      <c r="CA21" s="218">
        <v>3</v>
      </c>
      <c r="CB21" s="218">
        <v>0</v>
      </c>
      <c r="CC21" s="218">
        <v>0</v>
      </c>
      <c r="CD21" s="218">
        <v>0</v>
      </c>
      <c r="CE21" s="218">
        <v>0</v>
      </c>
      <c r="CF21" s="218">
        <v>0</v>
      </c>
      <c r="CG21" s="218">
        <v>0</v>
      </c>
      <c r="CH21" s="218">
        <v>0</v>
      </c>
      <c r="CI21" s="218">
        <v>1</v>
      </c>
      <c r="CJ21" s="218">
        <v>0</v>
      </c>
      <c r="CK21" s="218">
        <v>0</v>
      </c>
      <c r="CL21" s="218">
        <v>0</v>
      </c>
      <c r="CM21" s="218">
        <v>0</v>
      </c>
      <c r="CN21" s="218">
        <v>0</v>
      </c>
      <c r="CO21" s="218">
        <v>0</v>
      </c>
      <c r="CP21" s="218">
        <v>0</v>
      </c>
      <c r="CQ21" s="218">
        <v>0</v>
      </c>
      <c r="CR21" s="218">
        <v>0</v>
      </c>
      <c r="CS21" s="218">
        <v>0</v>
      </c>
      <c r="CT21" s="218">
        <v>1</v>
      </c>
      <c r="CU21" s="218">
        <v>0</v>
      </c>
      <c r="CV21" s="218">
        <v>0</v>
      </c>
      <c r="CW21" s="218">
        <v>0</v>
      </c>
      <c r="CX21" s="218">
        <v>0</v>
      </c>
      <c r="CY21" s="218">
        <v>0</v>
      </c>
      <c r="CZ21" s="218">
        <v>0</v>
      </c>
      <c r="DA21" s="218">
        <v>0</v>
      </c>
      <c r="DB21" s="218">
        <v>3</v>
      </c>
      <c r="DC21" s="218">
        <v>1</v>
      </c>
      <c r="DD21" s="218">
        <v>0</v>
      </c>
      <c r="DE21" s="218">
        <v>0</v>
      </c>
      <c r="DF21" s="154">
        <f>SUM(BT21:DE21)</f>
        <v>13</v>
      </c>
    </row>
    <row r="22" spans="2:110">
      <c r="B22" s="215" t="s">
        <v>155</v>
      </c>
      <c r="C22" s="217">
        <v>0</v>
      </c>
      <c r="D22" s="217">
        <v>2</v>
      </c>
      <c r="E22" s="217">
        <v>20</v>
      </c>
      <c r="F22" s="217">
        <v>0</v>
      </c>
      <c r="G22" s="217">
        <v>0</v>
      </c>
      <c r="H22" s="217">
        <v>115</v>
      </c>
      <c r="I22" s="217">
        <v>6</v>
      </c>
      <c r="J22" s="217">
        <v>5</v>
      </c>
      <c r="K22" s="217">
        <v>6</v>
      </c>
      <c r="L22" s="217">
        <v>22</v>
      </c>
      <c r="M22" s="217">
        <v>2</v>
      </c>
      <c r="N22" s="217">
        <v>1</v>
      </c>
      <c r="O22" s="217">
        <v>0</v>
      </c>
      <c r="P22" s="217">
        <v>1</v>
      </c>
      <c r="Q22" s="217">
        <v>0</v>
      </c>
      <c r="R22" s="217">
        <v>6</v>
      </c>
      <c r="S22" s="217">
        <v>3</v>
      </c>
      <c r="T22" s="217">
        <v>0</v>
      </c>
      <c r="U22" s="217">
        <v>6</v>
      </c>
      <c r="V22" s="217">
        <v>4</v>
      </c>
      <c r="W22" s="217">
        <v>4</v>
      </c>
      <c r="X22" s="217">
        <v>8</v>
      </c>
      <c r="Y22" s="217">
        <v>1</v>
      </c>
      <c r="Z22" s="217">
        <v>1</v>
      </c>
      <c r="AA22" s="217">
        <v>0</v>
      </c>
      <c r="AB22" s="217">
        <v>20</v>
      </c>
      <c r="AC22" s="217">
        <v>1</v>
      </c>
      <c r="AD22" s="217">
        <v>17</v>
      </c>
      <c r="AE22" s="217">
        <v>0</v>
      </c>
      <c r="AF22" s="217">
        <v>0</v>
      </c>
      <c r="AG22" s="217">
        <v>0</v>
      </c>
      <c r="AH22" s="217">
        <v>5</v>
      </c>
      <c r="AI22" s="217">
        <v>1</v>
      </c>
      <c r="AJ22" s="217">
        <v>3</v>
      </c>
      <c r="AK22" s="217">
        <v>3</v>
      </c>
      <c r="AL22" s="217">
        <v>0</v>
      </c>
      <c r="AM22" s="217">
        <v>1</v>
      </c>
      <c r="AN22" s="217">
        <v>1</v>
      </c>
      <c r="AO22" s="217">
        <v>5</v>
      </c>
      <c r="AP22" s="217">
        <v>1</v>
      </c>
      <c r="AQ22" s="217">
        <v>2</v>
      </c>
      <c r="AR22" s="217">
        <v>0</v>
      </c>
      <c r="AS22" s="217">
        <v>0</v>
      </c>
      <c r="AT22" s="217">
        <v>2</v>
      </c>
      <c r="AU22" s="217">
        <v>4</v>
      </c>
      <c r="AV22" s="217">
        <v>5</v>
      </c>
      <c r="AW22" s="217">
        <v>0</v>
      </c>
      <c r="AX22" s="217">
        <v>2</v>
      </c>
      <c r="AY22" s="217">
        <v>8</v>
      </c>
      <c r="AZ22" s="217">
        <v>8</v>
      </c>
      <c r="BA22" s="217">
        <v>4</v>
      </c>
      <c r="BB22" s="217">
        <v>0</v>
      </c>
      <c r="BC22" s="217">
        <v>59</v>
      </c>
      <c r="BD22" s="217">
        <v>0</v>
      </c>
      <c r="BE22" s="217">
        <v>0</v>
      </c>
      <c r="BF22" s="154">
        <f>SUM(C22:BE22)</f>
        <v>365</v>
      </c>
      <c r="BG22" s="217">
        <v>0</v>
      </c>
      <c r="BH22" s="217">
        <v>1</v>
      </c>
      <c r="BI22" s="217">
        <v>0</v>
      </c>
      <c r="BJ22" s="217">
        <v>0</v>
      </c>
      <c r="BK22" s="217">
        <v>1</v>
      </c>
      <c r="BL22" s="217">
        <v>5</v>
      </c>
      <c r="BM22" s="217">
        <v>1</v>
      </c>
      <c r="BN22" s="217">
        <v>0</v>
      </c>
      <c r="BO22" s="217">
        <v>3</v>
      </c>
      <c r="BP22" s="217">
        <v>0</v>
      </c>
      <c r="BQ22" s="217">
        <v>0</v>
      </c>
      <c r="BR22" s="217">
        <v>0</v>
      </c>
      <c r="BS22" s="154">
        <f>SUM(BG22:BR22)</f>
        <v>11</v>
      </c>
      <c r="BT22" s="218">
        <v>0</v>
      </c>
      <c r="BU22" s="218">
        <v>9</v>
      </c>
      <c r="BV22" s="218">
        <v>0</v>
      </c>
      <c r="BW22" s="218">
        <v>8</v>
      </c>
      <c r="BX22" s="218">
        <v>0</v>
      </c>
      <c r="BY22" s="218">
        <v>0</v>
      </c>
      <c r="BZ22" s="218">
        <v>0</v>
      </c>
      <c r="CA22" s="218">
        <v>1</v>
      </c>
      <c r="CB22" s="218">
        <v>0</v>
      </c>
      <c r="CC22" s="218">
        <v>0</v>
      </c>
      <c r="CD22" s="218">
        <v>0</v>
      </c>
      <c r="CE22" s="218">
        <v>0</v>
      </c>
      <c r="CF22" s="218">
        <v>0</v>
      </c>
      <c r="CG22" s="218">
        <v>0</v>
      </c>
      <c r="CH22" s="218">
        <v>0</v>
      </c>
      <c r="CI22" s="218">
        <v>0</v>
      </c>
      <c r="CJ22" s="218">
        <v>6</v>
      </c>
      <c r="CK22" s="218">
        <v>4</v>
      </c>
      <c r="CL22" s="218">
        <v>0</v>
      </c>
      <c r="CM22" s="218">
        <v>0</v>
      </c>
      <c r="CN22" s="218">
        <v>2</v>
      </c>
      <c r="CO22" s="218">
        <v>0</v>
      </c>
      <c r="CP22" s="218">
        <v>0</v>
      </c>
      <c r="CQ22" s="218">
        <v>0</v>
      </c>
      <c r="CR22" s="218">
        <v>0</v>
      </c>
      <c r="CS22" s="218">
        <v>0</v>
      </c>
      <c r="CT22" s="218">
        <v>0</v>
      </c>
      <c r="CU22" s="218">
        <v>0</v>
      </c>
      <c r="CV22" s="218">
        <v>2</v>
      </c>
      <c r="CW22" s="218">
        <v>0</v>
      </c>
      <c r="CX22" s="218">
        <v>0</v>
      </c>
      <c r="CY22" s="218">
        <v>0</v>
      </c>
      <c r="CZ22" s="218">
        <v>0</v>
      </c>
      <c r="DA22" s="218">
        <v>1</v>
      </c>
      <c r="DB22" s="218">
        <v>2</v>
      </c>
      <c r="DC22" s="218">
        <v>1</v>
      </c>
      <c r="DD22" s="218">
        <v>0</v>
      </c>
      <c r="DE22" s="218">
        <v>0</v>
      </c>
      <c r="DF22" s="154">
        <f>SUM(BT22:DE22)</f>
        <v>36</v>
      </c>
    </row>
    <row r="23" spans="2:110">
      <c r="B23" s="215" t="s">
        <v>156</v>
      </c>
      <c r="C23" s="217">
        <v>0</v>
      </c>
      <c r="D23" s="217">
        <v>0</v>
      </c>
      <c r="E23" s="217">
        <v>12</v>
      </c>
      <c r="F23" s="217">
        <v>1</v>
      </c>
      <c r="G23" s="217">
        <v>0</v>
      </c>
      <c r="H23" s="217">
        <v>32</v>
      </c>
      <c r="I23" s="217">
        <v>35</v>
      </c>
      <c r="J23" s="217">
        <v>5</v>
      </c>
      <c r="K23" s="217">
        <v>5</v>
      </c>
      <c r="L23" s="217">
        <v>5</v>
      </c>
      <c r="M23" s="217">
        <v>21</v>
      </c>
      <c r="N23" s="217">
        <v>0</v>
      </c>
      <c r="O23" s="217">
        <v>8</v>
      </c>
      <c r="P23" s="217">
        <v>6</v>
      </c>
      <c r="Q23" s="217">
        <v>7</v>
      </c>
      <c r="R23" s="217">
        <v>6</v>
      </c>
      <c r="S23" s="217">
        <v>2</v>
      </c>
      <c r="T23" s="217">
        <v>9</v>
      </c>
      <c r="U23" s="217">
        <v>0</v>
      </c>
      <c r="V23" s="217">
        <v>0</v>
      </c>
      <c r="W23" s="217">
        <v>7</v>
      </c>
      <c r="X23" s="217">
        <v>10</v>
      </c>
      <c r="Y23" s="217">
        <v>5</v>
      </c>
      <c r="Z23" s="217">
        <v>0</v>
      </c>
      <c r="AA23" s="217">
        <v>1</v>
      </c>
      <c r="AB23" s="217">
        <v>12</v>
      </c>
      <c r="AC23" s="217">
        <v>1</v>
      </c>
      <c r="AD23" s="217">
        <v>6</v>
      </c>
      <c r="AE23" s="217">
        <v>2</v>
      </c>
      <c r="AF23" s="217">
        <v>8</v>
      </c>
      <c r="AG23" s="217">
        <v>5</v>
      </c>
      <c r="AH23" s="217">
        <v>2</v>
      </c>
      <c r="AI23" s="217">
        <v>0</v>
      </c>
      <c r="AJ23" s="217">
        <v>4</v>
      </c>
      <c r="AK23" s="217">
        <v>0</v>
      </c>
      <c r="AL23" s="217">
        <v>0</v>
      </c>
      <c r="AM23" s="217">
        <v>2</v>
      </c>
      <c r="AN23" s="217">
        <v>5</v>
      </c>
      <c r="AO23" s="217">
        <v>5</v>
      </c>
      <c r="AP23" s="217">
        <v>1</v>
      </c>
      <c r="AQ23" s="217">
        <v>9</v>
      </c>
      <c r="AR23" s="217">
        <v>3</v>
      </c>
      <c r="AS23" s="217">
        <v>2</v>
      </c>
      <c r="AT23" s="217">
        <v>5</v>
      </c>
      <c r="AU23" s="217">
        <v>2</v>
      </c>
      <c r="AV23" s="217">
        <v>2</v>
      </c>
      <c r="AW23" s="217">
        <v>0</v>
      </c>
      <c r="AX23" s="217">
        <v>2</v>
      </c>
      <c r="AY23" s="217">
        <v>8</v>
      </c>
      <c r="AZ23" s="217">
        <v>2</v>
      </c>
      <c r="BA23" s="217">
        <v>10</v>
      </c>
      <c r="BB23" s="217">
        <v>2</v>
      </c>
      <c r="BC23" s="217">
        <v>119</v>
      </c>
      <c r="BD23" s="217">
        <v>0</v>
      </c>
      <c r="BE23" s="217">
        <v>1</v>
      </c>
      <c r="BF23" s="154">
        <f>SUM(C23:BE23)</f>
        <v>397</v>
      </c>
      <c r="BG23" s="217">
        <v>0</v>
      </c>
      <c r="BH23" s="217">
        <v>0</v>
      </c>
      <c r="BI23" s="217">
        <v>0</v>
      </c>
      <c r="BJ23" s="217">
        <v>0</v>
      </c>
      <c r="BK23" s="217">
        <v>0</v>
      </c>
      <c r="BL23" s="217">
        <v>2</v>
      </c>
      <c r="BM23" s="217">
        <v>0</v>
      </c>
      <c r="BN23" s="217">
        <v>0</v>
      </c>
      <c r="BO23" s="217">
        <v>4</v>
      </c>
      <c r="BP23" s="217">
        <v>0</v>
      </c>
      <c r="BQ23" s="217">
        <v>4</v>
      </c>
      <c r="BR23" s="217">
        <v>0</v>
      </c>
      <c r="BS23" s="154">
        <f>SUM(BG23:BR23)</f>
        <v>10</v>
      </c>
      <c r="BT23" s="218">
        <v>0</v>
      </c>
      <c r="BU23" s="218">
        <v>4</v>
      </c>
      <c r="BV23" s="218">
        <v>0</v>
      </c>
      <c r="BW23" s="218">
        <v>0</v>
      </c>
      <c r="BX23" s="218">
        <v>0</v>
      </c>
      <c r="BY23" s="218">
        <v>0</v>
      </c>
      <c r="BZ23" s="218">
        <v>0</v>
      </c>
      <c r="CA23" s="218">
        <v>0</v>
      </c>
      <c r="CB23" s="218">
        <v>0</v>
      </c>
      <c r="CC23" s="218">
        <v>0</v>
      </c>
      <c r="CD23" s="218">
        <v>0</v>
      </c>
      <c r="CE23" s="218">
        <v>0</v>
      </c>
      <c r="CF23" s="218">
        <v>0</v>
      </c>
      <c r="CG23" s="218">
        <v>0</v>
      </c>
      <c r="CH23" s="218">
        <v>0</v>
      </c>
      <c r="CI23" s="218">
        <v>3</v>
      </c>
      <c r="CJ23" s="218">
        <v>0</v>
      </c>
      <c r="CK23" s="218">
        <v>0</v>
      </c>
      <c r="CL23" s="218">
        <v>1</v>
      </c>
      <c r="CM23" s="218">
        <v>0</v>
      </c>
      <c r="CN23" s="218">
        <v>0</v>
      </c>
      <c r="CO23" s="218">
        <v>0</v>
      </c>
      <c r="CP23" s="218">
        <v>0</v>
      </c>
      <c r="CQ23" s="218">
        <v>0</v>
      </c>
      <c r="CR23" s="218">
        <v>0</v>
      </c>
      <c r="CS23" s="218">
        <v>0</v>
      </c>
      <c r="CT23" s="218">
        <v>0</v>
      </c>
      <c r="CU23" s="218">
        <v>0</v>
      </c>
      <c r="CV23" s="218">
        <v>0</v>
      </c>
      <c r="CW23" s="218">
        <v>0</v>
      </c>
      <c r="CX23" s="218">
        <v>0</v>
      </c>
      <c r="CY23" s="218">
        <v>0</v>
      </c>
      <c r="CZ23" s="218">
        <v>0</v>
      </c>
      <c r="DA23" s="218">
        <v>0</v>
      </c>
      <c r="DB23" s="218">
        <v>0</v>
      </c>
      <c r="DC23" s="218">
        <v>0</v>
      </c>
      <c r="DD23" s="218">
        <v>1</v>
      </c>
      <c r="DE23" s="218">
        <v>0</v>
      </c>
      <c r="DF23" s="154">
        <f>SUM(BT23:DE23)</f>
        <v>9</v>
      </c>
    </row>
    <row r="24" spans="2:110">
      <c r="B24" s="215" t="s">
        <v>157</v>
      </c>
      <c r="C24" s="217">
        <v>9</v>
      </c>
      <c r="D24" s="217">
        <v>152</v>
      </c>
      <c r="E24" s="217">
        <v>4</v>
      </c>
      <c r="F24" s="217">
        <v>8</v>
      </c>
      <c r="G24" s="217">
        <v>9</v>
      </c>
      <c r="H24" s="217">
        <v>22</v>
      </c>
      <c r="I24" s="217">
        <v>2</v>
      </c>
      <c r="J24" s="217">
        <v>19</v>
      </c>
      <c r="K24" s="217">
        <v>65</v>
      </c>
      <c r="L24" s="217">
        <v>9</v>
      </c>
      <c r="M24" s="217">
        <v>14</v>
      </c>
      <c r="N24" s="217">
        <v>5</v>
      </c>
      <c r="O24" s="217">
        <v>32</v>
      </c>
      <c r="P24" s="217">
        <v>10</v>
      </c>
      <c r="Q24" s="217">
        <v>17</v>
      </c>
      <c r="R24" s="217">
        <v>3</v>
      </c>
      <c r="S24" s="217">
        <v>4</v>
      </c>
      <c r="T24" s="217">
        <v>5</v>
      </c>
      <c r="U24" s="217">
        <v>8</v>
      </c>
      <c r="V24" s="217">
        <v>0</v>
      </c>
      <c r="W24" s="217">
        <v>4</v>
      </c>
      <c r="X24" s="217">
        <v>11</v>
      </c>
      <c r="Y24" s="217">
        <v>17</v>
      </c>
      <c r="Z24" s="217">
        <v>13</v>
      </c>
      <c r="AA24" s="217">
        <v>1</v>
      </c>
      <c r="AB24" s="217">
        <v>7</v>
      </c>
      <c r="AC24" s="217">
        <v>3</v>
      </c>
      <c r="AD24" s="217">
        <v>13</v>
      </c>
      <c r="AE24" s="217">
        <v>6</v>
      </c>
      <c r="AF24" s="217">
        <v>12</v>
      </c>
      <c r="AG24" s="217">
        <v>1</v>
      </c>
      <c r="AH24" s="217">
        <v>75</v>
      </c>
      <c r="AI24" s="217">
        <v>2</v>
      </c>
      <c r="AJ24" s="217">
        <v>7</v>
      </c>
      <c r="AK24" s="217">
        <v>2</v>
      </c>
      <c r="AL24" s="217">
        <v>11</v>
      </c>
      <c r="AM24" s="217">
        <v>3</v>
      </c>
      <c r="AN24" s="217">
        <v>29</v>
      </c>
      <c r="AO24" s="217">
        <v>31</v>
      </c>
      <c r="AP24" s="217">
        <v>5</v>
      </c>
      <c r="AQ24" s="217">
        <v>33</v>
      </c>
      <c r="AR24" s="217">
        <v>15</v>
      </c>
      <c r="AS24" s="217">
        <v>2</v>
      </c>
      <c r="AT24" s="217">
        <v>4</v>
      </c>
      <c r="AU24" s="217">
        <v>3</v>
      </c>
      <c r="AV24" s="217">
        <v>4</v>
      </c>
      <c r="AW24" s="217">
        <v>6</v>
      </c>
      <c r="AX24" s="217">
        <v>29</v>
      </c>
      <c r="AY24" s="217">
        <v>7</v>
      </c>
      <c r="AZ24" s="217">
        <v>3</v>
      </c>
      <c r="BA24" s="217">
        <v>35</v>
      </c>
      <c r="BB24" s="217">
        <v>1</v>
      </c>
      <c r="BC24" s="217">
        <v>248</v>
      </c>
      <c r="BD24" s="217">
        <v>8</v>
      </c>
      <c r="BE24" s="217">
        <v>7</v>
      </c>
      <c r="BF24" s="154">
        <f>SUM(C24:BE24)</f>
        <v>1055</v>
      </c>
      <c r="BG24" s="217">
        <v>0</v>
      </c>
      <c r="BH24" s="217">
        <v>0</v>
      </c>
      <c r="BI24" s="217">
        <v>0</v>
      </c>
      <c r="BJ24" s="217">
        <v>1</v>
      </c>
      <c r="BK24" s="217">
        <v>1</v>
      </c>
      <c r="BL24" s="217">
        <v>4</v>
      </c>
      <c r="BM24" s="217">
        <v>0</v>
      </c>
      <c r="BN24" s="217">
        <v>1</v>
      </c>
      <c r="BO24" s="217">
        <v>1</v>
      </c>
      <c r="BP24" s="217">
        <v>0</v>
      </c>
      <c r="BQ24" s="217">
        <v>0</v>
      </c>
      <c r="BR24" s="217">
        <v>0</v>
      </c>
      <c r="BS24" s="154">
        <f>SUM(BG24:BR24)</f>
        <v>8</v>
      </c>
      <c r="BT24" s="218">
        <v>0</v>
      </c>
      <c r="BU24" s="218">
        <v>7</v>
      </c>
      <c r="BV24" s="218">
        <v>0</v>
      </c>
      <c r="BW24" s="218">
        <v>5</v>
      </c>
      <c r="BX24" s="218">
        <v>0</v>
      </c>
      <c r="BY24" s="218">
        <v>0</v>
      </c>
      <c r="BZ24" s="218">
        <v>3</v>
      </c>
      <c r="CA24" s="218">
        <v>4</v>
      </c>
      <c r="CB24" s="218">
        <v>0</v>
      </c>
      <c r="CC24" s="218">
        <v>1</v>
      </c>
      <c r="CD24" s="218">
        <v>0</v>
      </c>
      <c r="CE24" s="218">
        <v>0</v>
      </c>
      <c r="CF24" s="218">
        <v>0</v>
      </c>
      <c r="CG24" s="218">
        <v>0</v>
      </c>
      <c r="CH24" s="218">
        <v>0</v>
      </c>
      <c r="CI24" s="218">
        <v>2</v>
      </c>
      <c r="CJ24" s="218">
        <v>5</v>
      </c>
      <c r="CK24" s="218">
        <v>0</v>
      </c>
      <c r="CL24" s="218">
        <v>0</v>
      </c>
      <c r="CM24" s="218">
        <v>0</v>
      </c>
      <c r="CN24" s="218">
        <v>0</v>
      </c>
      <c r="CO24" s="218">
        <v>4</v>
      </c>
      <c r="CP24" s="218">
        <v>0</v>
      </c>
      <c r="CQ24" s="218">
        <v>0</v>
      </c>
      <c r="CR24" s="218">
        <v>1</v>
      </c>
      <c r="CS24" s="218">
        <v>0</v>
      </c>
      <c r="CT24" s="218">
        <v>1</v>
      </c>
      <c r="CU24" s="218">
        <v>1</v>
      </c>
      <c r="CV24" s="218">
        <v>0</v>
      </c>
      <c r="CW24" s="218">
        <v>0</v>
      </c>
      <c r="CX24" s="218">
        <v>1</v>
      </c>
      <c r="CY24" s="218">
        <v>2</v>
      </c>
      <c r="CZ24" s="218">
        <v>0</v>
      </c>
      <c r="DA24" s="218">
        <v>0</v>
      </c>
      <c r="DB24" s="218">
        <v>1</v>
      </c>
      <c r="DC24" s="218">
        <v>0</v>
      </c>
      <c r="DD24" s="218">
        <v>0</v>
      </c>
      <c r="DE24" s="218">
        <v>0</v>
      </c>
      <c r="DF24" s="154">
        <f>SUM(BT24:DE24)</f>
        <v>38</v>
      </c>
    </row>
    <row r="25" spans="2:110" ht="30.75">
      <c r="B25" s="215" t="s">
        <v>158</v>
      </c>
      <c r="C25" s="217">
        <v>20</v>
      </c>
      <c r="D25" s="217">
        <v>4</v>
      </c>
      <c r="E25" s="217">
        <v>0</v>
      </c>
      <c r="F25" s="217">
        <v>6</v>
      </c>
      <c r="G25" s="217">
        <v>5</v>
      </c>
      <c r="H25" s="217">
        <v>8</v>
      </c>
      <c r="I25" s="217">
        <v>5</v>
      </c>
      <c r="J25" s="217">
        <v>61</v>
      </c>
      <c r="K25" s="217">
        <v>3</v>
      </c>
      <c r="L25" s="217">
        <v>11</v>
      </c>
      <c r="M25" s="217">
        <v>1</v>
      </c>
      <c r="N25" s="217">
        <v>7</v>
      </c>
      <c r="O25" s="217">
        <v>2</v>
      </c>
      <c r="P25" s="217">
        <v>0</v>
      </c>
      <c r="Q25" s="217">
        <v>6</v>
      </c>
      <c r="R25" s="217">
        <v>13</v>
      </c>
      <c r="S25" s="217">
        <v>3</v>
      </c>
      <c r="T25" s="217">
        <v>0</v>
      </c>
      <c r="U25" s="217">
        <v>8</v>
      </c>
      <c r="V25" s="217">
        <v>6</v>
      </c>
      <c r="W25" s="217">
        <v>0</v>
      </c>
      <c r="X25" s="217">
        <v>3</v>
      </c>
      <c r="Y25" s="217">
        <v>20</v>
      </c>
      <c r="Z25" s="217">
        <v>27</v>
      </c>
      <c r="AA25" s="217">
        <v>10</v>
      </c>
      <c r="AB25" s="217">
        <v>35</v>
      </c>
      <c r="AC25" s="217">
        <v>2</v>
      </c>
      <c r="AD25" s="217">
        <v>6</v>
      </c>
      <c r="AE25" s="217">
        <v>7</v>
      </c>
      <c r="AF25" s="217">
        <v>116</v>
      </c>
      <c r="AG25" s="217">
        <v>5</v>
      </c>
      <c r="AH25" s="217">
        <v>10</v>
      </c>
      <c r="AI25" s="217">
        <v>0</v>
      </c>
      <c r="AJ25" s="217">
        <v>42</v>
      </c>
      <c r="AK25" s="217">
        <v>2</v>
      </c>
      <c r="AL25" s="217">
        <v>38</v>
      </c>
      <c r="AM25" s="217">
        <v>3</v>
      </c>
      <c r="AN25" s="217">
        <v>2</v>
      </c>
      <c r="AO25" s="217">
        <v>41</v>
      </c>
      <c r="AP25" s="217">
        <v>5</v>
      </c>
      <c r="AQ25" s="217">
        <v>4</v>
      </c>
      <c r="AR25" s="217">
        <v>6</v>
      </c>
      <c r="AS25" s="217">
        <v>3</v>
      </c>
      <c r="AT25" s="217">
        <v>3</v>
      </c>
      <c r="AU25" s="217">
        <v>44</v>
      </c>
      <c r="AV25" s="217">
        <v>21</v>
      </c>
      <c r="AW25" s="217">
        <v>0</v>
      </c>
      <c r="AX25" s="217">
        <v>6</v>
      </c>
      <c r="AY25" s="217">
        <v>0</v>
      </c>
      <c r="AZ25" s="217">
        <v>3</v>
      </c>
      <c r="BA25" s="217">
        <v>29</v>
      </c>
      <c r="BB25" s="217">
        <v>0</v>
      </c>
      <c r="BC25" s="217">
        <v>207</v>
      </c>
      <c r="BD25" s="217">
        <v>12</v>
      </c>
      <c r="BE25" s="217">
        <v>10</v>
      </c>
      <c r="BF25" s="154">
        <f>SUM(C25:BE25)</f>
        <v>891</v>
      </c>
      <c r="BG25" s="217">
        <v>1</v>
      </c>
      <c r="BH25" s="217">
        <v>2</v>
      </c>
      <c r="BI25" s="217">
        <v>0</v>
      </c>
      <c r="BJ25" s="217">
        <v>2</v>
      </c>
      <c r="BK25" s="217">
        <v>0</v>
      </c>
      <c r="BL25" s="217">
        <v>1</v>
      </c>
      <c r="BM25" s="217">
        <v>3</v>
      </c>
      <c r="BN25" s="217">
        <v>0</v>
      </c>
      <c r="BO25" s="217">
        <v>0</v>
      </c>
      <c r="BP25" s="217">
        <v>0</v>
      </c>
      <c r="BQ25" s="217">
        <v>0</v>
      </c>
      <c r="BR25" s="217">
        <v>4</v>
      </c>
      <c r="BS25" s="154">
        <f>SUM(BG25:BR25)</f>
        <v>13</v>
      </c>
      <c r="BT25" s="218">
        <v>0</v>
      </c>
      <c r="BU25" s="218">
        <v>0</v>
      </c>
      <c r="BV25" s="218">
        <v>0</v>
      </c>
      <c r="BW25" s="218">
        <v>3</v>
      </c>
      <c r="BX25" s="218">
        <v>0</v>
      </c>
      <c r="BY25" s="218">
        <v>0</v>
      </c>
      <c r="BZ25" s="218">
        <v>0</v>
      </c>
      <c r="CA25" s="218">
        <v>1</v>
      </c>
      <c r="CB25" s="218">
        <v>0</v>
      </c>
      <c r="CC25" s="218">
        <v>0</v>
      </c>
      <c r="CD25" s="218">
        <v>0</v>
      </c>
      <c r="CE25" s="218">
        <v>0</v>
      </c>
      <c r="CF25" s="218">
        <v>0</v>
      </c>
      <c r="CG25" s="218">
        <v>0</v>
      </c>
      <c r="CH25" s="218">
        <v>0</v>
      </c>
      <c r="CI25" s="218">
        <v>0</v>
      </c>
      <c r="CJ25" s="218">
        <v>1</v>
      </c>
      <c r="CK25" s="218">
        <v>0</v>
      </c>
      <c r="CL25" s="218">
        <v>0</v>
      </c>
      <c r="CM25" s="218">
        <v>0</v>
      </c>
      <c r="CN25" s="218">
        <v>0</v>
      </c>
      <c r="CO25" s="218">
        <v>0</v>
      </c>
      <c r="CP25" s="218">
        <v>0</v>
      </c>
      <c r="CQ25" s="218">
        <v>0</v>
      </c>
      <c r="CR25" s="218">
        <v>0</v>
      </c>
      <c r="CS25" s="218">
        <v>0</v>
      </c>
      <c r="CT25" s="218">
        <v>0</v>
      </c>
      <c r="CU25" s="218">
        <v>0</v>
      </c>
      <c r="CV25" s="218">
        <v>0</v>
      </c>
      <c r="CW25" s="218">
        <v>0</v>
      </c>
      <c r="CX25" s="218">
        <v>0</v>
      </c>
      <c r="CY25" s="218">
        <v>0</v>
      </c>
      <c r="CZ25" s="218">
        <v>0</v>
      </c>
      <c r="DA25" s="218">
        <v>0</v>
      </c>
      <c r="DB25" s="218">
        <v>5</v>
      </c>
      <c r="DC25" s="218">
        <v>0</v>
      </c>
      <c r="DD25" s="218">
        <v>0</v>
      </c>
      <c r="DE25" s="218">
        <v>1</v>
      </c>
      <c r="DF25" s="154">
        <f>SUM(BT25:DE25)</f>
        <v>11</v>
      </c>
    </row>
    <row r="26" spans="2:110">
      <c r="B26" s="215" t="s">
        <v>159</v>
      </c>
      <c r="C26" s="217">
        <v>0</v>
      </c>
      <c r="D26" s="217">
        <v>1</v>
      </c>
      <c r="E26" s="217">
        <v>5</v>
      </c>
      <c r="F26" s="217">
        <v>0</v>
      </c>
      <c r="G26" s="217">
        <v>3</v>
      </c>
      <c r="H26" s="217">
        <v>39</v>
      </c>
      <c r="I26" s="217">
        <v>13</v>
      </c>
      <c r="J26" s="217">
        <v>3</v>
      </c>
      <c r="K26" s="217">
        <v>2</v>
      </c>
      <c r="L26" s="217">
        <v>18</v>
      </c>
      <c r="M26" s="217">
        <v>10</v>
      </c>
      <c r="N26" s="217">
        <v>0</v>
      </c>
      <c r="O26" s="217">
        <v>0</v>
      </c>
      <c r="P26" s="217">
        <v>5</v>
      </c>
      <c r="Q26" s="217">
        <v>4</v>
      </c>
      <c r="R26" s="217">
        <v>9</v>
      </c>
      <c r="S26" s="217">
        <v>1</v>
      </c>
      <c r="T26" s="217">
        <v>11</v>
      </c>
      <c r="U26" s="217">
        <v>6</v>
      </c>
      <c r="V26" s="217">
        <v>3</v>
      </c>
      <c r="W26" s="217">
        <v>5</v>
      </c>
      <c r="X26" s="217">
        <v>0</v>
      </c>
      <c r="Y26" s="217">
        <v>5</v>
      </c>
      <c r="Z26" s="217">
        <v>0</v>
      </c>
      <c r="AA26" s="217">
        <v>1</v>
      </c>
      <c r="AB26" s="217">
        <v>36</v>
      </c>
      <c r="AC26" s="217">
        <v>1</v>
      </c>
      <c r="AD26" s="217">
        <v>3</v>
      </c>
      <c r="AE26" s="217">
        <v>1</v>
      </c>
      <c r="AF26" s="217">
        <v>4</v>
      </c>
      <c r="AG26" s="217">
        <v>0</v>
      </c>
      <c r="AH26" s="217">
        <v>0</v>
      </c>
      <c r="AI26" s="217">
        <v>0</v>
      </c>
      <c r="AJ26" s="217">
        <v>9</v>
      </c>
      <c r="AK26" s="217">
        <v>1</v>
      </c>
      <c r="AL26" s="217">
        <v>0</v>
      </c>
      <c r="AM26" s="217">
        <v>3</v>
      </c>
      <c r="AN26" s="217">
        <v>1</v>
      </c>
      <c r="AO26" s="217">
        <v>6</v>
      </c>
      <c r="AP26" s="217">
        <v>0</v>
      </c>
      <c r="AQ26" s="217">
        <v>3</v>
      </c>
      <c r="AR26" s="217">
        <v>1</v>
      </c>
      <c r="AS26" s="217">
        <v>0</v>
      </c>
      <c r="AT26" s="217">
        <v>2</v>
      </c>
      <c r="AU26" s="217">
        <v>3</v>
      </c>
      <c r="AV26" s="217">
        <v>7</v>
      </c>
      <c r="AW26" s="217">
        <v>0</v>
      </c>
      <c r="AX26" s="217">
        <v>10</v>
      </c>
      <c r="AY26" s="217">
        <v>59</v>
      </c>
      <c r="AZ26" s="217">
        <v>25</v>
      </c>
      <c r="BA26" s="217">
        <v>14</v>
      </c>
      <c r="BB26" s="217">
        <v>1</v>
      </c>
      <c r="BC26" s="217">
        <v>175</v>
      </c>
      <c r="BD26" s="217">
        <v>1</v>
      </c>
      <c r="BE26" s="217">
        <v>6</v>
      </c>
      <c r="BF26" s="154">
        <f>SUM(C26:BE26)</f>
        <v>516</v>
      </c>
      <c r="BG26" s="217">
        <v>0</v>
      </c>
      <c r="BH26" s="217">
        <v>0</v>
      </c>
      <c r="BI26" s="217">
        <v>0</v>
      </c>
      <c r="BJ26" s="217">
        <v>0</v>
      </c>
      <c r="BK26" s="217">
        <v>1</v>
      </c>
      <c r="BL26" s="217">
        <v>3</v>
      </c>
      <c r="BM26" s="217">
        <v>1</v>
      </c>
      <c r="BN26" s="217">
        <v>0</v>
      </c>
      <c r="BO26" s="217">
        <v>0</v>
      </c>
      <c r="BP26" s="217">
        <v>1</v>
      </c>
      <c r="BQ26" s="217">
        <v>1</v>
      </c>
      <c r="BR26" s="217">
        <v>4</v>
      </c>
      <c r="BS26" s="154">
        <f>SUM(BG26:BR26)</f>
        <v>11</v>
      </c>
      <c r="BT26" s="218">
        <v>0</v>
      </c>
      <c r="BU26" s="218">
        <v>5</v>
      </c>
      <c r="BV26" s="218">
        <v>0</v>
      </c>
      <c r="BW26" s="218">
        <v>6</v>
      </c>
      <c r="BX26" s="218">
        <v>0</v>
      </c>
      <c r="BY26" s="218">
        <v>0</v>
      </c>
      <c r="BZ26" s="218">
        <v>0</v>
      </c>
      <c r="CA26" s="218">
        <v>2</v>
      </c>
      <c r="CB26" s="218">
        <v>0</v>
      </c>
      <c r="CC26" s="218">
        <v>0</v>
      </c>
      <c r="CD26" s="218">
        <v>0</v>
      </c>
      <c r="CE26" s="218">
        <v>0</v>
      </c>
      <c r="CF26" s="218">
        <v>0</v>
      </c>
      <c r="CG26" s="218">
        <v>3</v>
      </c>
      <c r="CH26" s="218">
        <v>0</v>
      </c>
      <c r="CI26" s="218">
        <v>1</v>
      </c>
      <c r="CJ26" s="218">
        <v>2</v>
      </c>
      <c r="CK26" s="218">
        <v>1</v>
      </c>
      <c r="CL26" s="218">
        <v>0</v>
      </c>
      <c r="CM26" s="218">
        <v>0</v>
      </c>
      <c r="CN26" s="218">
        <v>1</v>
      </c>
      <c r="CO26" s="218">
        <v>0</v>
      </c>
      <c r="CP26" s="218">
        <v>1</v>
      </c>
      <c r="CQ26" s="218">
        <v>2</v>
      </c>
      <c r="CR26" s="218">
        <v>0</v>
      </c>
      <c r="CS26" s="218">
        <v>0</v>
      </c>
      <c r="CT26" s="218">
        <v>2</v>
      </c>
      <c r="CU26" s="218">
        <v>0</v>
      </c>
      <c r="CV26" s="218">
        <v>0</v>
      </c>
      <c r="CW26" s="218">
        <v>0</v>
      </c>
      <c r="CX26" s="218">
        <v>0</v>
      </c>
      <c r="CY26" s="218">
        <v>0</v>
      </c>
      <c r="CZ26" s="218">
        <v>0</v>
      </c>
      <c r="DA26" s="218">
        <v>0</v>
      </c>
      <c r="DB26" s="218">
        <v>2</v>
      </c>
      <c r="DC26" s="218">
        <v>0</v>
      </c>
      <c r="DD26" s="218">
        <v>0</v>
      </c>
      <c r="DE26" s="218">
        <v>0</v>
      </c>
      <c r="DF26" s="154">
        <f>SUM(BT26:DE26)</f>
        <v>28</v>
      </c>
    </row>
    <row r="27" spans="2:110">
      <c r="B27" s="215" t="s">
        <v>160</v>
      </c>
      <c r="C27" s="217">
        <v>51</v>
      </c>
      <c r="D27" s="217">
        <v>13</v>
      </c>
      <c r="E27" s="217">
        <v>8</v>
      </c>
      <c r="F27" s="217">
        <v>9</v>
      </c>
      <c r="G27" s="217">
        <v>9</v>
      </c>
      <c r="H27" s="217">
        <v>9</v>
      </c>
      <c r="I27" s="217">
        <v>2</v>
      </c>
      <c r="J27" s="217">
        <v>105</v>
      </c>
      <c r="K27" s="217">
        <v>20</v>
      </c>
      <c r="L27" s="217">
        <v>2</v>
      </c>
      <c r="M27" s="217">
        <v>6</v>
      </c>
      <c r="N27" s="217">
        <v>4</v>
      </c>
      <c r="O27" s="217">
        <v>6</v>
      </c>
      <c r="P27" s="217">
        <v>2</v>
      </c>
      <c r="Q27" s="217">
        <v>9</v>
      </c>
      <c r="R27" s="217">
        <v>19</v>
      </c>
      <c r="S27" s="217">
        <v>2</v>
      </c>
      <c r="T27" s="217">
        <v>14</v>
      </c>
      <c r="U27" s="217">
        <v>4</v>
      </c>
      <c r="V27" s="217">
        <v>23</v>
      </c>
      <c r="W27" s="217">
        <v>33</v>
      </c>
      <c r="X27" s="217">
        <v>8</v>
      </c>
      <c r="Y27" s="217">
        <v>0</v>
      </c>
      <c r="Z27" s="217">
        <v>31</v>
      </c>
      <c r="AA27" s="217">
        <v>2</v>
      </c>
      <c r="AB27" s="217">
        <v>11</v>
      </c>
      <c r="AC27" s="217">
        <v>3</v>
      </c>
      <c r="AD27" s="217">
        <v>9</v>
      </c>
      <c r="AE27" s="217">
        <v>17</v>
      </c>
      <c r="AF27" s="217">
        <v>40</v>
      </c>
      <c r="AG27" s="217">
        <v>5</v>
      </c>
      <c r="AH27" s="217">
        <v>12</v>
      </c>
      <c r="AI27" s="217">
        <v>8</v>
      </c>
      <c r="AJ27" s="217">
        <v>98</v>
      </c>
      <c r="AK27" s="217">
        <v>3</v>
      </c>
      <c r="AL27" s="217">
        <v>2</v>
      </c>
      <c r="AM27" s="217">
        <v>3</v>
      </c>
      <c r="AN27" s="217">
        <v>13</v>
      </c>
      <c r="AO27" s="217">
        <v>37</v>
      </c>
      <c r="AP27" s="217">
        <v>5</v>
      </c>
      <c r="AQ27" s="217">
        <v>23</v>
      </c>
      <c r="AR27" s="217">
        <v>16</v>
      </c>
      <c r="AS27" s="217">
        <v>11</v>
      </c>
      <c r="AT27" s="217">
        <v>8</v>
      </c>
      <c r="AU27" s="217">
        <v>22</v>
      </c>
      <c r="AV27" s="217">
        <v>14</v>
      </c>
      <c r="AW27" s="217">
        <v>3</v>
      </c>
      <c r="AX27" s="217">
        <v>13</v>
      </c>
      <c r="AY27" s="217">
        <v>11</v>
      </c>
      <c r="AZ27" s="217">
        <v>3</v>
      </c>
      <c r="BA27" s="217">
        <v>95</v>
      </c>
      <c r="BB27" s="217">
        <v>5</v>
      </c>
      <c r="BC27" s="217">
        <v>462</v>
      </c>
      <c r="BD27" s="217">
        <v>8</v>
      </c>
      <c r="BE27" s="217">
        <v>4</v>
      </c>
      <c r="BF27" s="154">
        <f>SUM(C27:BE27)</f>
        <v>1355</v>
      </c>
      <c r="BG27" s="217">
        <v>0</v>
      </c>
      <c r="BH27" s="217">
        <v>5</v>
      </c>
      <c r="BI27" s="217">
        <v>2</v>
      </c>
      <c r="BJ27" s="217">
        <v>2</v>
      </c>
      <c r="BK27" s="217">
        <v>7</v>
      </c>
      <c r="BL27" s="217">
        <v>7</v>
      </c>
      <c r="BM27" s="217">
        <v>0</v>
      </c>
      <c r="BN27" s="217">
        <v>1</v>
      </c>
      <c r="BO27" s="217">
        <v>0</v>
      </c>
      <c r="BP27" s="217">
        <v>2</v>
      </c>
      <c r="BQ27" s="217">
        <v>8</v>
      </c>
      <c r="BR27" s="217">
        <v>1</v>
      </c>
      <c r="BS27" s="154">
        <f>SUM(BG27:BR27)</f>
        <v>35</v>
      </c>
      <c r="BT27" s="218">
        <v>0</v>
      </c>
      <c r="BU27" s="218">
        <v>2</v>
      </c>
      <c r="BV27" s="218">
        <v>0</v>
      </c>
      <c r="BW27" s="218">
        <v>7</v>
      </c>
      <c r="BX27" s="218">
        <v>0</v>
      </c>
      <c r="BY27" s="218">
        <v>0</v>
      </c>
      <c r="BZ27" s="218">
        <v>2</v>
      </c>
      <c r="CA27" s="218">
        <v>6</v>
      </c>
      <c r="CB27" s="218">
        <v>0</v>
      </c>
      <c r="CC27" s="218">
        <v>4</v>
      </c>
      <c r="CD27" s="218">
        <v>0</v>
      </c>
      <c r="CE27" s="218">
        <v>0</v>
      </c>
      <c r="CF27" s="218">
        <v>0</v>
      </c>
      <c r="CG27" s="218">
        <v>0</v>
      </c>
      <c r="CH27" s="218">
        <v>0</v>
      </c>
      <c r="CI27" s="218">
        <v>4</v>
      </c>
      <c r="CJ27" s="218">
        <v>10</v>
      </c>
      <c r="CK27" s="218">
        <v>0</v>
      </c>
      <c r="CL27" s="218">
        <v>0</v>
      </c>
      <c r="CM27" s="218">
        <v>0</v>
      </c>
      <c r="CN27" s="218">
        <v>2</v>
      </c>
      <c r="CO27" s="218">
        <v>0</v>
      </c>
      <c r="CP27" s="218">
        <v>1</v>
      </c>
      <c r="CQ27" s="218">
        <v>0</v>
      </c>
      <c r="CR27" s="218">
        <v>0</v>
      </c>
      <c r="CS27" s="218">
        <v>0</v>
      </c>
      <c r="CT27" s="218">
        <v>0</v>
      </c>
      <c r="CU27" s="218">
        <v>0</v>
      </c>
      <c r="CV27" s="218">
        <v>0</v>
      </c>
      <c r="CW27" s="218">
        <v>0</v>
      </c>
      <c r="CX27" s="218">
        <v>0</v>
      </c>
      <c r="CY27" s="218">
        <v>1</v>
      </c>
      <c r="CZ27" s="218">
        <v>0</v>
      </c>
      <c r="DA27" s="218">
        <v>0</v>
      </c>
      <c r="DB27" s="218">
        <v>4</v>
      </c>
      <c r="DC27" s="218">
        <v>3</v>
      </c>
      <c r="DD27" s="218">
        <v>0</v>
      </c>
      <c r="DE27" s="218">
        <v>0</v>
      </c>
      <c r="DF27" s="154">
        <f>SUM(BT27:DE27)</f>
        <v>46</v>
      </c>
    </row>
    <row r="28" spans="2:110">
      <c r="B28" s="215" t="s">
        <v>161</v>
      </c>
      <c r="C28" s="217">
        <v>15</v>
      </c>
      <c r="D28" s="217">
        <v>3</v>
      </c>
      <c r="E28" s="217">
        <v>3</v>
      </c>
      <c r="F28" s="217">
        <v>6</v>
      </c>
      <c r="G28" s="217">
        <v>0</v>
      </c>
      <c r="H28" s="217">
        <v>3</v>
      </c>
      <c r="I28" s="217">
        <v>4</v>
      </c>
      <c r="J28" s="217">
        <v>35</v>
      </c>
      <c r="K28" s="217">
        <v>12</v>
      </c>
      <c r="L28" s="217">
        <v>1</v>
      </c>
      <c r="M28" s="217">
        <v>0</v>
      </c>
      <c r="N28" s="217">
        <v>5</v>
      </c>
      <c r="O28" s="217">
        <v>3</v>
      </c>
      <c r="P28" s="217">
        <v>2</v>
      </c>
      <c r="Q28" s="217">
        <v>10</v>
      </c>
      <c r="R28" s="217">
        <v>3</v>
      </c>
      <c r="S28" s="217">
        <v>0</v>
      </c>
      <c r="T28" s="217">
        <v>4</v>
      </c>
      <c r="U28" s="217">
        <v>3</v>
      </c>
      <c r="V28" s="217">
        <v>8</v>
      </c>
      <c r="W28" s="217">
        <v>17</v>
      </c>
      <c r="X28" s="217">
        <v>1</v>
      </c>
      <c r="Y28" s="217">
        <v>12</v>
      </c>
      <c r="Z28" s="217">
        <v>0</v>
      </c>
      <c r="AA28" s="217">
        <v>8</v>
      </c>
      <c r="AB28" s="217">
        <v>6</v>
      </c>
      <c r="AC28" s="217">
        <v>2</v>
      </c>
      <c r="AD28" s="217">
        <v>0</v>
      </c>
      <c r="AE28" s="217">
        <v>2</v>
      </c>
      <c r="AF28" s="217">
        <v>7</v>
      </c>
      <c r="AG28" s="217">
        <v>3</v>
      </c>
      <c r="AH28" s="217">
        <v>1</v>
      </c>
      <c r="AI28" s="217">
        <v>1</v>
      </c>
      <c r="AJ28" s="217">
        <v>11</v>
      </c>
      <c r="AK28" s="217">
        <v>1</v>
      </c>
      <c r="AL28" s="217">
        <v>0</v>
      </c>
      <c r="AM28" s="217">
        <v>3</v>
      </c>
      <c r="AN28" s="217">
        <v>8</v>
      </c>
      <c r="AO28" s="217">
        <v>15</v>
      </c>
      <c r="AP28" s="217">
        <v>4</v>
      </c>
      <c r="AQ28" s="217">
        <v>4</v>
      </c>
      <c r="AR28" s="217">
        <v>8</v>
      </c>
      <c r="AS28" s="217">
        <v>3</v>
      </c>
      <c r="AT28" s="217">
        <v>6</v>
      </c>
      <c r="AU28" s="217">
        <v>10</v>
      </c>
      <c r="AV28" s="217">
        <v>5</v>
      </c>
      <c r="AW28" s="217">
        <v>2</v>
      </c>
      <c r="AX28" s="217">
        <v>3</v>
      </c>
      <c r="AY28" s="217">
        <v>3</v>
      </c>
      <c r="AZ28" s="217">
        <v>0</v>
      </c>
      <c r="BA28" s="217">
        <v>89</v>
      </c>
      <c r="BB28" s="217">
        <v>3</v>
      </c>
      <c r="BC28" s="217">
        <v>178</v>
      </c>
      <c r="BD28" s="217">
        <v>7</v>
      </c>
      <c r="BE28" s="217">
        <v>3</v>
      </c>
      <c r="BF28" s="154">
        <f>SUM(C28:BE28)</f>
        <v>546</v>
      </c>
      <c r="BG28" s="217">
        <v>0</v>
      </c>
      <c r="BH28" s="217">
        <v>0</v>
      </c>
      <c r="BI28" s="217">
        <v>1</v>
      </c>
      <c r="BJ28" s="217">
        <v>0</v>
      </c>
      <c r="BK28" s="217">
        <v>3</v>
      </c>
      <c r="BL28" s="217">
        <v>4</v>
      </c>
      <c r="BM28" s="217">
        <v>0</v>
      </c>
      <c r="BN28" s="217">
        <v>0</v>
      </c>
      <c r="BO28" s="217">
        <v>1</v>
      </c>
      <c r="BP28" s="217">
        <v>0</v>
      </c>
      <c r="BQ28" s="217">
        <v>3</v>
      </c>
      <c r="BR28" s="217">
        <v>1</v>
      </c>
      <c r="BS28" s="154">
        <f>SUM(BG28:BR28)</f>
        <v>13</v>
      </c>
      <c r="BT28" s="218">
        <v>0</v>
      </c>
      <c r="BU28" s="218">
        <v>0</v>
      </c>
      <c r="BV28" s="218">
        <v>0</v>
      </c>
      <c r="BW28" s="218">
        <v>0</v>
      </c>
      <c r="BX28" s="218">
        <v>0</v>
      </c>
      <c r="BY28" s="218">
        <v>1</v>
      </c>
      <c r="BZ28" s="218">
        <v>0</v>
      </c>
      <c r="CA28" s="218">
        <v>0</v>
      </c>
      <c r="CB28" s="218">
        <v>0</v>
      </c>
      <c r="CC28" s="218">
        <v>1</v>
      </c>
      <c r="CD28" s="218">
        <v>1</v>
      </c>
      <c r="CE28" s="218">
        <v>0</v>
      </c>
      <c r="CF28" s="218">
        <v>0</v>
      </c>
      <c r="CG28" s="218">
        <v>0</v>
      </c>
      <c r="CH28" s="218">
        <v>0</v>
      </c>
      <c r="CI28" s="218">
        <v>1</v>
      </c>
      <c r="CJ28" s="218">
        <v>0</v>
      </c>
      <c r="CK28" s="218">
        <v>0</v>
      </c>
      <c r="CL28" s="218">
        <v>1</v>
      </c>
      <c r="CM28" s="218">
        <v>0</v>
      </c>
      <c r="CN28" s="218">
        <v>0</v>
      </c>
      <c r="CO28" s="218">
        <v>0</v>
      </c>
      <c r="CP28" s="218">
        <v>0</v>
      </c>
      <c r="CQ28" s="218">
        <v>0</v>
      </c>
      <c r="CR28" s="218">
        <v>0</v>
      </c>
      <c r="CS28" s="218">
        <v>0</v>
      </c>
      <c r="CT28" s="218">
        <v>2</v>
      </c>
      <c r="CU28" s="218">
        <v>1</v>
      </c>
      <c r="CV28" s="218">
        <v>1</v>
      </c>
      <c r="CW28" s="218">
        <v>0</v>
      </c>
      <c r="CX28" s="218">
        <v>0</v>
      </c>
      <c r="CY28" s="218">
        <v>1</v>
      </c>
      <c r="CZ28" s="218">
        <v>0</v>
      </c>
      <c r="DA28" s="218">
        <v>0</v>
      </c>
      <c r="DB28" s="218">
        <v>1</v>
      </c>
      <c r="DC28" s="218">
        <v>0</v>
      </c>
      <c r="DD28" s="218">
        <v>0</v>
      </c>
      <c r="DE28" s="218">
        <v>4</v>
      </c>
      <c r="DF28" s="154">
        <f>SUM(BT28:DE28)</f>
        <v>15</v>
      </c>
    </row>
    <row r="29" spans="2:110">
      <c r="B29" s="215" t="s">
        <v>162</v>
      </c>
      <c r="C29" s="217">
        <v>2</v>
      </c>
      <c r="D29" s="217">
        <v>0</v>
      </c>
      <c r="E29" s="217">
        <v>0</v>
      </c>
      <c r="F29" s="217">
        <v>2</v>
      </c>
      <c r="G29" s="217">
        <v>0</v>
      </c>
      <c r="H29" s="217">
        <v>2</v>
      </c>
      <c r="I29" s="217">
        <v>1</v>
      </c>
      <c r="J29" s="217">
        <v>7</v>
      </c>
      <c r="K29" s="217">
        <v>3</v>
      </c>
      <c r="L29" s="217">
        <v>0</v>
      </c>
      <c r="M29" s="217">
        <v>0</v>
      </c>
      <c r="N29" s="217">
        <v>33</v>
      </c>
      <c r="O29" s="217">
        <v>3</v>
      </c>
      <c r="P29" s="217">
        <v>0</v>
      </c>
      <c r="Q29" s="217">
        <v>36</v>
      </c>
      <c r="R29" s="217">
        <v>8</v>
      </c>
      <c r="S29" s="217">
        <v>0</v>
      </c>
      <c r="T29" s="217">
        <v>0</v>
      </c>
      <c r="U29" s="217">
        <v>2</v>
      </c>
      <c r="V29" s="217">
        <v>2</v>
      </c>
      <c r="W29" s="217">
        <v>5</v>
      </c>
      <c r="X29" s="217">
        <v>3</v>
      </c>
      <c r="Y29" s="217">
        <v>2</v>
      </c>
      <c r="Z29" s="217">
        <v>2</v>
      </c>
      <c r="AA29" s="217">
        <v>0</v>
      </c>
      <c r="AB29" s="217">
        <v>4</v>
      </c>
      <c r="AC29" s="217">
        <v>4</v>
      </c>
      <c r="AD29" s="217">
        <v>1</v>
      </c>
      <c r="AE29" s="217">
        <v>19</v>
      </c>
      <c r="AF29" s="217">
        <v>2</v>
      </c>
      <c r="AG29" s="217">
        <v>2</v>
      </c>
      <c r="AH29" s="217">
        <v>7</v>
      </c>
      <c r="AI29" s="217">
        <v>2</v>
      </c>
      <c r="AJ29" s="217">
        <v>4</v>
      </c>
      <c r="AK29" s="217">
        <v>1</v>
      </c>
      <c r="AL29" s="217">
        <v>2</v>
      </c>
      <c r="AM29" s="217">
        <v>1</v>
      </c>
      <c r="AN29" s="217">
        <v>5</v>
      </c>
      <c r="AO29" s="217">
        <v>33</v>
      </c>
      <c r="AP29" s="217">
        <v>1</v>
      </c>
      <c r="AQ29" s="217">
        <v>2</v>
      </c>
      <c r="AR29" s="217">
        <v>111</v>
      </c>
      <c r="AS29" s="217">
        <v>1</v>
      </c>
      <c r="AT29" s="217">
        <v>2</v>
      </c>
      <c r="AU29" s="217">
        <v>86</v>
      </c>
      <c r="AV29" s="217">
        <v>4</v>
      </c>
      <c r="AW29" s="217">
        <v>3</v>
      </c>
      <c r="AX29" s="217">
        <v>0</v>
      </c>
      <c r="AY29" s="217">
        <v>0</v>
      </c>
      <c r="AZ29" s="217">
        <v>0</v>
      </c>
      <c r="BA29" s="217">
        <v>6</v>
      </c>
      <c r="BB29" s="217">
        <v>0</v>
      </c>
      <c r="BC29" s="217">
        <v>201</v>
      </c>
      <c r="BD29" s="217">
        <v>16</v>
      </c>
      <c r="BE29" s="217">
        <v>63</v>
      </c>
      <c r="BF29" s="154">
        <f>SUM(C29:BE29)</f>
        <v>696</v>
      </c>
      <c r="BG29" s="217">
        <v>0</v>
      </c>
      <c r="BH29" s="217">
        <v>0</v>
      </c>
      <c r="BI29" s="217">
        <v>0</v>
      </c>
      <c r="BJ29" s="217">
        <v>1</v>
      </c>
      <c r="BK29" s="217">
        <v>0</v>
      </c>
      <c r="BL29" s="217">
        <v>3</v>
      </c>
      <c r="BM29" s="217">
        <v>0</v>
      </c>
      <c r="BN29" s="217">
        <v>0</v>
      </c>
      <c r="BO29" s="217">
        <v>0</v>
      </c>
      <c r="BP29" s="217">
        <v>0</v>
      </c>
      <c r="BQ29" s="217">
        <v>2</v>
      </c>
      <c r="BR29" s="217">
        <v>0</v>
      </c>
      <c r="BS29" s="154">
        <f>SUM(BG29:BR29)</f>
        <v>6</v>
      </c>
      <c r="BT29" s="218">
        <v>0</v>
      </c>
      <c r="BU29" s="218">
        <v>1</v>
      </c>
      <c r="BV29" s="218">
        <v>0</v>
      </c>
      <c r="BW29" s="218">
        <v>1</v>
      </c>
      <c r="BX29" s="218">
        <v>0</v>
      </c>
      <c r="BY29" s="218">
        <v>1</v>
      </c>
      <c r="BZ29" s="218">
        <v>0</v>
      </c>
      <c r="CA29" s="218">
        <v>3</v>
      </c>
      <c r="CB29" s="218">
        <v>0</v>
      </c>
      <c r="CC29" s="218">
        <v>2</v>
      </c>
      <c r="CD29" s="218">
        <v>0</v>
      </c>
      <c r="CE29" s="218">
        <v>0</v>
      </c>
      <c r="CF29" s="218">
        <v>0</v>
      </c>
      <c r="CG29" s="218">
        <v>0</v>
      </c>
      <c r="CH29" s="218">
        <v>0</v>
      </c>
      <c r="CI29" s="218">
        <v>0</v>
      </c>
      <c r="CJ29" s="218">
        <v>1</v>
      </c>
      <c r="CK29" s="218">
        <v>0</v>
      </c>
      <c r="CL29" s="218">
        <v>1</v>
      </c>
      <c r="CM29" s="218">
        <v>0</v>
      </c>
      <c r="CN29" s="218">
        <v>6</v>
      </c>
      <c r="CO29" s="218">
        <v>0</v>
      </c>
      <c r="CP29" s="218">
        <v>0</v>
      </c>
      <c r="CQ29" s="218">
        <v>0</v>
      </c>
      <c r="CR29" s="218">
        <v>0</v>
      </c>
      <c r="CS29" s="218">
        <v>0</v>
      </c>
      <c r="CT29" s="218">
        <v>0</v>
      </c>
      <c r="CU29" s="218">
        <v>0</v>
      </c>
      <c r="CV29" s="218">
        <v>0</v>
      </c>
      <c r="CW29" s="218">
        <v>0</v>
      </c>
      <c r="CX29" s="218">
        <v>1</v>
      </c>
      <c r="CY29" s="218">
        <v>1</v>
      </c>
      <c r="CZ29" s="218">
        <v>0</v>
      </c>
      <c r="DA29" s="218">
        <v>1</v>
      </c>
      <c r="DB29" s="218">
        <v>0</v>
      </c>
      <c r="DC29" s="218">
        <v>0</v>
      </c>
      <c r="DD29" s="218">
        <v>1</v>
      </c>
      <c r="DE29" s="218">
        <v>0</v>
      </c>
      <c r="DF29" s="154">
        <f>SUM(BT29:DE29)</f>
        <v>20</v>
      </c>
    </row>
    <row r="30" spans="2:110">
      <c r="B30" s="215" t="s">
        <v>163</v>
      </c>
      <c r="C30" s="217">
        <v>10</v>
      </c>
      <c r="D30" s="217">
        <v>6</v>
      </c>
      <c r="E30" s="217">
        <v>12</v>
      </c>
      <c r="F30" s="217">
        <v>10</v>
      </c>
      <c r="G30" s="217">
        <v>2</v>
      </c>
      <c r="H30" s="217">
        <v>19</v>
      </c>
      <c r="I30" s="217">
        <v>6</v>
      </c>
      <c r="J30" s="217">
        <v>4</v>
      </c>
      <c r="K30" s="217">
        <v>0</v>
      </c>
      <c r="L30" s="217">
        <v>16</v>
      </c>
      <c r="M30" s="217">
        <v>1</v>
      </c>
      <c r="N30" s="217">
        <v>0</v>
      </c>
      <c r="O30" s="217">
        <v>3</v>
      </c>
      <c r="P30" s="217">
        <v>3</v>
      </c>
      <c r="Q30" s="217">
        <v>6</v>
      </c>
      <c r="R30" s="217">
        <v>6</v>
      </c>
      <c r="S30" s="217">
        <v>11</v>
      </c>
      <c r="T30" s="217">
        <v>3</v>
      </c>
      <c r="U30" s="217">
        <v>4</v>
      </c>
      <c r="V30" s="217">
        <v>6</v>
      </c>
      <c r="W30" s="217">
        <v>4</v>
      </c>
      <c r="X30" s="217">
        <v>30</v>
      </c>
      <c r="Y30" s="217">
        <v>5</v>
      </c>
      <c r="Z30" s="217">
        <v>6</v>
      </c>
      <c r="AA30" s="217">
        <v>3</v>
      </c>
      <c r="AB30" s="217">
        <v>0</v>
      </c>
      <c r="AC30" s="217">
        <v>0</v>
      </c>
      <c r="AD30" s="217">
        <v>13</v>
      </c>
      <c r="AE30" s="217">
        <v>4</v>
      </c>
      <c r="AF30" s="217">
        <v>7</v>
      </c>
      <c r="AG30" s="217">
        <v>1</v>
      </c>
      <c r="AH30" s="217">
        <v>6</v>
      </c>
      <c r="AI30" s="217">
        <v>0</v>
      </c>
      <c r="AJ30" s="217">
        <v>19</v>
      </c>
      <c r="AK30" s="217">
        <v>3</v>
      </c>
      <c r="AL30" s="217">
        <v>151</v>
      </c>
      <c r="AM30" s="217">
        <v>10</v>
      </c>
      <c r="AN30" s="217">
        <v>5</v>
      </c>
      <c r="AO30" s="217">
        <v>9</v>
      </c>
      <c r="AP30" s="217">
        <v>1</v>
      </c>
      <c r="AQ30" s="217">
        <v>7</v>
      </c>
      <c r="AR30" s="217">
        <v>5</v>
      </c>
      <c r="AS30" s="217">
        <v>4</v>
      </c>
      <c r="AT30" s="217">
        <v>0</v>
      </c>
      <c r="AU30" s="217">
        <v>4</v>
      </c>
      <c r="AV30" s="217">
        <v>6</v>
      </c>
      <c r="AW30" s="217">
        <v>1</v>
      </c>
      <c r="AX30" s="217">
        <v>9</v>
      </c>
      <c r="AY30" s="217">
        <v>22</v>
      </c>
      <c r="AZ30" s="217">
        <v>44</v>
      </c>
      <c r="BA30" s="217">
        <v>9</v>
      </c>
      <c r="BB30" s="217">
        <v>0</v>
      </c>
      <c r="BC30" s="217">
        <v>258</v>
      </c>
      <c r="BD30" s="217">
        <v>1</v>
      </c>
      <c r="BE30" s="217">
        <v>0</v>
      </c>
      <c r="BF30" s="154">
        <f>SUM(C30:BE30)</f>
        <v>775</v>
      </c>
      <c r="BG30" s="217">
        <v>0</v>
      </c>
      <c r="BH30" s="217">
        <v>0</v>
      </c>
      <c r="BI30" s="217">
        <v>0</v>
      </c>
      <c r="BJ30" s="217">
        <v>4</v>
      </c>
      <c r="BK30" s="217">
        <v>8</v>
      </c>
      <c r="BL30" s="217">
        <v>10</v>
      </c>
      <c r="BM30" s="217">
        <v>1</v>
      </c>
      <c r="BN30" s="217">
        <v>1</v>
      </c>
      <c r="BO30" s="217">
        <v>3</v>
      </c>
      <c r="BP30" s="217">
        <v>1</v>
      </c>
      <c r="BQ30" s="217">
        <v>2</v>
      </c>
      <c r="BR30" s="217">
        <v>2</v>
      </c>
      <c r="BS30" s="154">
        <f>SUM(BG30:BR30)</f>
        <v>32</v>
      </c>
      <c r="BT30" s="218">
        <v>1</v>
      </c>
      <c r="BU30" s="218">
        <v>15</v>
      </c>
      <c r="BV30" s="218">
        <v>0</v>
      </c>
      <c r="BW30" s="218">
        <v>36</v>
      </c>
      <c r="BX30" s="218">
        <v>0</v>
      </c>
      <c r="BY30" s="218">
        <v>3</v>
      </c>
      <c r="BZ30" s="218">
        <v>0</v>
      </c>
      <c r="CA30" s="218">
        <v>12</v>
      </c>
      <c r="CB30" s="218">
        <v>10</v>
      </c>
      <c r="CC30" s="218">
        <v>8</v>
      </c>
      <c r="CD30" s="218">
        <v>0</v>
      </c>
      <c r="CE30" s="218">
        <v>0</v>
      </c>
      <c r="CF30" s="218">
        <v>0</v>
      </c>
      <c r="CG30" s="218">
        <v>2</v>
      </c>
      <c r="CH30" s="218">
        <v>2</v>
      </c>
      <c r="CI30" s="218">
        <v>25</v>
      </c>
      <c r="CJ30" s="218">
        <v>29</v>
      </c>
      <c r="CK30" s="218">
        <v>10</v>
      </c>
      <c r="CL30" s="218">
        <v>0</v>
      </c>
      <c r="CM30" s="218">
        <v>1</v>
      </c>
      <c r="CN30" s="218">
        <v>8</v>
      </c>
      <c r="CO30" s="218">
        <v>0</v>
      </c>
      <c r="CP30" s="218">
        <v>2</v>
      </c>
      <c r="CQ30" s="218">
        <v>2</v>
      </c>
      <c r="CR30" s="218">
        <v>3</v>
      </c>
      <c r="CS30" s="218">
        <v>4</v>
      </c>
      <c r="CT30" s="218">
        <v>14</v>
      </c>
      <c r="CU30" s="218">
        <v>1</v>
      </c>
      <c r="CV30" s="218">
        <v>0</v>
      </c>
      <c r="CW30" s="218">
        <v>1</v>
      </c>
      <c r="CX30" s="218">
        <v>2</v>
      </c>
      <c r="CY30" s="218">
        <v>8</v>
      </c>
      <c r="CZ30" s="218">
        <v>0</v>
      </c>
      <c r="DA30" s="218">
        <v>0</v>
      </c>
      <c r="DB30" s="218">
        <v>8</v>
      </c>
      <c r="DC30" s="218">
        <v>2</v>
      </c>
      <c r="DD30" s="218">
        <v>4</v>
      </c>
      <c r="DE30" s="218">
        <v>1</v>
      </c>
      <c r="DF30" s="154">
        <f>SUM(BT30:DE30)</f>
        <v>214</v>
      </c>
    </row>
    <row r="31" spans="2:110">
      <c r="B31" s="215" t="s">
        <v>164</v>
      </c>
      <c r="C31" s="217">
        <v>3</v>
      </c>
      <c r="D31" s="217">
        <v>1</v>
      </c>
      <c r="E31" s="217">
        <v>0</v>
      </c>
      <c r="F31" s="217">
        <v>3</v>
      </c>
      <c r="G31" s="217">
        <v>0</v>
      </c>
      <c r="H31" s="217">
        <v>8</v>
      </c>
      <c r="I31" s="217">
        <v>0</v>
      </c>
      <c r="J31" s="217">
        <v>6</v>
      </c>
      <c r="K31" s="217">
        <v>0</v>
      </c>
      <c r="L31" s="217">
        <v>2</v>
      </c>
      <c r="M31" s="217">
        <v>4</v>
      </c>
      <c r="N31" s="217">
        <v>1</v>
      </c>
      <c r="O31" s="217">
        <v>4</v>
      </c>
      <c r="P31" s="217">
        <v>3</v>
      </c>
      <c r="Q31" s="217">
        <v>34</v>
      </c>
      <c r="R31" s="217">
        <v>93</v>
      </c>
      <c r="S31" s="217">
        <v>0</v>
      </c>
      <c r="T31" s="217">
        <v>0</v>
      </c>
      <c r="U31" s="217">
        <v>0</v>
      </c>
      <c r="V31" s="217">
        <v>6</v>
      </c>
      <c r="W31" s="217">
        <v>2</v>
      </c>
      <c r="X31" s="217">
        <v>0</v>
      </c>
      <c r="Y31" s="217">
        <v>4</v>
      </c>
      <c r="Z31" s="217">
        <v>6</v>
      </c>
      <c r="AA31" s="217">
        <v>13</v>
      </c>
      <c r="AB31" s="217">
        <v>7</v>
      </c>
      <c r="AC31" s="217">
        <v>0</v>
      </c>
      <c r="AD31" s="217">
        <v>1</v>
      </c>
      <c r="AE31" s="217">
        <v>7</v>
      </c>
      <c r="AF31" s="217">
        <v>3</v>
      </c>
      <c r="AG31" s="217">
        <v>8</v>
      </c>
      <c r="AH31" s="217">
        <v>3</v>
      </c>
      <c r="AI31" s="217">
        <v>3</v>
      </c>
      <c r="AJ31" s="217">
        <v>5</v>
      </c>
      <c r="AK31" s="217">
        <v>23</v>
      </c>
      <c r="AL31" s="217">
        <v>3</v>
      </c>
      <c r="AM31" s="217">
        <v>0</v>
      </c>
      <c r="AN31" s="217">
        <v>4</v>
      </c>
      <c r="AO31" s="217">
        <v>76</v>
      </c>
      <c r="AP31" s="217">
        <v>1</v>
      </c>
      <c r="AQ31" s="217">
        <v>1</v>
      </c>
      <c r="AR31" s="217">
        <v>10</v>
      </c>
      <c r="AS31" s="217">
        <v>6</v>
      </c>
      <c r="AT31" s="217">
        <v>2</v>
      </c>
      <c r="AU31" s="217">
        <v>6</v>
      </c>
      <c r="AV31" s="217">
        <v>6</v>
      </c>
      <c r="AW31" s="217">
        <v>0</v>
      </c>
      <c r="AX31" s="217">
        <v>1</v>
      </c>
      <c r="AY31" s="217">
        <v>4</v>
      </c>
      <c r="AZ31" s="217">
        <v>1</v>
      </c>
      <c r="BA31" s="217">
        <v>23</v>
      </c>
      <c r="BB31" s="217">
        <v>0</v>
      </c>
      <c r="BC31" s="217">
        <v>182</v>
      </c>
      <c r="BD31" s="217">
        <v>4</v>
      </c>
      <c r="BE31" s="217">
        <v>6</v>
      </c>
      <c r="BF31" s="154">
        <f>SUM(C31:BE31)</f>
        <v>589</v>
      </c>
      <c r="BG31" s="217">
        <v>0</v>
      </c>
      <c r="BH31" s="217">
        <v>0</v>
      </c>
      <c r="BI31" s="217">
        <v>0</v>
      </c>
      <c r="BJ31" s="217">
        <v>0</v>
      </c>
      <c r="BK31" s="217">
        <v>1</v>
      </c>
      <c r="BL31" s="217">
        <v>1</v>
      </c>
      <c r="BM31" s="217">
        <v>0</v>
      </c>
      <c r="BN31" s="217">
        <v>1</v>
      </c>
      <c r="BO31" s="217">
        <v>0</v>
      </c>
      <c r="BP31" s="217">
        <v>0</v>
      </c>
      <c r="BQ31" s="217">
        <v>0</v>
      </c>
      <c r="BR31" s="217">
        <v>1</v>
      </c>
      <c r="BS31" s="154">
        <f>SUM(BG31:BR31)</f>
        <v>4</v>
      </c>
      <c r="BT31" s="218">
        <v>0</v>
      </c>
      <c r="BU31" s="218">
        <v>0</v>
      </c>
      <c r="BV31" s="218">
        <v>0</v>
      </c>
      <c r="BW31" s="218">
        <v>1</v>
      </c>
      <c r="BX31" s="218">
        <v>0</v>
      </c>
      <c r="BY31" s="218">
        <v>3</v>
      </c>
      <c r="BZ31" s="218">
        <v>0</v>
      </c>
      <c r="CA31" s="218">
        <v>2</v>
      </c>
      <c r="CB31" s="218">
        <v>0</v>
      </c>
      <c r="CC31" s="218">
        <v>2</v>
      </c>
      <c r="CD31" s="218">
        <v>0</v>
      </c>
      <c r="CE31" s="218">
        <v>0</v>
      </c>
      <c r="CF31" s="218">
        <v>0</v>
      </c>
      <c r="CG31" s="218">
        <v>0</v>
      </c>
      <c r="CH31" s="218">
        <v>0</v>
      </c>
      <c r="CI31" s="218">
        <v>1</v>
      </c>
      <c r="CJ31" s="218">
        <v>1</v>
      </c>
      <c r="CK31" s="218">
        <v>1</v>
      </c>
      <c r="CL31" s="218">
        <v>0</v>
      </c>
      <c r="CM31" s="218">
        <v>0</v>
      </c>
      <c r="CN31" s="218">
        <v>0</v>
      </c>
      <c r="CO31" s="218">
        <v>0</v>
      </c>
      <c r="CP31" s="218">
        <v>0</v>
      </c>
      <c r="CQ31" s="218">
        <v>0</v>
      </c>
      <c r="CR31" s="218">
        <v>2</v>
      </c>
      <c r="CS31" s="218">
        <v>0</v>
      </c>
      <c r="CT31" s="218">
        <v>0</v>
      </c>
      <c r="CU31" s="218">
        <v>0</v>
      </c>
      <c r="CV31" s="218">
        <v>0</v>
      </c>
      <c r="CW31" s="218">
        <v>1</v>
      </c>
      <c r="CX31" s="218">
        <v>0</v>
      </c>
      <c r="CY31" s="218">
        <v>0</v>
      </c>
      <c r="CZ31" s="218">
        <v>0</v>
      </c>
      <c r="DA31" s="218">
        <v>0</v>
      </c>
      <c r="DB31" s="218">
        <v>0</v>
      </c>
      <c r="DC31" s="218">
        <v>0</v>
      </c>
      <c r="DD31" s="218">
        <v>1</v>
      </c>
      <c r="DE31" s="218">
        <v>0</v>
      </c>
      <c r="DF31" s="154">
        <f>SUM(BT31:DE31)</f>
        <v>15</v>
      </c>
    </row>
    <row r="32" spans="2:110">
      <c r="B32" s="215" t="s">
        <v>165</v>
      </c>
      <c r="C32" s="217">
        <v>6</v>
      </c>
      <c r="D32" s="217">
        <v>0</v>
      </c>
      <c r="E32" s="217">
        <v>1</v>
      </c>
      <c r="F32" s="217">
        <v>4</v>
      </c>
      <c r="G32" s="217">
        <v>0</v>
      </c>
      <c r="H32" s="217">
        <v>15</v>
      </c>
      <c r="I32" s="217">
        <v>1</v>
      </c>
      <c r="J32" s="217">
        <v>8</v>
      </c>
      <c r="K32" s="217">
        <v>0</v>
      </c>
      <c r="L32" s="217">
        <v>4</v>
      </c>
      <c r="M32" s="217">
        <v>3</v>
      </c>
      <c r="N32" s="217">
        <v>2</v>
      </c>
      <c r="O32" s="217">
        <v>1</v>
      </c>
      <c r="P32" s="217">
        <v>1</v>
      </c>
      <c r="Q32" s="217">
        <v>8</v>
      </c>
      <c r="R32" s="217">
        <v>6</v>
      </c>
      <c r="S32" s="217">
        <v>47</v>
      </c>
      <c r="T32" s="217">
        <v>9</v>
      </c>
      <c r="U32" s="217">
        <v>5</v>
      </c>
      <c r="V32" s="217">
        <v>0</v>
      </c>
      <c r="W32" s="217">
        <v>0</v>
      </c>
      <c r="X32" s="217">
        <v>5</v>
      </c>
      <c r="Y32" s="217">
        <v>4</v>
      </c>
      <c r="Z32" s="217">
        <v>0</v>
      </c>
      <c r="AA32" s="217">
        <v>1</v>
      </c>
      <c r="AB32" s="217">
        <v>6</v>
      </c>
      <c r="AC32" s="217">
        <v>0</v>
      </c>
      <c r="AD32" s="217">
        <v>0</v>
      </c>
      <c r="AE32" s="217">
        <v>1</v>
      </c>
      <c r="AF32" s="217">
        <v>2</v>
      </c>
      <c r="AG32" s="217">
        <v>0</v>
      </c>
      <c r="AH32" s="217">
        <v>4</v>
      </c>
      <c r="AI32" s="217">
        <v>0</v>
      </c>
      <c r="AJ32" s="217">
        <v>5</v>
      </c>
      <c r="AK32" s="217">
        <v>0</v>
      </c>
      <c r="AL32" s="217">
        <v>2</v>
      </c>
      <c r="AM32" s="217">
        <v>20</v>
      </c>
      <c r="AN32" s="217">
        <v>1</v>
      </c>
      <c r="AO32" s="217">
        <v>5</v>
      </c>
      <c r="AP32" s="217">
        <v>0</v>
      </c>
      <c r="AQ32" s="217">
        <v>2</v>
      </c>
      <c r="AR32" s="217">
        <v>2</v>
      </c>
      <c r="AS32" s="217">
        <v>2</v>
      </c>
      <c r="AT32" s="217">
        <v>1</v>
      </c>
      <c r="AU32" s="217">
        <v>2</v>
      </c>
      <c r="AV32" s="217">
        <v>1</v>
      </c>
      <c r="AW32" s="217">
        <v>0</v>
      </c>
      <c r="AX32" s="217">
        <v>0</v>
      </c>
      <c r="AY32" s="217">
        <v>7</v>
      </c>
      <c r="AZ32" s="217">
        <v>4</v>
      </c>
      <c r="BA32" s="217">
        <v>11</v>
      </c>
      <c r="BB32" s="217">
        <v>0</v>
      </c>
      <c r="BC32" s="217">
        <v>78</v>
      </c>
      <c r="BD32" s="217">
        <v>1</v>
      </c>
      <c r="BE32" s="217">
        <v>0</v>
      </c>
      <c r="BF32" s="154">
        <f>SUM(C32:BE32)</f>
        <v>288</v>
      </c>
      <c r="BG32" s="217">
        <v>0</v>
      </c>
      <c r="BH32" s="217">
        <v>0</v>
      </c>
      <c r="BI32" s="217">
        <v>0</v>
      </c>
      <c r="BJ32" s="217">
        <v>0</v>
      </c>
      <c r="BK32" s="217">
        <v>0</v>
      </c>
      <c r="BL32" s="217">
        <v>10</v>
      </c>
      <c r="BM32" s="217">
        <v>1</v>
      </c>
      <c r="BN32" s="217">
        <v>1</v>
      </c>
      <c r="BO32" s="217">
        <v>0</v>
      </c>
      <c r="BP32" s="217">
        <v>0</v>
      </c>
      <c r="BQ32" s="217">
        <v>3</v>
      </c>
      <c r="BR32" s="217">
        <v>2</v>
      </c>
      <c r="BS32" s="154">
        <f>SUM(BG32:BR32)</f>
        <v>17</v>
      </c>
      <c r="BT32" s="218">
        <v>0</v>
      </c>
      <c r="BU32" s="218">
        <v>5</v>
      </c>
      <c r="BV32" s="218">
        <v>0</v>
      </c>
      <c r="BW32" s="218">
        <v>5</v>
      </c>
      <c r="BX32" s="218">
        <v>0</v>
      </c>
      <c r="BY32" s="218">
        <v>0</v>
      </c>
      <c r="BZ32" s="218">
        <v>0</v>
      </c>
      <c r="CA32" s="218">
        <v>7</v>
      </c>
      <c r="CB32" s="218">
        <v>1</v>
      </c>
      <c r="CC32" s="218">
        <v>1</v>
      </c>
      <c r="CD32" s="218">
        <v>2</v>
      </c>
      <c r="CE32" s="218">
        <v>0</v>
      </c>
      <c r="CF32" s="218">
        <v>0</v>
      </c>
      <c r="CG32" s="218">
        <v>2</v>
      </c>
      <c r="CH32" s="218">
        <v>0</v>
      </c>
      <c r="CI32" s="218">
        <v>3</v>
      </c>
      <c r="CJ32" s="218">
        <v>7</v>
      </c>
      <c r="CK32" s="218">
        <v>1</v>
      </c>
      <c r="CL32" s="218">
        <v>0</v>
      </c>
      <c r="CM32" s="218">
        <v>0</v>
      </c>
      <c r="CN32" s="218">
        <v>3</v>
      </c>
      <c r="CO32" s="218">
        <v>0</v>
      </c>
      <c r="CP32" s="218">
        <v>1</v>
      </c>
      <c r="CQ32" s="218">
        <v>0</v>
      </c>
      <c r="CR32" s="218">
        <v>2</v>
      </c>
      <c r="CS32" s="218">
        <v>2</v>
      </c>
      <c r="CT32" s="218">
        <v>0</v>
      </c>
      <c r="CU32" s="218">
        <v>1</v>
      </c>
      <c r="CV32" s="218">
        <v>1</v>
      </c>
      <c r="CW32" s="218">
        <v>1</v>
      </c>
      <c r="CX32" s="218">
        <v>0</v>
      </c>
      <c r="CY32" s="218">
        <v>2</v>
      </c>
      <c r="CZ32" s="218">
        <v>0</v>
      </c>
      <c r="DA32" s="218">
        <v>0</v>
      </c>
      <c r="DB32" s="218">
        <v>2</v>
      </c>
      <c r="DC32" s="218">
        <v>0</v>
      </c>
      <c r="DD32" s="218">
        <v>0</v>
      </c>
      <c r="DE32" s="218">
        <v>0</v>
      </c>
      <c r="DF32" s="154">
        <f>SUM(BT32:DE32)</f>
        <v>49</v>
      </c>
    </row>
    <row r="33" spans="2:110">
      <c r="B33" s="215" t="s">
        <v>166</v>
      </c>
      <c r="C33" s="217">
        <v>7</v>
      </c>
      <c r="D33" s="217">
        <v>3</v>
      </c>
      <c r="E33" s="217">
        <v>0</v>
      </c>
      <c r="F33" s="217">
        <v>5</v>
      </c>
      <c r="G33" s="217">
        <v>2</v>
      </c>
      <c r="H33" s="217">
        <v>4</v>
      </c>
      <c r="I33" s="217">
        <v>2</v>
      </c>
      <c r="J33" s="217">
        <v>9</v>
      </c>
      <c r="K33" s="217">
        <v>4</v>
      </c>
      <c r="L33" s="217">
        <v>2</v>
      </c>
      <c r="M33" s="217">
        <v>0</v>
      </c>
      <c r="N33" s="217">
        <v>45</v>
      </c>
      <c r="O33" s="217">
        <v>3</v>
      </c>
      <c r="P33" s="217">
        <v>0</v>
      </c>
      <c r="Q33" s="217">
        <v>17</v>
      </c>
      <c r="R33" s="217">
        <v>22</v>
      </c>
      <c r="S33" s="217">
        <v>1</v>
      </c>
      <c r="T33" s="217">
        <v>2</v>
      </c>
      <c r="U33" s="217">
        <v>3</v>
      </c>
      <c r="V33" s="217">
        <v>4</v>
      </c>
      <c r="W33" s="217">
        <v>2</v>
      </c>
      <c r="X33" s="217">
        <v>0</v>
      </c>
      <c r="Y33" s="217">
        <v>11</v>
      </c>
      <c r="Z33" s="217">
        <v>9</v>
      </c>
      <c r="AA33" s="217">
        <v>18</v>
      </c>
      <c r="AB33" s="217">
        <v>5</v>
      </c>
      <c r="AC33" s="217">
        <v>5</v>
      </c>
      <c r="AD33" s="217">
        <v>3</v>
      </c>
      <c r="AE33" s="217">
        <v>0</v>
      </c>
      <c r="AF33" s="217">
        <v>13</v>
      </c>
      <c r="AG33" s="217">
        <v>1</v>
      </c>
      <c r="AH33" s="217">
        <v>0</v>
      </c>
      <c r="AI33" s="217">
        <v>0</v>
      </c>
      <c r="AJ33" s="217">
        <v>14</v>
      </c>
      <c r="AK33" s="217">
        <v>4</v>
      </c>
      <c r="AL33" s="217">
        <v>0</v>
      </c>
      <c r="AM33" s="217">
        <v>1</v>
      </c>
      <c r="AN33" s="217">
        <v>0</v>
      </c>
      <c r="AO33" s="217">
        <v>40</v>
      </c>
      <c r="AP33" s="217">
        <v>0</v>
      </c>
      <c r="AQ33" s="217">
        <v>6</v>
      </c>
      <c r="AR33" s="217">
        <v>55</v>
      </c>
      <c r="AS33" s="217">
        <v>6</v>
      </c>
      <c r="AT33" s="217">
        <v>5</v>
      </c>
      <c r="AU33" s="217">
        <v>7</v>
      </c>
      <c r="AV33" s="217">
        <v>11</v>
      </c>
      <c r="AW33" s="217">
        <v>2</v>
      </c>
      <c r="AX33" s="217">
        <v>4</v>
      </c>
      <c r="AY33" s="217">
        <v>4</v>
      </c>
      <c r="AZ33" s="217">
        <v>0</v>
      </c>
      <c r="BA33" s="217">
        <v>8</v>
      </c>
      <c r="BB33" s="217">
        <v>0</v>
      </c>
      <c r="BC33" s="217">
        <v>124</v>
      </c>
      <c r="BD33" s="217">
        <v>39</v>
      </c>
      <c r="BE33" s="217">
        <v>4</v>
      </c>
      <c r="BF33" s="154">
        <f>SUM(C33:BE33)</f>
        <v>536</v>
      </c>
      <c r="BG33" s="217">
        <v>3</v>
      </c>
      <c r="BH33" s="217">
        <v>3</v>
      </c>
      <c r="BI33" s="217">
        <v>0</v>
      </c>
      <c r="BJ33" s="217">
        <v>0</v>
      </c>
      <c r="BK33" s="217">
        <v>0</v>
      </c>
      <c r="BL33" s="217">
        <v>3</v>
      </c>
      <c r="BM33" s="217">
        <v>1</v>
      </c>
      <c r="BN33" s="217">
        <v>1</v>
      </c>
      <c r="BO33" s="217">
        <v>3</v>
      </c>
      <c r="BP33" s="217">
        <v>2</v>
      </c>
      <c r="BQ33" s="217">
        <v>0</v>
      </c>
      <c r="BR33" s="217">
        <v>1</v>
      </c>
      <c r="BS33" s="154">
        <f>SUM(BG33:BR33)</f>
        <v>17</v>
      </c>
      <c r="BT33" s="218">
        <v>3</v>
      </c>
      <c r="BU33" s="218">
        <v>2</v>
      </c>
      <c r="BV33" s="218">
        <v>0</v>
      </c>
      <c r="BW33" s="218">
        <v>0</v>
      </c>
      <c r="BX33" s="218">
        <v>0</v>
      </c>
      <c r="BY33" s="218">
        <v>0</v>
      </c>
      <c r="BZ33" s="218">
        <v>0</v>
      </c>
      <c r="CA33" s="218">
        <v>4</v>
      </c>
      <c r="CB33" s="218">
        <v>0</v>
      </c>
      <c r="CC33" s="218">
        <v>0</v>
      </c>
      <c r="CD33" s="218">
        <v>0</v>
      </c>
      <c r="CE33" s="218">
        <v>0</v>
      </c>
      <c r="CF33" s="218">
        <v>0</v>
      </c>
      <c r="CG33" s="218">
        <v>0</v>
      </c>
      <c r="CH33" s="218">
        <v>0</v>
      </c>
      <c r="CI33" s="218">
        <v>1</v>
      </c>
      <c r="CJ33" s="218">
        <v>1</v>
      </c>
      <c r="CK33" s="218">
        <v>1</v>
      </c>
      <c r="CL33" s="218">
        <v>2</v>
      </c>
      <c r="CM33" s="218">
        <v>1</v>
      </c>
      <c r="CN33" s="218">
        <v>0</v>
      </c>
      <c r="CO33" s="218">
        <v>0</v>
      </c>
      <c r="CP33" s="218">
        <v>0</v>
      </c>
      <c r="CQ33" s="218">
        <v>0</v>
      </c>
      <c r="CR33" s="218">
        <v>0</v>
      </c>
      <c r="CS33" s="218">
        <v>2</v>
      </c>
      <c r="CT33" s="218">
        <v>1</v>
      </c>
      <c r="CU33" s="218">
        <v>0</v>
      </c>
      <c r="CV33" s="218">
        <v>0</v>
      </c>
      <c r="CW33" s="218">
        <v>0</v>
      </c>
      <c r="CX33" s="218">
        <v>1</v>
      </c>
      <c r="CY33" s="218">
        <v>0</v>
      </c>
      <c r="CZ33" s="218">
        <v>0</v>
      </c>
      <c r="DA33" s="218">
        <v>0</v>
      </c>
      <c r="DB33" s="218">
        <v>0</v>
      </c>
      <c r="DC33" s="218">
        <v>3</v>
      </c>
      <c r="DD33" s="218">
        <v>1</v>
      </c>
      <c r="DE33" s="218">
        <v>0</v>
      </c>
      <c r="DF33" s="154">
        <f>SUM(BT33:DE33)</f>
        <v>23</v>
      </c>
    </row>
    <row r="34" spans="2:110">
      <c r="B34" s="215" t="s">
        <v>167</v>
      </c>
      <c r="C34" s="217">
        <v>15</v>
      </c>
      <c r="D34" s="217">
        <v>2</v>
      </c>
      <c r="E34" s="217">
        <v>1</v>
      </c>
      <c r="F34" s="217">
        <v>4</v>
      </c>
      <c r="G34" s="217">
        <v>3</v>
      </c>
      <c r="H34" s="217">
        <v>7</v>
      </c>
      <c r="I34" s="217">
        <v>5</v>
      </c>
      <c r="J34" s="217">
        <v>44</v>
      </c>
      <c r="K34" s="217">
        <v>12</v>
      </c>
      <c r="L34" s="217">
        <v>1</v>
      </c>
      <c r="M34" s="217">
        <v>9</v>
      </c>
      <c r="N34" s="217">
        <v>11</v>
      </c>
      <c r="O34" s="217">
        <v>13</v>
      </c>
      <c r="P34" s="217">
        <v>1</v>
      </c>
      <c r="Q34" s="217">
        <v>12</v>
      </c>
      <c r="R34" s="217">
        <v>18</v>
      </c>
      <c r="S34" s="217">
        <v>0</v>
      </c>
      <c r="T34" s="217">
        <v>9</v>
      </c>
      <c r="U34" s="217">
        <v>2</v>
      </c>
      <c r="V34" s="217">
        <v>7</v>
      </c>
      <c r="W34" s="217">
        <v>146</v>
      </c>
      <c r="X34" s="217">
        <v>1</v>
      </c>
      <c r="Y34" s="217">
        <v>12</v>
      </c>
      <c r="Z34" s="217">
        <v>29</v>
      </c>
      <c r="AA34" s="217">
        <v>7</v>
      </c>
      <c r="AB34" s="217">
        <v>10</v>
      </c>
      <c r="AC34" s="217">
        <v>4</v>
      </c>
      <c r="AD34" s="217">
        <v>1</v>
      </c>
      <c r="AE34" s="217">
        <v>14</v>
      </c>
      <c r="AF34" s="217">
        <v>0</v>
      </c>
      <c r="AG34" s="217">
        <v>1</v>
      </c>
      <c r="AH34" s="217">
        <v>1</v>
      </c>
      <c r="AI34" s="217">
        <v>2</v>
      </c>
      <c r="AJ34" s="217">
        <v>40</v>
      </c>
      <c r="AK34" s="217">
        <v>5</v>
      </c>
      <c r="AL34" s="217">
        <v>0</v>
      </c>
      <c r="AM34" s="217">
        <v>4</v>
      </c>
      <c r="AN34" s="217">
        <v>3</v>
      </c>
      <c r="AO34" s="217">
        <v>54</v>
      </c>
      <c r="AP34" s="217">
        <v>6</v>
      </c>
      <c r="AQ34" s="217">
        <v>8</v>
      </c>
      <c r="AR34" s="217">
        <v>15</v>
      </c>
      <c r="AS34" s="217">
        <v>5</v>
      </c>
      <c r="AT34" s="217">
        <v>4</v>
      </c>
      <c r="AU34" s="217">
        <v>84</v>
      </c>
      <c r="AV34" s="217">
        <v>9</v>
      </c>
      <c r="AW34" s="217">
        <v>10</v>
      </c>
      <c r="AX34" s="217">
        <v>1</v>
      </c>
      <c r="AY34" s="217">
        <v>8</v>
      </c>
      <c r="AZ34" s="217">
        <v>0</v>
      </c>
      <c r="BA34" s="217">
        <v>48</v>
      </c>
      <c r="BB34" s="217">
        <v>1</v>
      </c>
      <c r="BC34" s="217">
        <v>239</v>
      </c>
      <c r="BD34" s="217">
        <v>30</v>
      </c>
      <c r="BE34" s="217">
        <v>8</v>
      </c>
      <c r="BF34" s="154">
        <f>SUM(C34:BE34)</f>
        <v>986</v>
      </c>
      <c r="BG34" s="217">
        <v>2</v>
      </c>
      <c r="BH34" s="217">
        <v>0</v>
      </c>
      <c r="BI34" s="217">
        <v>0</v>
      </c>
      <c r="BJ34" s="217">
        <v>0</v>
      </c>
      <c r="BK34" s="217">
        <v>0</v>
      </c>
      <c r="BL34" s="217">
        <v>4</v>
      </c>
      <c r="BM34" s="217">
        <v>1</v>
      </c>
      <c r="BN34" s="217">
        <v>0</v>
      </c>
      <c r="BO34" s="217">
        <v>1</v>
      </c>
      <c r="BP34" s="217">
        <v>0</v>
      </c>
      <c r="BQ34" s="217">
        <v>4</v>
      </c>
      <c r="BR34" s="217">
        <v>2</v>
      </c>
      <c r="BS34" s="154">
        <f>SUM(BG34:BR34)</f>
        <v>14</v>
      </c>
      <c r="BT34" s="218">
        <v>0</v>
      </c>
      <c r="BU34" s="218">
        <v>3</v>
      </c>
      <c r="BV34" s="218">
        <v>0</v>
      </c>
      <c r="BW34" s="218">
        <v>9</v>
      </c>
      <c r="BX34" s="218">
        <v>0</v>
      </c>
      <c r="BY34" s="218">
        <v>0</v>
      </c>
      <c r="BZ34" s="218">
        <v>0</v>
      </c>
      <c r="CA34" s="218">
        <v>3</v>
      </c>
      <c r="CB34" s="218">
        <v>0</v>
      </c>
      <c r="CC34" s="218">
        <v>1</v>
      </c>
      <c r="CD34" s="218">
        <v>0</v>
      </c>
      <c r="CE34" s="218">
        <v>2</v>
      </c>
      <c r="CF34" s="218">
        <v>0</v>
      </c>
      <c r="CG34" s="218">
        <v>0</v>
      </c>
      <c r="CH34" s="218">
        <v>0</v>
      </c>
      <c r="CI34" s="218">
        <v>0</v>
      </c>
      <c r="CJ34" s="218">
        <v>3</v>
      </c>
      <c r="CK34" s="218">
        <v>0</v>
      </c>
      <c r="CL34" s="218">
        <v>0</v>
      </c>
      <c r="CM34" s="218">
        <v>0</v>
      </c>
      <c r="CN34" s="218">
        <v>0</v>
      </c>
      <c r="CO34" s="218">
        <v>0</v>
      </c>
      <c r="CP34" s="218">
        <v>0</v>
      </c>
      <c r="CQ34" s="218">
        <v>0</v>
      </c>
      <c r="CR34" s="218">
        <v>0</v>
      </c>
      <c r="CS34" s="218">
        <v>1</v>
      </c>
      <c r="CT34" s="218">
        <v>0</v>
      </c>
      <c r="CU34" s="218">
        <v>0</v>
      </c>
      <c r="CV34" s="218">
        <v>0</v>
      </c>
      <c r="CW34" s="218">
        <v>0</v>
      </c>
      <c r="CX34" s="218">
        <v>1</v>
      </c>
      <c r="CY34" s="218">
        <v>0</v>
      </c>
      <c r="CZ34" s="218">
        <v>0</v>
      </c>
      <c r="DA34" s="218">
        <v>3</v>
      </c>
      <c r="DB34" s="218">
        <v>2</v>
      </c>
      <c r="DC34" s="218">
        <v>4</v>
      </c>
      <c r="DD34" s="218">
        <v>0</v>
      </c>
      <c r="DE34" s="218">
        <v>0</v>
      </c>
      <c r="DF34" s="154">
        <f>SUM(BT34:DE34)</f>
        <v>32</v>
      </c>
    </row>
    <row r="35" spans="2:110" ht="30.75">
      <c r="B35" s="215" t="s">
        <v>168</v>
      </c>
      <c r="C35" s="217">
        <v>4</v>
      </c>
      <c r="D35" s="217">
        <v>0</v>
      </c>
      <c r="E35" s="217">
        <v>0</v>
      </c>
      <c r="F35" s="217">
        <v>3</v>
      </c>
      <c r="G35" s="217">
        <v>3</v>
      </c>
      <c r="H35" s="217">
        <v>1</v>
      </c>
      <c r="I35" s="217">
        <v>6</v>
      </c>
      <c r="J35" s="217">
        <v>7</v>
      </c>
      <c r="K35" s="217">
        <v>2</v>
      </c>
      <c r="L35" s="217">
        <v>1</v>
      </c>
      <c r="M35" s="217">
        <v>4</v>
      </c>
      <c r="N35" s="217">
        <v>4</v>
      </c>
      <c r="O35" s="217">
        <v>2</v>
      </c>
      <c r="P35" s="217">
        <v>1</v>
      </c>
      <c r="Q35" s="217">
        <v>14</v>
      </c>
      <c r="R35" s="217">
        <v>5</v>
      </c>
      <c r="S35" s="217">
        <v>4</v>
      </c>
      <c r="T35" s="217">
        <v>0</v>
      </c>
      <c r="U35" s="217">
        <v>1</v>
      </c>
      <c r="V35" s="217">
        <v>5</v>
      </c>
      <c r="W35" s="217">
        <v>2</v>
      </c>
      <c r="X35" s="217">
        <v>0</v>
      </c>
      <c r="Y35" s="217">
        <v>7</v>
      </c>
      <c r="Z35" s="217">
        <v>4</v>
      </c>
      <c r="AA35" s="217">
        <v>2</v>
      </c>
      <c r="AB35" s="217">
        <v>3</v>
      </c>
      <c r="AC35" s="217">
        <v>5</v>
      </c>
      <c r="AD35" s="217">
        <v>0</v>
      </c>
      <c r="AE35" s="217">
        <v>12</v>
      </c>
      <c r="AF35" s="217">
        <v>4</v>
      </c>
      <c r="AG35" s="217">
        <v>0</v>
      </c>
      <c r="AH35" s="217">
        <v>5</v>
      </c>
      <c r="AI35" s="217">
        <v>7</v>
      </c>
      <c r="AJ35" s="217">
        <v>9</v>
      </c>
      <c r="AK35" s="217">
        <v>2</v>
      </c>
      <c r="AL35" s="217">
        <v>2</v>
      </c>
      <c r="AM35" s="217">
        <v>1</v>
      </c>
      <c r="AN35" s="217">
        <v>6</v>
      </c>
      <c r="AO35" s="217">
        <v>18</v>
      </c>
      <c r="AP35" s="217">
        <v>0</v>
      </c>
      <c r="AQ35" s="217">
        <v>2</v>
      </c>
      <c r="AR35" s="217">
        <v>9</v>
      </c>
      <c r="AS35" s="217">
        <v>25</v>
      </c>
      <c r="AT35" s="217">
        <v>1</v>
      </c>
      <c r="AU35" s="217">
        <v>4</v>
      </c>
      <c r="AV35" s="217">
        <v>19</v>
      </c>
      <c r="AW35" s="217">
        <v>0</v>
      </c>
      <c r="AX35" s="217">
        <v>1</v>
      </c>
      <c r="AY35" s="217">
        <v>0</v>
      </c>
      <c r="AZ35" s="217">
        <v>0</v>
      </c>
      <c r="BA35" s="217">
        <v>9</v>
      </c>
      <c r="BB35" s="217">
        <v>1</v>
      </c>
      <c r="BC35" s="217">
        <v>136</v>
      </c>
      <c r="BD35" s="217">
        <v>2</v>
      </c>
      <c r="BE35" s="217">
        <v>0</v>
      </c>
      <c r="BF35" s="154">
        <f>SUM(C35:BE35)</f>
        <v>365</v>
      </c>
      <c r="BG35" s="217">
        <v>0</v>
      </c>
      <c r="BH35" s="217">
        <v>4</v>
      </c>
      <c r="BI35" s="217">
        <v>0</v>
      </c>
      <c r="BJ35" s="217">
        <v>0</v>
      </c>
      <c r="BK35" s="217">
        <v>1</v>
      </c>
      <c r="BL35" s="217">
        <v>1</v>
      </c>
      <c r="BM35" s="217">
        <v>1</v>
      </c>
      <c r="BN35" s="217">
        <v>1</v>
      </c>
      <c r="BO35" s="217">
        <v>0</v>
      </c>
      <c r="BP35" s="217">
        <v>2</v>
      </c>
      <c r="BQ35" s="217">
        <v>7</v>
      </c>
      <c r="BR35" s="217">
        <v>0</v>
      </c>
      <c r="BS35" s="154">
        <f>SUM(BG35:BR35)</f>
        <v>17</v>
      </c>
      <c r="BT35" s="218">
        <v>0</v>
      </c>
      <c r="BU35" s="218">
        <v>0</v>
      </c>
      <c r="BV35" s="218">
        <v>0</v>
      </c>
      <c r="BW35" s="218">
        <v>2</v>
      </c>
      <c r="BX35" s="218">
        <v>0</v>
      </c>
      <c r="BY35" s="218">
        <v>1</v>
      </c>
      <c r="BZ35" s="218">
        <v>1</v>
      </c>
      <c r="CA35" s="218">
        <v>1</v>
      </c>
      <c r="CB35" s="218">
        <v>0</v>
      </c>
      <c r="CC35" s="218">
        <v>1</v>
      </c>
      <c r="CD35" s="218">
        <v>0</v>
      </c>
      <c r="CE35" s="218">
        <v>0</v>
      </c>
      <c r="CF35" s="218">
        <v>0</v>
      </c>
      <c r="CG35" s="218">
        <v>0</v>
      </c>
      <c r="CH35" s="218">
        <v>0</v>
      </c>
      <c r="CI35" s="218">
        <v>0</v>
      </c>
      <c r="CJ35" s="218">
        <v>1</v>
      </c>
      <c r="CK35" s="218">
        <v>0</v>
      </c>
      <c r="CL35" s="218">
        <v>0</v>
      </c>
      <c r="CM35" s="218">
        <v>0</v>
      </c>
      <c r="CN35" s="218">
        <v>0</v>
      </c>
      <c r="CO35" s="218">
        <v>0</v>
      </c>
      <c r="CP35" s="218">
        <v>0</v>
      </c>
      <c r="CQ35" s="218">
        <v>0</v>
      </c>
      <c r="CR35" s="218">
        <v>0</v>
      </c>
      <c r="CS35" s="218">
        <v>2</v>
      </c>
      <c r="CT35" s="218">
        <v>0</v>
      </c>
      <c r="CU35" s="218">
        <v>0</v>
      </c>
      <c r="CV35" s="218">
        <v>0</v>
      </c>
      <c r="CW35" s="218">
        <v>2</v>
      </c>
      <c r="CX35" s="218">
        <v>1</v>
      </c>
      <c r="CY35" s="218">
        <v>1</v>
      </c>
      <c r="CZ35" s="218">
        <v>0</v>
      </c>
      <c r="DA35" s="218">
        <v>0</v>
      </c>
      <c r="DB35" s="218">
        <v>0</v>
      </c>
      <c r="DC35" s="218">
        <v>0</v>
      </c>
      <c r="DD35" s="218">
        <v>1</v>
      </c>
      <c r="DE35" s="218">
        <v>0</v>
      </c>
      <c r="DF35" s="154">
        <f>SUM(BT35:DE35)</f>
        <v>14</v>
      </c>
    </row>
    <row r="36" spans="2:110">
      <c r="B36" s="215" t="s">
        <v>169</v>
      </c>
      <c r="C36" s="217">
        <v>2</v>
      </c>
      <c r="D36" s="217">
        <v>30</v>
      </c>
      <c r="E36" s="217">
        <v>6</v>
      </c>
      <c r="F36" s="217">
        <v>0</v>
      </c>
      <c r="G36" s="217">
        <v>7</v>
      </c>
      <c r="H36" s="217">
        <v>6</v>
      </c>
      <c r="I36" s="217">
        <v>4</v>
      </c>
      <c r="J36" s="217">
        <v>6</v>
      </c>
      <c r="K36" s="217">
        <v>53</v>
      </c>
      <c r="L36" s="217">
        <v>7</v>
      </c>
      <c r="M36" s="217">
        <v>3</v>
      </c>
      <c r="N36" s="217">
        <v>0</v>
      </c>
      <c r="O36" s="217">
        <v>27</v>
      </c>
      <c r="P36" s="217">
        <v>1</v>
      </c>
      <c r="Q36" s="217">
        <v>4</v>
      </c>
      <c r="R36" s="217">
        <v>10</v>
      </c>
      <c r="S36" s="217">
        <v>4</v>
      </c>
      <c r="T36" s="217">
        <v>2</v>
      </c>
      <c r="U36" s="217">
        <v>2</v>
      </c>
      <c r="V36" s="217">
        <v>79</v>
      </c>
      <c r="W36" s="217">
        <v>5</v>
      </c>
      <c r="X36" s="217">
        <v>6</v>
      </c>
      <c r="Y36" s="217">
        <v>4</v>
      </c>
      <c r="Z36" s="217">
        <v>4</v>
      </c>
      <c r="AA36" s="217">
        <v>2</v>
      </c>
      <c r="AB36" s="217">
        <v>5</v>
      </c>
      <c r="AC36" s="217">
        <v>0</v>
      </c>
      <c r="AD36" s="217">
        <v>1</v>
      </c>
      <c r="AE36" s="217">
        <v>0</v>
      </c>
      <c r="AF36" s="217">
        <v>4</v>
      </c>
      <c r="AG36" s="217">
        <v>0</v>
      </c>
      <c r="AH36" s="217">
        <v>0</v>
      </c>
      <c r="AI36" s="217">
        <v>0</v>
      </c>
      <c r="AJ36" s="217">
        <v>9</v>
      </c>
      <c r="AK36" s="217">
        <v>0</v>
      </c>
      <c r="AL36" s="217">
        <v>1</v>
      </c>
      <c r="AM36" s="217">
        <v>1</v>
      </c>
      <c r="AN36" s="217">
        <v>9</v>
      </c>
      <c r="AO36" s="217">
        <v>8</v>
      </c>
      <c r="AP36" s="217">
        <v>1</v>
      </c>
      <c r="AQ36" s="217">
        <v>5</v>
      </c>
      <c r="AR36" s="217">
        <v>2</v>
      </c>
      <c r="AS36" s="217">
        <v>1</v>
      </c>
      <c r="AT36" s="217">
        <v>1</v>
      </c>
      <c r="AU36" s="217">
        <v>0</v>
      </c>
      <c r="AV36" s="217">
        <v>1</v>
      </c>
      <c r="AW36" s="217">
        <v>3</v>
      </c>
      <c r="AX36" s="217">
        <v>11</v>
      </c>
      <c r="AY36" s="217">
        <v>14</v>
      </c>
      <c r="AZ36" s="217">
        <v>0</v>
      </c>
      <c r="BA36" s="217">
        <v>10</v>
      </c>
      <c r="BB36" s="217">
        <v>0</v>
      </c>
      <c r="BC36" s="217">
        <v>109</v>
      </c>
      <c r="BD36" s="217">
        <v>5</v>
      </c>
      <c r="BE36" s="217">
        <v>2</v>
      </c>
      <c r="BF36" s="154">
        <f>SUM(C36:BE36)</f>
        <v>477</v>
      </c>
      <c r="BG36" s="217">
        <v>0</v>
      </c>
      <c r="BH36" s="217">
        <v>0</v>
      </c>
      <c r="BI36" s="217">
        <v>3</v>
      </c>
      <c r="BJ36" s="217">
        <v>0</v>
      </c>
      <c r="BK36" s="217">
        <v>0</v>
      </c>
      <c r="BL36" s="217">
        <v>6</v>
      </c>
      <c r="BM36" s="217">
        <v>0</v>
      </c>
      <c r="BN36" s="217">
        <v>0</v>
      </c>
      <c r="BO36" s="217">
        <v>0</v>
      </c>
      <c r="BP36" s="217">
        <v>0</v>
      </c>
      <c r="BQ36" s="217">
        <v>0</v>
      </c>
      <c r="BR36" s="217">
        <v>1</v>
      </c>
      <c r="BS36" s="154">
        <f>SUM(BG36:BR36)</f>
        <v>10</v>
      </c>
      <c r="BT36" s="218">
        <v>0</v>
      </c>
      <c r="BU36" s="218">
        <v>3</v>
      </c>
      <c r="BV36" s="218">
        <v>0</v>
      </c>
      <c r="BW36" s="218">
        <v>3</v>
      </c>
      <c r="BX36" s="218">
        <v>0</v>
      </c>
      <c r="BY36" s="218">
        <v>1</v>
      </c>
      <c r="BZ36" s="218">
        <v>0</v>
      </c>
      <c r="CA36" s="218">
        <v>1</v>
      </c>
      <c r="CB36" s="218">
        <v>2</v>
      </c>
      <c r="CC36" s="218">
        <v>0</v>
      </c>
      <c r="CD36" s="218">
        <v>0</v>
      </c>
      <c r="CE36" s="218">
        <v>0</v>
      </c>
      <c r="CF36" s="218">
        <v>0</v>
      </c>
      <c r="CG36" s="218">
        <v>0</v>
      </c>
      <c r="CH36" s="218">
        <v>0</v>
      </c>
      <c r="CI36" s="218">
        <v>0</v>
      </c>
      <c r="CJ36" s="218">
        <v>1</v>
      </c>
      <c r="CK36" s="218">
        <v>0</v>
      </c>
      <c r="CL36" s="218">
        <v>1</v>
      </c>
      <c r="CM36" s="218">
        <v>0</v>
      </c>
      <c r="CN36" s="218">
        <v>1</v>
      </c>
      <c r="CO36" s="218">
        <v>0</v>
      </c>
      <c r="CP36" s="218">
        <v>0</v>
      </c>
      <c r="CQ36" s="218">
        <v>0</v>
      </c>
      <c r="CR36" s="218">
        <v>1</v>
      </c>
      <c r="CS36" s="218">
        <v>0</v>
      </c>
      <c r="CT36" s="218">
        <v>0</v>
      </c>
      <c r="CU36" s="218">
        <v>0</v>
      </c>
      <c r="CV36" s="218">
        <v>0</v>
      </c>
      <c r="CW36" s="218">
        <v>0</v>
      </c>
      <c r="CX36" s="218">
        <v>0</v>
      </c>
      <c r="CY36" s="218">
        <v>0</v>
      </c>
      <c r="CZ36" s="218">
        <v>0</v>
      </c>
      <c r="DA36" s="218">
        <v>1</v>
      </c>
      <c r="DB36" s="218">
        <v>0</v>
      </c>
      <c r="DC36" s="218">
        <v>0</v>
      </c>
      <c r="DD36" s="218">
        <v>0</v>
      </c>
      <c r="DE36" s="218">
        <v>0</v>
      </c>
      <c r="DF36" s="154">
        <f>SUM(BT36:DE36)</f>
        <v>15</v>
      </c>
    </row>
    <row r="37" spans="2:110">
      <c r="B37" s="215" t="s">
        <v>170</v>
      </c>
      <c r="C37" s="217">
        <v>1</v>
      </c>
      <c r="D37" s="217">
        <v>0</v>
      </c>
      <c r="E37" s="217">
        <v>0</v>
      </c>
      <c r="F37" s="217">
        <v>13</v>
      </c>
      <c r="G37" s="217">
        <v>2</v>
      </c>
      <c r="H37" s="217">
        <v>1</v>
      </c>
      <c r="I37" s="217">
        <v>0</v>
      </c>
      <c r="J37" s="217">
        <v>3</v>
      </c>
      <c r="K37" s="217">
        <v>0</v>
      </c>
      <c r="L37" s="217">
        <v>1</v>
      </c>
      <c r="M37" s="217">
        <v>0</v>
      </c>
      <c r="N37" s="217">
        <v>0</v>
      </c>
      <c r="O37" s="217">
        <v>2</v>
      </c>
      <c r="P37" s="217">
        <v>0</v>
      </c>
      <c r="Q37" s="217">
        <v>0</v>
      </c>
      <c r="R37" s="217">
        <v>3</v>
      </c>
      <c r="S37" s="217">
        <v>0</v>
      </c>
      <c r="T37" s="217">
        <v>0</v>
      </c>
      <c r="U37" s="217">
        <v>0</v>
      </c>
      <c r="V37" s="217">
        <v>0</v>
      </c>
      <c r="W37" s="217">
        <v>5</v>
      </c>
      <c r="X37" s="217">
        <v>2</v>
      </c>
      <c r="Y37" s="217">
        <v>0</v>
      </c>
      <c r="Z37" s="217">
        <v>0</v>
      </c>
      <c r="AA37" s="217">
        <v>5</v>
      </c>
      <c r="AB37" s="217">
        <v>2</v>
      </c>
      <c r="AC37" s="217">
        <v>0</v>
      </c>
      <c r="AD37" s="217">
        <v>1</v>
      </c>
      <c r="AE37" s="217">
        <v>6</v>
      </c>
      <c r="AF37" s="217">
        <v>2</v>
      </c>
      <c r="AG37" s="217">
        <v>19</v>
      </c>
      <c r="AH37" s="217">
        <v>3</v>
      </c>
      <c r="AI37" s="217">
        <v>0</v>
      </c>
      <c r="AJ37" s="217">
        <v>2</v>
      </c>
      <c r="AK37" s="217">
        <v>2</v>
      </c>
      <c r="AL37" s="217">
        <v>0</v>
      </c>
      <c r="AM37" s="217">
        <v>0</v>
      </c>
      <c r="AN37" s="217">
        <v>1</v>
      </c>
      <c r="AO37" s="217">
        <v>8</v>
      </c>
      <c r="AP37" s="217">
        <v>1</v>
      </c>
      <c r="AQ37" s="217">
        <v>0</v>
      </c>
      <c r="AR37" s="217">
        <v>5</v>
      </c>
      <c r="AS37" s="217">
        <v>7</v>
      </c>
      <c r="AT37" s="217">
        <v>0</v>
      </c>
      <c r="AU37" s="217">
        <v>1</v>
      </c>
      <c r="AV37" s="217">
        <v>9</v>
      </c>
      <c r="AW37" s="217">
        <v>0</v>
      </c>
      <c r="AX37" s="217">
        <v>0</v>
      </c>
      <c r="AY37" s="217">
        <v>6</v>
      </c>
      <c r="AZ37" s="217">
        <v>0</v>
      </c>
      <c r="BA37" s="217">
        <v>6</v>
      </c>
      <c r="BB37" s="217">
        <v>0</v>
      </c>
      <c r="BC37" s="217">
        <v>58</v>
      </c>
      <c r="BD37" s="217">
        <v>3</v>
      </c>
      <c r="BE37" s="217">
        <v>4</v>
      </c>
      <c r="BF37" s="154">
        <f>SUM(C37:BE37)</f>
        <v>184</v>
      </c>
      <c r="BG37" s="217">
        <v>0</v>
      </c>
      <c r="BH37" s="217">
        <v>0</v>
      </c>
      <c r="BI37" s="217">
        <v>1</v>
      </c>
      <c r="BJ37" s="217">
        <v>0</v>
      </c>
      <c r="BK37" s="217">
        <v>0</v>
      </c>
      <c r="BL37" s="217">
        <v>3</v>
      </c>
      <c r="BM37" s="217">
        <v>1</v>
      </c>
      <c r="BN37" s="217">
        <v>0</v>
      </c>
      <c r="BO37" s="217">
        <v>1</v>
      </c>
      <c r="BP37" s="217">
        <v>0</v>
      </c>
      <c r="BQ37" s="217">
        <v>1</v>
      </c>
      <c r="BR37" s="217">
        <v>0</v>
      </c>
      <c r="BS37" s="154">
        <f>SUM(BG37:BR37)</f>
        <v>7</v>
      </c>
      <c r="BT37" s="218">
        <v>0</v>
      </c>
      <c r="BU37" s="218">
        <v>0</v>
      </c>
      <c r="BV37" s="218">
        <v>0</v>
      </c>
      <c r="BW37" s="218">
        <v>1</v>
      </c>
      <c r="BX37" s="218">
        <v>1</v>
      </c>
      <c r="BY37" s="218">
        <v>1</v>
      </c>
      <c r="BZ37" s="218">
        <v>0</v>
      </c>
      <c r="CA37" s="218">
        <v>0</v>
      </c>
      <c r="CB37" s="218">
        <v>0</v>
      </c>
      <c r="CC37" s="218">
        <v>0</v>
      </c>
      <c r="CD37" s="218">
        <v>0</v>
      </c>
      <c r="CE37" s="218">
        <v>0</v>
      </c>
      <c r="CF37" s="218">
        <v>0</v>
      </c>
      <c r="CG37" s="218">
        <v>0</v>
      </c>
      <c r="CH37" s="218">
        <v>0</v>
      </c>
      <c r="CI37" s="218">
        <v>2</v>
      </c>
      <c r="CJ37" s="218">
        <v>1</v>
      </c>
      <c r="CK37" s="218">
        <v>0</v>
      </c>
      <c r="CL37" s="218">
        <v>0</v>
      </c>
      <c r="CM37" s="218">
        <v>0</v>
      </c>
      <c r="CN37" s="218">
        <v>1</v>
      </c>
      <c r="CO37" s="218">
        <v>0</v>
      </c>
      <c r="CP37" s="218">
        <v>0</v>
      </c>
      <c r="CQ37" s="218">
        <v>0</v>
      </c>
      <c r="CR37" s="218">
        <v>0</v>
      </c>
      <c r="CS37" s="218">
        <v>0</v>
      </c>
      <c r="CT37" s="218">
        <v>0</v>
      </c>
      <c r="CU37" s="218">
        <v>0</v>
      </c>
      <c r="CV37" s="218">
        <v>0</v>
      </c>
      <c r="CW37" s="218">
        <v>0</v>
      </c>
      <c r="CX37" s="218">
        <v>0</v>
      </c>
      <c r="CY37" s="218">
        <v>0</v>
      </c>
      <c r="CZ37" s="218">
        <v>0</v>
      </c>
      <c r="DA37" s="218">
        <v>0</v>
      </c>
      <c r="DB37" s="218">
        <v>0</v>
      </c>
      <c r="DC37" s="218">
        <v>0</v>
      </c>
      <c r="DD37" s="218">
        <v>0</v>
      </c>
      <c r="DE37" s="218">
        <v>0</v>
      </c>
      <c r="DF37" s="154">
        <f>SUM(BT37:DE37)</f>
        <v>7</v>
      </c>
    </row>
    <row r="38" spans="2:110">
      <c r="B38" s="215" t="s">
        <v>171</v>
      </c>
      <c r="C38" s="217">
        <v>38</v>
      </c>
      <c r="D38" s="217">
        <v>17</v>
      </c>
      <c r="E38" s="217">
        <v>0</v>
      </c>
      <c r="F38" s="217">
        <v>5</v>
      </c>
      <c r="G38" s="217">
        <v>5</v>
      </c>
      <c r="H38" s="217">
        <v>24</v>
      </c>
      <c r="I38" s="217">
        <v>3</v>
      </c>
      <c r="J38" s="217">
        <v>57</v>
      </c>
      <c r="K38" s="217">
        <v>7</v>
      </c>
      <c r="L38" s="217">
        <v>12</v>
      </c>
      <c r="M38" s="217">
        <v>5</v>
      </c>
      <c r="N38" s="217">
        <v>4</v>
      </c>
      <c r="O38" s="217">
        <v>10</v>
      </c>
      <c r="P38" s="217">
        <v>17</v>
      </c>
      <c r="Q38" s="217">
        <v>23</v>
      </c>
      <c r="R38" s="217">
        <v>24</v>
      </c>
      <c r="S38" s="217">
        <v>0</v>
      </c>
      <c r="T38" s="217">
        <v>7</v>
      </c>
      <c r="U38" s="217">
        <v>9</v>
      </c>
      <c r="V38" s="217">
        <v>21</v>
      </c>
      <c r="W38" s="217">
        <v>68</v>
      </c>
      <c r="X38" s="217">
        <v>17</v>
      </c>
      <c r="Y38" s="217">
        <v>98</v>
      </c>
      <c r="Z38" s="217">
        <v>64</v>
      </c>
      <c r="AA38" s="217">
        <v>18</v>
      </c>
      <c r="AB38" s="217">
        <v>11</v>
      </c>
      <c r="AC38" s="217">
        <v>10</v>
      </c>
      <c r="AD38" s="217">
        <v>2</v>
      </c>
      <c r="AE38" s="217">
        <v>15</v>
      </c>
      <c r="AF38" s="217">
        <v>88</v>
      </c>
      <c r="AG38" s="217">
        <v>3</v>
      </c>
      <c r="AH38" s="217">
        <v>10</v>
      </c>
      <c r="AI38" s="217">
        <v>1</v>
      </c>
      <c r="AJ38" s="217">
        <v>0</v>
      </c>
      <c r="AK38" s="217">
        <v>8</v>
      </c>
      <c r="AL38" s="217">
        <v>2</v>
      </c>
      <c r="AM38" s="217">
        <v>7</v>
      </c>
      <c r="AN38" s="217">
        <v>23</v>
      </c>
      <c r="AO38" s="217">
        <v>28</v>
      </c>
      <c r="AP38" s="217">
        <v>10</v>
      </c>
      <c r="AQ38" s="217">
        <v>21</v>
      </c>
      <c r="AR38" s="217">
        <v>29</v>
      </c>
      <c r="AS38" s="217">
        <v>9</v>
      </c>
      <c r="AT38" s="217">
        <v>9</v>
      </c>
      <c r="AU38" s="217">
        <v>51</v>
      </c>
      <c r="AV38" s="217">
        <v>18</v>
      </c>
      <c r="AW38" s="217">
        <v>5</v>
      </c>
      <c r="AX38" s="217">
        <v>27</v>
      </c>
      <c r="AY38" s="217">
        <v>19</v>
      </c>
      <c r="AZ38" s="217">
        <v>4</v>
      </c>
      <c r="BA38" s="217">
        <v>70</v>
      </c>
      <c r="BB38" s="217">
        <v>5</v>
      </c>
      <c r="BC38" s="217">
        <v>695</v>
      </c>
      <c r="BD38" s="217">
        <v>12</v>
      </c>
      <c r="BE38" s="217">
        <v>8</v>
      </c>
      <c r="BF38" s="154">
        <f>SUM(C38:BE38)</f>
        <v>1753</v>
      </c>
      <c r="BG38" s="217">
        <v>0</v>
      </c>
      <c r="BH38" s="217">
        <v>0</v>
      </c>
      <c r="BI38" s="217">
        <v>3</v>
      </c>
      <c r="BJ38" s="217">
        <v>0</v>
      </c>
      <c r="BK38" s="217">
        <v>6</v>
      </c>
      <c r="BL38" s="217">
        <v>6</v>
      </c>
      <c r="BM38" s="217">
        <v>0</v>
      </c>
      <c r="BN38" s="217">
        <v>2</v>
      </c>
      <c r="BO38" s="217">
        <v>3</v>
      </c>
      <c r="BP38" s="217">
        <v>2</v>
      </c>
      <c r="BQ38" s="217">
        <v>0</v>
      </c>
      <c r="BR38" s="217">
        <v>0</v>
      </c>
      <c r="BS38" s="154">
        <f>SUM(BG38:BR38)</f>
        <v>22</v>
      </c>
      <c r="BT38" s="218">
        <v>0</v>
      </c>
      <c r="BU38" s="218">
        <v>4</v>
      </c>
      <c r="BV38" s="218">
        <v>0</v>
      </c>
      <c r="BW38" s="218">
        <v>7</v>
      </c>
      <c r="BX38" s="218">
        <v>1</v>
      </c>
      <c r="BY38" s="218">
        <v>0</v>
      </c>
      <c r="BZ38" s="218">
        <v>0</v>
      </c>
      <c r="CA38" s="218">
        <v>6</v>
      </c>
      <c r="CB38" s="218">
        <v>2</v>
      </c>
      <c r="CC38" s="218">
        <v>3</v>
      </c>
      <c r="CD38" s="218">
        <v>0</v>
      </c>
      <c r="CE38" s="218">
        <v>1</v>
      </c>
      <c r="CF38" s="218">
        <v>1</v>
      </c>
      <c r="CG38" s="218">
        <v>0</v>
      </c>
      <c r="CH38" s="218">
        <v>0</v>
      </c>
      <c r="CI38" s="218">
        <v>4</v>
      </c>
      <c r="CJ38" s="218">
        <v>11</v>
      </c>
      <c r="CK38" s="218">
        <v>3</v>
      </c>
      <c r="CL38" s="218">
        <v>0</v>
      </c>
      <c r="CM38" s="218">
        <v>0</v>
      </c>
      <c r="CN38" s="218">
        <v>0</v>
      </c>
      <c r="CO38" s="218">
        <v>1</v>
      </c>
      <c r="CP38" s="218">
        <v>1</v>
      </c>
      <c r="CQ38" s="218">
        <v>1</v>
      </c>
      <c r="CR38" s="218">
        <v>0</v>
      </c>
      <c r="CS38" s="218">
        <v>2</v>
      </c>
      <c r="CT38" s="218">
        <v>0</v>
      </c>
      <c r="CU38" s="218">
        <v>0</v>
      </c>
      <c r="CV38" s="218">
        <v>0</v>
      </c>
      <c r="CW38" s="218">
        <v>0</v>
      </c>
      <c r="CX38" s="218">
        <v>0</v>
      </c>
      <c r="CY38" s="218">
        <v>0</v>
      </c>
      <c r="CZ38" s="218">
        <v>0</v>
      </c>
      <c r="DA38" s="218">
        <v>0</v>
      </c>
      <c r="DB38" s="218">
        <v>5</v>
      </c>
      <c r="DC38" s="218">
        <v>3</v>
      </c>
      <c r="DD38" s="218">
        <v>0</v>
      </c>
      <c r="DE38" s="218">
        <v>0</v>
      </c>
      <c r="DF38" s="154">
        <f>SUM(BT38:DE38)</f>
        <v>56</v>
      </c>
    </row>
    <row r="39" spans="2:110">
      <c r="B39" s="215" t="s">
        <v>172</v>
      </c>
      <c r="C39" s="217">
        <v>3</v>
      </c>
      <c r="D39" s="217">
        <v>1</v>
      </c>
      <c r="E39" s="217">
        <v>4</v>
      </c>
      <c r="F39" s="217">
        <v>4</v>
      </c>
      <c r="G39" s="217">
        <v>2</v>
      </c>
      <c r="H39" s="217">
        <v>0</v>
      </c>
      <c r="I39" s="217">
        <v>1</v>
      </c>
      <c r="J39" s="217">
        <v>9</v>
      </c>
      <c r="K39" s="217">
        <v>0</v>
      </c>
      <c r="L39" s="217">
        <v>3</v>
      </c>
      <c r="M39" s="217">
        <v>0</v>
      </c>
      <c r="N39" s="217">
        <v>7</v>
      </c>
      <c r="O39" s="217">
        <v>4</v>
      </c>
      <c r="P39" s="217">
        <v>0</v>
      </c>
      <c r="Q39" s="217">
        <v>48</v>
      </c>
      <c r="R39" s="217">
        <v>31</v>
      </c>
      <c r="S39" s="217">
        <v>0</v>
      </c>
      <c r="T39" s="217">
        <v>1</v>
      </c>
      <c r="U39" s="217">
        <v>2</v>
      </c>
      <c r="V39" s="217">
        <v>2</v>
      </c>
      <c r="W39" s="217">
        <v>1</v>
      </c>
      <c r="X39" s="217">
        <v>1</v>
      </c>
      <c r="Y39" s="217">
        <v>0</v>
      </c>
      <c r="Z39" s="217">
        <v>3</v>
      </c>
      <c r="AA39" s="217">
        <v>2</v>
      </c>
      <c r="AB39" s="217">
        <v>2</v>
      </c>
      <c r="AC39" s="217">
        <v>16</v>
      </c>
      <c r="AD39" s="217">
        <v>5</v>
      </c>
      <c r="AE39" s="217">
        <v>11</v>
      </c>
      <c r="AF39" s="217">
        <v>4</v>
      </c>
      <c r="AG39" s="217">
        <v>17</v>
      </c>
      <c r="AH39" s="217">
        <v>1</v>
      </c>
      <c r="AI39" s="217">
        <v>9</v>
      </c>
      <c r="AJ39" s="217">
        <v>5</v>
      </c>
      <c r="AK39" s="217">
        <v>0</v>
      </c>
      <c r="AL39" s="217">
        <v>0</v>
      </c>
      <c r="AM39" s="217">
        <v>0</v>
      </c>
      <c r="AN39" s="217">
        <v>0</v>
      </c>
      <c r="AO39" s="217">
        <v>21</v>
      </c>
      <c r="AP39" s="217">
        <v>1</v>
      </c>
      <c r="AQ39" s="217">
        <v>1</v>
      </c>
      <c r="AR39" s="217">
        <v>6</v>
      </c>
      <c r="AS39" s="217">
        <v>4</v>
      </c>
      <c r="AT39" s="217">
        <v>1</v>
      </c>
      <c r="AU39" s="217">
        <v>5</v>
      </c>
      <c r="AV39" s="217">
        <v>12</v>
      </c>
      <c r="AW39" s="217">
        <v>1</v>
      </c>
      <c r="AX39" s="217">
        <v>1</v>
      </c>
      <c r="AY39" s="217">
        <v>3</v>
      </c>
      <c r="AZ39" s="217">
        <v>0</v>
      </c>
      <c r="BA39" s="217">
        <v>11</v>
      </c>
      <c r="BB39" s="217">
        <v>0</v>
      </c>
      <c r="BC39" s="217">
        <v>187</v>
      </c>
      <c r="BD39" s="217">
        <v>0</v>
      </c>
      <c r="BE39" s="217">
        <v>5</v>
      </c>
      <c r="BF39" s="154">
        <f>SUM(C39:BE39)</f>
        <v>458</v>
      </c>
      <c r="BG39" s="217">
        <v>0</v>
      </c>
      <c r="BH39" s="217">
        <v>0</v>
      </c>
      <c r="BI39" s="217">
        <v>0</v>
      </c>
      <c r="BJ39" s="217">
        <v>0</v>
      </c>
      <c r="BK39" s="217">
        <v>4</v>
      </c>
      <c r="BL39" s="217">
        <v>2</v>
      </c>
      <c r="BM39" s="217">
        <v>0</v>
      </c>
      <c r="BN39" s="217">
        <v>1</v>
      </c>
      <c r="BO39" s="217">
        <v>0</v>
      </c>
      <c r="BP39" s="217">
        <v>1</v>
      </c>
      <c r="BQ39" s="217">
        <v>0</v>
      </c>
      <c r="BR39" s="217">
        <v>1</v>
      </c>
      <c r="BS39" s="154">
        <f>SUM(BG39:BR39)</f>
        <v>9</v>
      </c>
      <c r="BT39" s="218">
        <v>0</v>
      </c>
      <c r="BU39" s="218">
        <v>1</v>
      </c>
      <c r="BV39" s="218">
        <v>0</v>
      </c>
      <c r="BW39" s="218">
        <v>3</v>
      </c>
      <c r="BX39" s="218">
        <v>0</v>
      </c>
      <c r="BY39" s="218">
        <v>0</v>
      </c>
      <c r="BZ39" s="218">
        <v>0</v>
      </c>
      <c r="CA39" s="218">
        <v>0</v>
      </c>
      <c r="CB39" s="218">
        <v>0</v>
      </c>
      <c r="CC39" s="218">
        <v>1</v>
      </c>
      <c r="CD39" s="218">
        <v>0</v>
      </c>
      <c r="CE39" s="218">
        <v>0</v>
      </c>
      <c r="CF39" s="218">
        <v>0</v>
      </c>
      <c r="CG39" s="218">
        <v>0</v>
      </c>
      <c r="CH39" s="218">
        <v>0</v>
      </c>
      <c r="CI39" s="218">
        <v>0</v>
      </c>
      <c r="CJ39" s="218">
        <v>2</v>
      </c>
      <c r="CK39" s="218">
        <v>0</v>
      </c>
      <c r="CL39" s="218">
        <v>0</v>
      </c>
      <c r="CM39" s="218">
        <v>2</v>
      </c>
      <c r="CN39" s="218">
        <v>0</v>
      </c>
      <c r="CO39" s="218">
        <v>0</v>
      </c>
      <c r="CP39" s="218">
        <v>0</v>
      </c>
      <c r="CQ39" s="218">
        <v>3</v>
      </c>
      <c r="CR39" s="218">
        <v>0</v>
      </c>
      <c r="CS39" s="218">
        <v>0</v>
      </c>
      <c r="CT39" s="218">
        <v>0</v>
      </c>
      <c r="CU39" s="218">
        <v>4</v>
      </c>
      <c r="CV39" s="218">
        <v>0</v>
      </c>
      <c r="CW39" s="218">
        <v>0</v>
      </c>
      <c r="CX39" s="218">
        <v>0</v>
      </c>
      <c r="CY39" s="218">
        <v>0</v>
      </c>
      <c r="CZ39" s="218">
        <v>0</v>
      </c>
      <c r="DA39" s="218">
        <v>1</v>
      </c>
      <c r="DB39" s="218">
        <v>7</v>
      </c>
      <c r="DC39" s="218">
        <v>0</v>
      </c>
      <c r="DD39" s="218">
        <v>0</v>
      </c>
      <c r="DE39" s="218">
        <v>0</v>
      </c>
      <c r="DF39" s="154">
        <f>SUM(BT39:DE39)</f>
        <v>24</v>
      </c>
    </row>
    <row r="40" spans="2:110">
      <c r="B40" s="215" t="s">
        <v>173</v>
      </c>
      <c r="C40" s="217">
        <v>0</v>
      </c>
      <c r="D40" s="217">
        <v>0</v>
      </c>
      <c r="E40" s="217">
        <v>3</v>
      </c>
      <c r="F40" s="217">
        <v>2</v>
      </c>
      <c r="G40" s="217">
        <v>2</v>
      </c>
      <c r="H40" s="217">
        <v>1</v>
      </c>
      <c r="I40" s="217">
        <v>1</v>
      </c>
      <c r="J40" s="217">
        <v>2</v>
      </c>
      <c r="K40" s="217">
        <v>0</v>
      </c>
      <c r="L40" s="217">
        <v>2</v>
      </c>
      <c r="M40" s="217">
        <v>0</v>
      </c>
      <c r="N40" s="217">
        <v>0</v>
      </c>
      <c r="O40" s="217">
        <v>0</v>
      </c>
      <c r="P40" s="217">
        <v>2</v>
      </c>
      <c r="Q40" s="217">
        <v>1</v>
      </c>
      <c r="R40" s="217">
        <v>2</v>
      </c>
      <c r="S40" s="217">
        <v>0</v>
      </c>
      <c r="T40" s="217">
        <v>4</v>
      </c>
      <c r="U40" s="217">
        <v>0</v>
      </c>
      <c r="V40" s="217">
        <v>2</v>
      </c>
      <c r="W40" s="217">
        <v>2</v>
      </c>
      <c r="X40" s="217">
        <v>4</v>
      </c>
      <c r="Y40" s="217">
        <v>1</v>
      </c>
      <c r="Z40" s="217">
        <v>2</v>
      </c>
      <c r="AA40" s="217">
        <v>3</v>
      </c>
      <c r="AB40" s="217">
        <v>108</v>
      </c>
      <c r="AC40" s="217">
        <v>0</v>
      </c>
      <c r="AD40" s="217">
        <v>5</v>
      </c>
      <c r="AE40" s="217">
        <v>0</v>
      </c>
      <c r="AF40" s="217">
        <v>0</v>
      </c>
      <c r="AG40" s="217">
        <v>0</v>
      </c>
      <c r="AH40" s="217">
        <v>0</v>
      </c>
      <c r="AI40" s="217">
        <v>0</v>
      </c>
      <c r="AJ40" s="217">
        <v>0</v>
      </c>
      <c r="AK40" s="217">
        <v>1</v>
      </c>
      <c r="AL40" s="217">
        <v>0</v>
      </c>
      <c r="AM40" s="217">
        <v>2</v>
      </c>
      <c r="AN40" s="217">
        <v>0</v>
      </c>
      <c r="AO40" s="217">
        <v>1</v>
      </c>
      <c r="AP40" s="217">
        <v>0</v>
      </c>
      <c r="AQ40" s="217">
        <v>3</v>
      </c>
      <c r="AR40" s="217">
        <v>0</v>
      </c>
      <c r="AS40" s="217">
        <v>1</v>
      </c>
      <c r="AT40" s="217">
        <v>0</v>
      </c>
      <c r="AU40" s="217">
        <v>4</v>
      </c>
      <c r="AV40" s="217">
        <v>0</v>
      </c>
      <c r="AW40" s="217">
        <v>0</v>
      </c>
      <c r="AX40" s="217">
        <v>1</v>
      </c>
      <c r="AY40" s="217">
        <v>3</v>
      </c>
      <c r="AZ40" s="217">
        <v>2</v>
      </c>
      <c r="BA40" s="217">
        <v>10</v>
      </c>
      <c r="BB40" s="217">
        <v>0</v>
      </c>
      <c r="BC40" s="217">
        <v>60</v>
      </c>
      <c r="BD40" s="217">
        <v>0</v>
      </c>
      <c r="BE40" s="217">
        <v>0</v>
      </c>
      <c r="BF40" s="154">
        <f>SUM(C40:BE40)</f>
        <v>237</v>
      </c>
      <c r="BG40" s="217">
        <v>0</v>
      </c>
      <c r="BH40" s="217">
        <v>0</v>
      </c>
      <c r="BI40" s="217">
        <v>0</v>
      </c>
      <c r="BJ40" s="217">
        <v>0</v>
      </c>
      <c r="BK40" s="217">
        <v>0</v>
      </c>
      <c r="BL40" s="217">
        <v>2</v>
      </c>
      <c r="BM40" s="217">
        <v>4</v>
      </c>
      <c r="BN40" s="217">
        <v>0</v>
      </c>
      <c r="BO40" s="217">
        <v>0</v>
      </c>
      <c r="BP40" s="217">
        <v>0</v>
      </c>
      <c r="BQ40" s="217">
        <v>1</v>
      </c>
      <c r="BR40" s="217">
        <v>1</v>
      </c>
      <c r="BS40" s="154">
        <f>SUM(BG40:BR40)</f>
        <v>8</v>
      </c>
      <c r="BT40" s="218">
        <v>0</v>
      </c>
      <c r="BU40" s="218">
        <v>3</v>
      </c>
      <c r="BV40" s="218">
        <v>0</v>
      </c>
      <c r="BW40" s="218">
        <v>9</v>
      </c>
      <c r="BX40" s="218">
        <v>4</v>
      </c>
      <c r="BY40" s="218">
        <v>0</v>
      </c>
      <c r="BZ40" s="218">
        <v>0</v>
      </c>
      <c r="CA40" s="218">
        <v>4</v>
      </c>
      <c r="CB40" s="218">
        <v>0</v>
      </c>
      <c r="CC40" s="218">
        <v>1</v>
      </c>
      <c r="CD40" s="218">
        <v>0</v>
      </c>
      <c r="CE40" s="218">
        <v>0</v>
      </c>
      <c r="CF40" s="218">
        <v>0</v>
      </c>
      <c r="CG40" s="218">
        <v>1</v>
      </c>
      <c r="CH40" s="218">
        <v>0</v>
      </c>
      <c r="CI40" s="218">
        <v>15</v>
      </c>
      <c r="CJ40" s="218">
        <v>2</v>
      </c>
      <c r="CK40" s="218">
        <v>0</v>
      </c>
      <c r="CL40" s="218">
        <v>0</v>
      </c>
      <c r="CM40" s="218">
        <v>0</v>
      </c>
      <c r="CN40" s="218">
        <v>6</v>
      </c>
      <c r="CO40" s="218">
        <v>0</v>
      </c>
      <c r="CP40" s="218">
        <v>2</v>
      </c>
      <c r="CQ40" s="218">
        <v>3</v>
      </c>
      <c r="CR40" s="218">
        <v>4</v>
      </c>
      <c r="CS40" s="218">
        <v>0</v>
      </c>
      <c r="CT40" s="218">
        <v>29</v>
      </c>
      <c r="CU40" s="218">
        <v>0</v>
      </c>
      <c r="CV40" s="218">
        <v>2</v>
      </c>
      <c r="CW40" s="218">
        <v>0</v>
      </c>
      <c r="CX40" s="218">
        <v>5</v>
      </c>
      <c r="CY40" s="218">
        <v>0</v>
      </c>
      <c r="CZ40" s="218">
        <v>0</v>
      </c>
      <c r="DA40" s="218">
        <v>3</v>
      </c>
      <c r="DB40" s="218">
        <v>3</v>
      </c>
      <c r="DC40" s="218">
        <v>0</v>
      </c>
      <c r="DD40" s="218">
        <v>2</v>
      </c>
      <c r="DE40" s="218">
        <v>0</v>
      </c>
      <c r="DF40" s="154">
        <f>SUM(BT40:DE40)</f>
        <v>98</v>
      </c>
    </row>
    <row r="41" spans="2:110">
      <c r="B41" s="215" t="s">
        <v>174</v>
      </c>
      <c r="C41" s="217">
        <v>0</v>
      </c>
      <c r="D41" s="217">
        <v>1</v>
      </c>
      <c r="E41" s="217">
        <v>5</v>
      </c>
      <c r="F41" s="217">
        <v>2</v>
      </c>
      <c r="G41" s="217">
        <v>2</v>
      </c>
      <c r="H41" s="217">
        <v>6</v>
      </c>
      <c r="I41" s="217">
        <v>1</v>
      </c>
      <c r="J41" s="217">
        <v>1</v>
      </c>
      <c r="K41" s="217">
        <v>4</v>
      </c>
      <c r="L41" s="217">
        <v>2</v>
      </c>
      <c r="M41" s="217">
        <v>0</v>
      </c>
      <c r="N41" s="217">
        <v>0</v>
      </c>
      <c r="O41" s="217">
        <v>1</v>
      </c>
      <c r="P41" s="217">
        <v>1</v>
      </c>
      <c r="Q41" s="217">
        <v>2</v>
      </c>
      <c r="R41" s="217">
        <v>4</v>
      </c>
      <c r="S41" s="217">
        <v>8</v>
      </c>
      <c r="T41" s="217">
        <v>0</v>
      </c>
      <c r="U41" s="217">
        <v>2</v>
      </c>
      <c r="V41" s="217">
        <v>1</v>
      </c>
      <c r="W41" s="217">
        <v>3</v>
      </c>
      <c r="X41" s="217">
        <v>2</v>
      </c>
      <c r="Y41" s="217">
        <v>2</v>
      </c>
      <c r="Z41" s="217">
        <v>0</v>
      </c>
      <c r="AA41" s="217">
        <v>5</v>
      </c>
      <c r="AB41" s="217">
        <v>20</v>
      </c>
      <c r="AC41" s="217">
        <v>1</v>
      </c>
      <c r="AD41" s="217">
        <v>29</v>
      </c>
      <c r="AE41" s="217">
        <v>0</v>
      </c>
      <c r="AF41" s="217">
        <v>3</v>
      </c>
      <c r="AG41" s="217">
        <v>0</v>
      </c>
      <c r="AH41" s="217">
        <v>1</v>
      </c>
      <c r="AI41" s="217">
        <v>0</v>
      </c>
      <c r="AJ41" s="217">
        <v>3</v>
      </c>
      <c r="AK41" s="217">
        <v>1</v>
      </c>
      <c r="AL41" s="217">
        <v>5</v>
      </c>
      <c r="AM41" s="217">
        <v>0</v>
      </c>
      <c r="AN41" s="217">
        <v>3</v>
      </c>
      <c r="AO41" s="217">
        <v>4</v>
      </c>
      <c r="AP41" s="217">
        <v>0</v>
      </c>
      <c r="AQ41" s="217">
        <v>1</v>
      </c>
      <c r="AR41" s="217">
        <v>7</v>
      </c>
      <c r="AS41" s="217">
        <v>0</v>
      </c>
      <c r="AT41" s="217">
        <v>0</v>
      </c>
      <c r="AU41" s="217">
        <v>0</v>
      </c>
      <c r="AV41" s="217">
        <v>0</v>
      </c>
      <c r="AW41" s="217">
        <v>0</v>
      </c>
      <c r="AX41" s="217">
        <v>2</v>
      </c>
      <c r="AY41" s="217">
        <v>0</v>
      </c>
      <c r="AZ41" s="217">
        <v>1</v>
      </c>
      <c r="BA41" s="217">
        <v>5</v>
      </c>
      <c r="BB41" s="217">
        <v>0</v>
      </c>
      <c r="BC41" s="217">
        <v>99</v>
      </c>
      <c r="BD41" s="217">
        <v>0</v>
      </c>
      <c r="BE41" s="217">
        <v>0</v>
      </c>
      <c r="BF41" s="154">
        <f>SUM(C41:BE41)</f>
        <v>240</v>
      </c>
      <c r="BG41" s="217">
        <v>0</v>
      </c>
      <c r="BH41" s="217">
        <v>0</v>
      </c>
      <c r="BI41" s="217">
        <v>2</v>
      </c>
      <c r="BJ41" s="217">
        <v>0</v>
      </c>
      <c r="BK41" s="217">
        <v>2</v>
      </c>
      <c r="BL41" s="217">
        <v>7</v>
      </c>
      <c r="BM41" s="217">
        <v>0</v>
      </c>
      <c r="BN41" s="217">
        <v>0</v>
      </c>
      <c r="BO41" s="217">
        <v>0</v>
      </c>
      <c r="BP41" s="217">
        <v>0</v>
      </c>
      <c r="BQ41" s="217">
        <v>1</v>
      </c>
      <c r="BR41" s="217">
        <v>1</v>
      </c>
      <c r="BS41" s="154">
        <f>SUM(BG41:BR41)</f>
        <v>13</v>
      </c>
      <c r="BT41" s="218">
        <v>0</v>
      </c>
      <c r="BU41" s="218">
        <v>27</v>
      </c>
      <c r="BV41" s="218">
        <v>0</v>
      </c>
      <c r="BW41" s="218">
        <v>19</v>
      </c>
      <c r="BX41" s="218">
        <v>0</v>
      </c>
      <c r="BY41" s="218">
        <v>1</v>
      </c>
      <c r="BZ41" s="218">
        <v>1</v>
      </c>
      <c r="CA41" s="218">
        <v>3</v>
      </c>
      <c r="CB41" s="218">
        <v>1</v>
      </c>
      <c r="CC41" s="218">
        <v>1</v>
      </c>
      <c r="CD41" s="218">
        <v>0</v>
      </c>
      <c r="CE41" s="218">
        <v>1</v>
      </c>
      <c r="CF41" s="218">
        <v>0</v>
      </c>
      <c r="CG41" s="218">
        <v>6</v>
      </c>
      <c r="CH41" s="218">
        <v>1</v>
      </c>
      <c r="CI41" s="218">
        <v>3</v>
      </c>
      <c r="CJ41" s="218">
        <v>4</v>
      </c>
      <c r="CK41" s="218">
        <v>0</v>
      </c>
      <c r="CL41" s="218">
        <v>0</v>
      </c>
      <c r="CM41" s="218">
        <v>3</v>
      </c>
      <c r="CN41" s="218">
        <v>4</v>
      </c>
      <c r="CO41" s="218">
        <v>0</v>
      </c>
      <c r="CP41" s="218">
        <v>1</v>
      </c>
      <c r="CQ41" s="218">
        <v>0</v>
      </c>
      <c r="CR41" s="218">
        <v>1</v>
      </c>
      <c r="CS41" s="218">
        <v>2</v>
      </c>
      <c r="CT41" s="218">
        <v>1</v>
      </c>
      <c r="CU41" s="218">
        <v>4</v>
      </c>
      <c r="CV41" s="218">
        <v>1</v>
      </c>
      <c r="CW41" s="218">
        <v>0</v>
      </c>
      <c r="CX41" s="218">
        <v>2</v>
      </c>
      <c r="CY41" s="218">
        <v>0</v>
      </c>
      <c r="CZ41" s="218">
        <v>0</v>
      </c>
      <c r="DA41" s="218">
        <v>2</v>
      </c>
      <c r="DB41" s="218">
        <v>2</v>
      </c>
      <c r="DC41" s="218">
        <v>2</v>
      </c>
      <c r="DD41" s="218">
        <v>1</v>
      </c>
      <c r="DE41" s="218">
        <v>0</v>
      </c>
      <c r="DF41" s="154">
        <f>SUM(BT41:DE41)</f>
        <v>94</v>
      </c>
    </row>
    <row r="42" spans="2:110">
      <c r="B42" s="215" t="s">
        <v>175</v>
      </c>
      <c r="C42" s="217">
        <v>15</v>
      </c>
      <c r="D42" s="217">
        <v>8</v>
      </c>
      <c r="E42" s="217">
        <v>0</v>
      </c>
      <c r="F42" s="217">
        <v>6</v>
      </c>
      <c r="G42" s="217">
        <v>5</v>
      </c>
      <c r="H42" s="217">
        <v>0</v>
      </c>
      <c r="I42" s="217">
        <v>0</v>
      </c>
      <c r="J42" s="217">
        <v>10</v>
      </c>
      <c r="K42" s="217">
        <v>18</v>
      </c>
      <c r="L42" s="217">
        <v>1</v>
      </c>
      <c r="M42" s="217">
        <v>12</v>
      </c>
      <c r="N42" s="217">
        <v>2</v>
      </c>
      <c r="O42" s="217">
        <v>13</v>
      </c>
      <c r="P42" s="217">
        <v>2</v>
      </c>
      <c r="Q42" s="217">
        <v>9</v>
      </c>
      <c r="R42" s="217">
        <v>14</v>
      </c>
      <c r="S42" s="217">
        <v>0</v>
      </c>
      <c r="T42" s="217">
        <v>7</v>
      </c>
      <c r="U42" s="217">
        <v>9</v>
      </c>
      <c r="V42" s="217">
        <v>24</v>
      </c>
      <c r="W42" s="217">
        <v>8</v>
      </c>
      <c r="X42" s="217">
        <v>2</v>
      </c>
      <c r="Y42" s="217">
        <v>16</v>
      </c>
      <c r="Z42" s="217">
        <v>20</v>
      </c>
      <c r="AA42" s="217">
        <v>4</v>
      </c>
      <c r="AB42" s="217">
        <v>16</v>
      </c>
      <c r="AC42" s="217">
        <v>1</v>
      </c>
      <c r="AD42" s="217">
        <v>3</v>
      </c>
      <c r="AE42" s="217">
        <v>7</v>
      </c>
      <c r="AF42" s="217">
        <v>10</v>
      </c>
      <c r="AG42" s="217">
        <v>9</v>
      </c>
      <c r="AH42" s="217">
        <v>10</v>
      </c>
      <c r="AI42" s="217">
        <v>2</v>
      </c>
      <c r="AJ42" s="217">
        <v>22</v>
      </c>
      <c r="AK42" s="217">
        <v>12</v>
      </c>
      <c r="AL42" s="217">
        <v>0</v>
      </c>
      <c r="AM42" s="217">
        <v>5</v>
      </c>
      <c r="AN42" s="217">
        <v>0</v>
      </c>
      <c r="AO42" s="217">
        <v>13</v>
      </c>
      <c r="AP42" s="217">
        <v>32</v>
      </c>
      <c r="AQ42" s="217">
        <v>40</v>
      </c>
      <c r="AR42" s="217">
        <v>9</v>
      </c>
      <c r="AS42" s="217">
        <v>4</v>
      </c>
      <c r="AT42" s="217">
        <v>9</v>
      </c>
      <c r="AU42" s="217">
        <v>2</v>
      </c>
      <c r="AV42" s="217">
        <v>12</v>
      </c>
      <c r="AW42" s="217">
        <v>11</v>
      </c>
      <c r="AX42" s="217">
        <v>13</v>
      </c>
      <c r="AY42" s="217">
        <v>4</v>
      </c>
      <c r="AZ42" s="217">
        <v>1</v>
      </c>
      <c r="BA42" s="217">
        <v>58</v>
      </c>
      <c r="BB42" s="217">
        <v>0</v>
      </c>
      <c r="BC42" s="217">
        <v>287</v>
      </c>
      <c r="BD42" s="217">
        <v>2</v>
      </c>
      <c r="BE42" s="217">
        <v>7</v>
      </c>
      <c r="BF42" s="154">
        <f>SUM(C42:BE42)</f>
        <v>806</v>
      </c>
      <c r="BG42" s="217">
        <v>0</v>
      </c>
      <c r="BH42" s="217">
        <v>1</v>
      </c>
      <c r="BI42" s="217">
        <v>2</v>
      </c>
      <c r="BJ42" s="217">
        <v>0</v>
      </c>
      <c r="BK42" s="217">
        <v>2</v>
      </c>
      <c r="BL42" s="217">
        <v>5</v>
      </c>
      <c r="BM42" s="217">
        <v>0</v>
      </c>
      <c r="BN42" s="217">
        <v>0</v>
      </c>
      <c r="BO42" s="217">
        <v>1</v>
      </c>
      <c r="BP42" s="217">
        <v>0</v>
      </c>
      <c r="BQ42" s="217">
        <v>2</v>
      </c>
      <c r="BR42" s="217">
        <v>2</v>
      </c>
      <c r="BS42" s="154">
        <f>SUM(BG42:BR42)</f>
        <v>15</v>
      </c>
      <c r="BT42" s="218">
        <v>0</v>
      </c>
      <c r="BU42" s="218">
        <v>0</v>
      </c>
      <c r="BV42" s="218">
        <v>0</v>
      </c>
      <c r="BW42" s="218">
        <v>7</v>
      </c>
      <c r="BX42" s="218">
        <v>0</v>
      </c>
      <c r="BY42" s="218">
        <v>3</v>
      </c>
      <c r="BZ42" s="218">
        <v>0</v>
      </c>
      <c r="CA42" s="218">
        <v>0</v>
      </c>
      <c r="CB42" s="218">
        <v>0</v>
      </c>
      <c r="CC42" s="218">
        <v>0</v>
      </c>
      <c r="CD42" s="218">
        <v>0</v>
      </c>
      <c r="CE42" s="218">
        <v>2</v>
      </c>
      <c r="CF42" s="218">
        <v>0</v>
      </c>
      <c r="CG42" s="218">
        <v>1</v>
      </c>
      <c r="CH42" s="218">
        <v>0</v>
      </c>
      <c r="CI42" s="218">
        <v>2</v>
      </c>
      <c r="CJ42" s="218">
        <v>1</v>
      </c>
      <c r="CK42" s="218">
        <v>1</v>
      </c>
      <c r="CL42" s="218">
        <v>0</v>
      </c>
      <c r="CM42" s="218">
        <v>0</v>
      </c>
      <c r="CN42" s="218">
        <v>0</v>
      </c>
      <c r="CO42" s="218">
        <v>0</v>
      </c>
      <c r="CP42" s="218">
        <v>1</v>
      </c>
      <c r="CQ42" s="218">
        <v>0</v>
      </c>
      <c r="CR42" s="218">
        <v>1</v>
      </c>
      <c r="CS42" s="218">
        <v>0</v>
      </c>
      <c r="CT42" s="218">
        <v>0</v>
      </c>
      <c r="CU42" s="218">
        <v>0</v>
      </c>
      <c r="CV42" s="218">
        <v>0</v>
      </c>
      <c r="CW42" s="218">
        <v>0</v>
      </c>
      <c r="CX42" s="218">
        <v>0</v>
      </c>
      <c r="CY42" s="218">
        <v>0</v>
      </c>
      <c r="CZ42" s="218">
        <v>1</v>
      </c>
      <c r="DA42" s="218">
        <v>0</v>
      </c>
      <c r="DB42" s="218">
        <v>0</v>
      </c>
      <c r="DC42" s="218">
        <v>0</v>
      </c>
      <c r="DD42" s="218">
        <v>0</v>
      </c>
      <c r="DE42" s="218">
        <v>0</v>
      </c>
      <c r="DF42" s="154">
        <f>SUM(BT42:DE42)</f>
        <v>20</v>
      </c>
    </row>
    <row r="43" spans="2:110">
      <c r="B43" s="215" t="s">
        <v>176</v>
      </c>
      <c r="C43" s="217">
        <v>25</v>
      </c>
      <c r="D43" s="217">
        <v>9</v>
      </c>
      <c r="E43" s="217">
        <v>3</v>
      </c>
      <c r="F43" s="217">
        <v>28</v>
      </c>
      <c r="G43" s="217">
        <v>4</v>
      </c>
      <c r="H43" s="217">
        <v>7</v>
      </c>
      <c r="I43" s="217">
        <v>2</v>
      </c>
      <c r="J43" s="217">
        <v>30</v>
      </c>
      <c r="K43" s="217">
        <v>12</v>
      </c>
      <c r="L43" s="217">
        <v>3</v>
      </c>
      <c r="M43" s="217">
        <v>9</v>
      </c>
      <c r="N43" s="217">
        <v>41</v>
      </c>
      <c r="O43" s="217">
        <v>7</v>
      </c>
      <c r="P43" s="217">
        <v>2</v>
      </c>
      <c r="Q43" s="217">
        <v>138</v>
      </c>
      <c r="R43" s="217">
        <v>173</v>
      </c>
      <c r="S43" s="217">
        <v>2</v>
      </c>
      <c r="T43" s="217">
        <v>4</v>
      </c>
      <c r="U43" s="217">
        <v>16</v>
      </c>
      <c r="V43" s="217">
        <v>18</v>
      </c>
      <c r="W43" s="217">
        <v>28</v>
      </c>
      <c r="X43" s="217">
        <v>6</v>
      </c>
      <c r="Y43" s="217">
        <v>27</v>
      </c>
      <c r="Z43" s="217">
        <v>29</v>
      </c>
      <c r="AA43" s="217">
        <v>81</v>
      </c>
      <c r="AB43" s="217">
        <v>17</v>
      </c>
      <c r="AC43" s="217">
        <v>46</v>
      </c>
      <c r="AD43" s="217">
        <v>4</v>
      </c>
      <c r="AE43" s="217">
        <v>63</v>
      </c>
      <c r="AF43" s="217">
        <v>58</v>
      </c>
      <c r="AG43" s="217">
        <v>15</v>
      </c>
      <c r="AH43" s="217">
        <v>5</v>
      </c>
      <c r="AI43" s="217">
        <v>0</v>
      </c>
      <c r="AJ43" s="217">
        <v>50</v>
      </c>
      <c r="AK43" s="217">
        <v>26</v>
      </c>
      <c r="AL43" s="217">
        <v>2</v>
      </c>
      <c r="AM43" s="217">
        <v>3</v>
      </c>
      <c r="AN43" s="217">
        <v>23</v>
      </c>
      <c r="AO43" s="217">
        <v>0</v>
      </c>
      <c r="AP43" s="217">
        <v>6</v>
      </c>
      <c r="AQ43" s="217">
        <v>18</v>
      </c>
      <c r="AR43" s="217">
        <v>84</v>
      </c>
      <c r="AS43" s="217">
        <v>19</v>
      </c>
      <c r="AT43" s="217">
        <v>5</v>
      </c>
      <c r="AU43" s="217">
        <v>38</v>
      </c>
      <c r="AV43" s="217">
        <v>49</v>
      </c>
      <c r="AW43" s="217">
        <v>4</v>
      </c>
      <c r="AX43" s="217">
        <v>12</v>
      </c>
      <c r="AY43" s="217">
        <v>9</v>
      </c>
      <c r="AZ43" s="217">
        <v>6</v>
      </c>
      <c r="BA43" s="217">
        <v>89</v>
      </c>
      <c r="BB43" s="217">
        <v>7</v>
      </c>
      <c r="BC43" s="217">
        <v>819</v>
      </c>
      <c r="BD43" s="217">
        <v>32</v>
      </c>
      <c r="BE43" s="217">
        <v>100</v>
      </c>
      <c r="BF43" s="154">
        <f>SUM(C43:BE43)</f>
        <v>2313</v>
      </c>
      <c r="BG43" s="217">
        <v>0</v>
      </c>
      <c r="BH43" s="217">
        <v>2</v>
      </c>
      <c r="BI43" s="217">
        <v>1</v>
      </c>
      <c r="BJ43" s="217">
        <v>4</v>
      </c>
      <c r="BK43" s="217">
        <v>18</v>
      </c>
      <c r="BL43" s="217">
        <v>16</v>
      </c>
      <c r="BM43" s="217">
        <v>4</v>
      </c>
      <c r="BN43" s="217">
        <v>3</v>
      </c>
      <c r="BO43" s="217">
        <v>11</v>
      </c>
      <c r="BP43" s="217">
        <v>3</v>
      </c>
      <c r="BQ43" s="217">
        <v>11</v>
      </c>
      <c r="BR43" s="217">
        <v>4</v>
      </c>
      <c r="BS43" s="154">
        <f>SUM(BG43:BR43)</f>
        <v>77</v>
      </c>
      <c r="BT43" s="218">
        <v>1</v>
      </c>
      <c r="BU43" s="218">
        <v>5</v>
      </c>
      <c r="BV43" s="218">
        <v>2</v>
      </c>
      <c r="BW43" s="218">
        <v>12</v>
      </c>
      <c r="BX43" s="218">
        <v>0</v>
      </c>
      <c r="BY43" s="218">
        <v>0</v>
      </c>
      <c r="BZ43" s="218">
        <v>0</v>
      </c>
      <c r="CA43" s="218">
        <v>12</v>
      </c>
      <c r="CB43" s="218">
        <v>1</v>
      </c>
      <c r="CC43" s="218">
        <v>2</v>
      </c>
      <c r="CD43" s="218">
        <v>0</v>
      </c>
      <c r="CE43" s="218">
        <v>3</v>
      </c>
      <c r="CF43" s="218">
        <v>5</v>
      </c>
      <c r="CG43" s="218">
        <v>2</v>
      </c>
      <c r="CH43" s="218">
        <v>1</v>
      </c>
      <c r="CI43" s="218">
        <v>3</v>
      </c>
      <c r="CJ43" s="218">
        <v>4</v>
      </c>
      <c r="CK43" s="218">
        <v>3</v>
      </c>
      <c r="CL43" s="218">
        <v>0</v>
      </c>
      <c r="CM43" s="218">
        <v>1</v>
      </c>
      <c r="CN43" s="218">
        <v>3</v>
      </c>
      <c r="CO43" s="218">
        <v>0</v>
      </c>
      <c r="CP43" s="218">
        <v>1</v>
      </c>
      <c r="CQ43" s="218">
        <v>0</v>
      </c>
      <c r="CR43" s="218">
        <v>0</v>
      </c>
      <c r="CS43" s="218">
        <v>1</v>
      </c>
      <c r="CT43" s="218">
        <v>2</v>
      </c>
      <c r="CU43" s="218">
        <v>12</v>
      </c>
      <c r="CV43" s="218">
        <v>0</v>
      </c>
      <c r="CW43" s="218">
        <v>0</v>
      </c>
      <c r="CX43" s="218">
        <v>0</v>
      </c>
      <c r="CY43" s="218">
        <v>2</v>
      </c>
      <c r="CZ43" s="218">
        <v>0</v>
      </c>
      <c r="DA43" s="218">
        <v>0</v>
      </c>
      <c r="DB43" s="218">
        <v>5</v>
      </c>
      <c r="DC43" s="218">
        <v>1</v>
      </c>
      <c r="DD43" s="218">
        <v>5</v>
      </c>
      <c r="DE43" s="218">
        <v>0</v>
      </c>
      <c r="DF43" s="154">
        <f>SUM(BT43:DE43)</f>
        <v>89</v>
      </c>
    </row>
    <row r="44" spans="2:110">
      <c r="B44" s="215" t="s">
        <v>177</v>
      </c>
      <c r="C44" s="217">
        <v>8</v>
      </c>
      <c r="D44" s="217">
        <v>2</v>
      </c>
      <c r="E44" s="217">
        <v>1</v>
      </c>
      <c r="F44" s="217">
        <v>0</v>
      </c>
      <c r="G44" s="217">
        <v>9</v>
      </c>
      <c r="H44" s="217">
        <v>5</v>
      </c>
      <c r="I44" s="217">
        <v>0</v>
      </c>
      <c r="J44" s="217">
        <v>4</v>
      </c>
      <c r="K44" s="217">
        <v>1</v>
      </c>
      <c r="L44" s="217">
        <v>3</v>
      </c>
      <c r="M44" s="217">
        <v>4</v>
      </c>
      <c r="N44" s="217">
        <v>3</v>
      </c>
      <c r="O44" s="217">
        <v>6</v>
      </c>
      <c r="P44" s="217">
        <v>0</v>
      </c>
      <c r="Q44" s="217">
        <v>1</v>
      </c>
      <c r="R44" s="217">
        <v>0</v>
      </c>
      <c r="S44" s="217">
        <v>0</v>
      </c>
      <c r="T44" s="217">
        <v>2</v>
      </c>
      <c r="U44" s="217">
        <v>1</v>
      </c>
      <c r="V44" s="217">
        <v>2</v>
      </c>
      <c r="W44" s="217">
        <v>4</v>
      </c>
      <c r="X44" s="217">
        <v>0</v>
      </c>
      <c r="Y44" s="217">
        <v>2</v>
      </c>
      <c r="Z44" s="217">
        <v>10</v>
      </c>
      <c r="AA44" s="217">
        <v>1</v>
      </c>
      <c r="AB44" s="217">
        <v>6</v>
      </c>
      <c r="AC44" s="217">
        <v>3</v>
      </c>
      <c r="AD44" s="217">
        <v>0</v>
      </c>
      <c r="AE44" s="217">
        <v>2</v>
      </c>
      <c r="AF44" s="217">
        <v>2</v>
      </c>
      <c r="AG44" s="217">
        <v>0</v>
      </c>
      <c r="AH44" s="217">
        <v>3</v>
      </c>
      <c r="AI44" s="217">
        <v>0</v>
      </c>
      <c r="AJ44" s="217">
        <v>7</v>
      </c>
      <c r="AK44" s="217">
        <v>0</v>
      </c>
      <c r="AL44" s="217">
        <v>0</v>
      </c>
      <c r="AM44" s="217">
        <v>0</v>
      </c>
      <c r="AN44" s="217">
        <v>69</v>
      </c>
      <c r="AO44" s="217">
        <v>2</v>
      </c>
      <c r="AP44" s="217">
        <v>0</v>
      </c>
      <c r="AQ44" s="217">
        <v>21</v>
      </c>
      <c r="AR44" s="217">
        <v>4</v>
      </c>
      <c r="AS44" s="217">
        <v>3</v>
      </c>
      <c r="AT44" s="217">
        <v>1</v>
      </c>
      <c r="AU44" s="217">
        <v>3</v>
      </c>
      <c r="AV44" s="217">
        <v>3</v>
      </c>
      <c r="AW44" s="217">
        <v>2</v>
      </c>
      <c r="AX44" s="217">
        <v>2</v>
      </c>
      <c r="AY44" s="217">
        <v>1</v>
      </c>
      <c r="AZ44" s="217">
        <v>0</v>
      </c>
      <c r="BA44" s="217">
        <v>65</v>
      </c>
      <c r="BB44" s="217">
        <v>1</v>
      </c>
      <c r="BC44" s="217">
        <v>107</v>
      </c>
      <c r="BD44" s="217">
        <v>1</v>
      </c>
      <c r="BE44" s="217">
        <v>7</v>
      </c>
      <c r="BF44" s="154">
        <f>SUM(C44:BE44)</f>
        <v>384</v>
      </c>
      <c r="BG44" s="217">
        <v>0</v>
      </c>
      <c r="BH44" s="217">
        <v>0</v>
      </c>
      <c r="BI44" s="217">
        <v>0</v>
      </c>
      <c r="BJ44" s="217">
        <v>0</v>
      </c>
      <c r="BK44" s="217">
        <v>2</v>
      </c>
      <c r="BL44" s="217">
        <v>1</v>
      </c>
      <c r="BM44" s="217">
        <v>0</v>
      </c>
      <c r="BN44" s="217">
        <v>0</v>
      </c>
      <c r="BO44" s="217">
        <v>0</v>
      </c>
      <c r="BP44" s="217">
        <v>0</v>
      </c>
      <c r="BQ44" s="217">
        <v>0</v>
      </c>
      <c r="BR44" s="217">
        <v>0</v>
      </c>
      <c r="BS44" s="154">
        <f>SUM(BG44:BR44)</f>
        <v>3</v>
      </c>
      <c r="BT44" s="218">
        <v>0</v>
      </c>
      <c r="BU44" s="218">
        <v>0</v>
      </c>
      <c r="BV44" s="218">
        <v>0</v>
      </c>
      <c r="BW44" s="218">
        <v>6</v>
      </c>
      <c r="BX44" s="218">
        <v>1</v>
      </c>
      <c r="BY44" s="218">
        <v>0</v>
      </c>
      <c r="BZ44" s="218">
        <v>0</v>
      </c>
      <c r="CA44" s="218">
        <v>0</v>
      </c>
      <c r="CB44" s="218">
        <v>0</v>
      </c>
      <c r="CC44" s="218">
        <v>0</v>
      </c>
      <c r="CD44" s="218">
        <v>0</v>
      </c>
      <c r="CE44" s="218">
        <v>0</v>
      </c>
      <c r="CF44" s="218">
        <v>0</v>
      </c>
      <c r="CG44" s="218">
        <v>0</v>
      </c>
      <c r="CH44" s="218">
        <v>0</v>
      </c>
      <c r="CI44" s="218">
        <v>1</v>
      </c>
      <c r="CJ44" s="218">
        <v>0</v>
      </c>
      <c r="CK44" s="218">
        <v>0</v>
      </c>
      <c r="CL44" s="218">
        <v>0</v>
      </c>
      <c r="CM44" s="218">
        <v>0</v>
      </c>
      <c r="CN44" s="218">
        <v>0</v>
      </c>
      <c r="CO44" s="218">
        <v>0</v>
      </c>
      <c r="CP44" s="218">
        <v>0</v>
      </c>
      <c r="CQ44" s="218">
        <v>0</v>
      </c>
      <c r="CR44" s="218">
        <v>0</v>
      </c>
      <c r="CS44" s="218">
        <v>1</v>
      </c>
      <c r="CT44" s="218">
        <v>0</v>
      </c>
      <c r="CU44" s="218">
        <v>0</v>
      </c>
      <c r="CV44" s="218">
        <v>0</v>
      </c>
      <c r="CW44" s="218">
        <v>0</v>
      </c>
      <c r="CX44" s="218">
        <v>0</v>
      </c>
      <c r="CY44" s="218">
        <v>0</v>
      </c>
      <c r="CZ44" s="218">
        <v>0</v>
      </c>
      <c r="DA44" s="218">
        <v>0</v>
      </c>
      <c r="DB44" s="218">
        <v>2</v>
      </c>
      <c r="DC44" s="218">
        <v>0</v>
      </c>
      <c r="DD44" s="218">
        <v>3</v>
      </c>
      <c r="DE44" s="218">
        <v>0</v>
      </c>
      <c r="DF44" s="154">
        <f>SUM(BT44:DE44)</f>
        <v>14</v>
      </c>
    </row>
    <row r="45" spans="2:110">
      <c r="B45" s="215" t="s">
        <v>178</v>
      </c>
      <c r="C45" s="217">
        <v>8</v>
      </c>
      <c r="D45" s="217">
        <v>16</v>
      </c>
      <c r="E45" s="217">
        <v>2</v>
      </c>
      <c r="F45" s="217">
        <v>2</v>
      </c>
      <c r="G45" s="217">
        <v>49</v>
      </c>
      <c r="H45" s="217">
        <v>5</v>
      </c>
      <c r="I45" s="217">
        <v>3</v>
      </c>
      <c r="J45" s="217">
        <v>8</v>
      </c>
      <c r="K45" s="217">
        <v>4</v>
      </c>
      <c r="L45" s="217">
        <v>7</v>
      </c>
      <c r="M45" s="217">
        <v>19</v>
      </c>
      <c r="N45" s="217">
        <v>4</v>
      </c>
      <c r="O45" s="217">
        <v>9</v>
      </c>
      <c r="P45" s="217">
        <v>0</v>
      </c>
      <c r="Q45" s="217">
        <v>5</v>
      </c>
      <c r="R45" s="217">
        <v>7</v>
      </c>
      <c r="S45" s="217">
        <v>1</v>
      </c>
      <c r="T45" s="217">
        <v>7</v>
      </c>
      <c r="U45" s="217">
        <v>10</v>
      </c>
      <c r="V45" s="217">
        <v>17</v>
      </c>
      <c r="W45" s="217">
        <v>2</v>
      </c>
      <c r="X45" s="217">
        <v>7</v>
      </c>
      <c r="Y45" s="217">
        <v>11</v>
      </c>
      <c r="Z45" s="217">
        <v>17</v>
      </c>
      <c r="AA45" s="217">
        <v>2</v>
      </c>
      <c r="AB45" s="217">
        <v>13</v>
      </c>
      <c r="AC45" s="217">
        <v>1</v>
      </c>
      <c r="AD45" s="217">
        <v>3</v>
      </c>
      <c r="AE45" s="217">
        <v>1</v>
      </c>
      <c r="AF45" s="217">
        <v>9</v>
      </c>
      <c r="AG45" s="217">
        <v>2</v>
      </c>
      <c r="AH45" s="217">
        <v>16</v>
      </c>
      <c r="AI45" s="217">
        <v>0</v>
      </c>
      <c r="AJ45" s="217">
        <v>16</v>
      </c>
      <c r="AK45" s="217">
        <v>2</v>
      </c>
      <c r="AL45" s="217">
        <v>3</v>
      </c>
      <c r="AM45" s="217">
        <v>0</v>
      </c>
      <c r="AN45" s="217">
        <v>9</v>
      </c>
      <c r="AO45" s="217">
        <v>7</v>
      </c>
      <c r="AP45" s="217">
        <v>6</v>
      </c>
      <c r="AQ45" s="217">
        <v>0</v>
      </c>
      <c r="AR45" s="217">
        <v>6</v>
      </c>
      <c r="AS45" s="217">
        <v>2</v>
      </c>
      <c r="AT45" s="217">
        <v>0</v>
      </c>
      <c r="AU45" s="217">
        <v>5</v>
      </c>
      <c r="AV45" s="217">
        <v>3</v>
      </c>
      <c r="AW45" s="217">
        <v>4</v>
      </c>
      <c r="AX45" s="217">
        <v>47</v>
      </c>
      <c r="AY45" s="217">
        <v>8</v>
      </c>
      <c r="AZ45" s="217">
        <v>2</v>
      </c>
      <c r="BA45" s="217">
        <v>46</v>
      </c>
      <c r="BB45" s="217">
        <v>3</v>
      </c>
      <c r="BC45" s="217">
        <v>211</v>
      </c>
      <c r="BD45" s="217">
        <v>0</v>
      </c>
      <c r="BE45" s="217">
        <v>2</v>
      </c>
      <c r="BF45" s="154">
        <f>SUM(C45:BE45)</f>
        <v>649</v>
      </c>
      <c r="BG45" s="217">
        <v>0</v>
      </c>
      <c r="BH45" s="217">
        <v>1</v>
      </c>
      <c r="BI45" s="217">
        <v>0</v>
      </c>
      <c r="BJ45" s="217">
        <v>1</v>
      </c>
      <c r="BK45" s="217">
        <v>5</v>
      </c>
      <c r="BL45" s="217">
        <v>6</v>
      </c>
      <c r="BM45" s="217">
        <v>0</v>
      </c>
      <c r="BN45" s="217">
        <v>1</v>
      </c>
      <c r="BO45" s="217">
        <v>5</v>
      </c>
      <c r="BP45" s="217">
        <v>0</v>
      </c>
      <c r="BQ45" s="217">
        <v>0</v>
      </c>
      <c r="BR45" s="217">
        <v>0</v>
      </c>
      <c r="BS45" s="154">
        <f>SUM(BG45:BR45)</f>
        <v>19</v>
      </c>
      <c r="BT45" s="218">
        <v>0</v>
      </c>
      <c r="BU45" s="218">
        <v>1</v>
      </c>
      <c r="BV45" s="218">
        <v>0</v>
      </c>
      <c r="BW45" s="218">
        <v>1</v>
      </c>
      <c r="BX45" s="218">
        <v>1</v>
      </c>
      <c r="BY45" s="218">
        <v>1</v>
      </c>
      <c r="BZ45" s="218">
        <v>0</v>
      </c>
      <c r="CA45" s="218">
        <v>1</v>
      </c>
      <c r="CB45" s="218">
        <v>0</v>
      </c>
      <c r="CC45" s="218">
        <v>0</v>
      </c>
      <c r="CD45" s="218">
        <v>0</v>
      </c>
      <c r="CE45" s="218">
        <v>1</v>
      </c>
      <c r="CF45" s="218">
        <v>0</v>
      </c>
      <c r="CG45" s="218">
        <v>0</v>
      </c>
      <c r="CH45" s="218">
        <v>0</v>
      </c>
      <c r="CI45" s="218">
        <v>2</v>
      </c>
      <c r="CJ45" s="218">
        <v>1</v>
      </c>
      <c r="CK45" s="218">
        <v>1</v>
      </c>
      <c r="CL45" s="218">
        <v>0</v>
      </c>
      <c r="CM45" s="218">
        <v>0</v>
      </c>
      <c r="CN45" s="218">
        <v>0</v>
      </c>
      <c r="CO45" s="218">
        <v>0</v>
      </c>
      <c r="CP45" s="218">
        <v>0</v>
      </c>
      <c r="CQ45" s="218">
        <v>0</v>
      </c>
      <c r="CR45" s="218">
        <v>0</v>
      </c>
      <c r="CS45" s="218">
        <v>1</v>
      </c>
      <c r="CT45" s="218">
        <v>0</v>
      </c>
      <c r="CU45" s="218">
        <v>0</v>
      </c>
      <c r="CV45" s="218">
        <v>0</v>
      </c>
      <c r="CW45" s="218">
        <v>0</v>
      </c>
      <c r="CX45" s="218">
        <v>0</v>
      </c>
      <c r="CY45" s="218">
        <v>0</v>
      </c>
      <c r="CZ45" s="218">
        <v>0</v>
      </c>
      <c r="DA45" s="218">
        <v>1</v>
      </c>
      <c r="DB45" s="218">
        <v>1</v>
      </c>
      <c r="DC45" s="218">
        <v>2</v>
      </c>
      <c r="DD45" s="218">
        <v>0</v>
      </c>
      <c r="DE45" s="218">
        <v>0</v>
      </c>
      <c r="DF45" s="154">
        <f>SUM(BT45:DE45)</f>
        <v>15</v>
      </c>
    </row>
    <row r="46" spans="2:110" ht="30.75">
      <c r="B46" s="215" t="s">
        <v>179</v>
      </c>
      <c r="C46" s="217">
        <v>7</v>
      </c>
      <c r="D46" s="217">
        <v>3</v>
      </c>
      <c r="E46" s="217">
        <v>0</v>
      </c>
      <c r="F46" s="217">
        <v>5</v>
      </c>
      <c r="G46" s="217">
        <v>1</v>
      </c>
      <c r="H46" s="217">
        <v>2</v>
      </c>
      <c r="I46" s="217">
        <v>0</v>
      </c>
      <c r="J46" s="217">
        <v>2</v>
      </c>
      <c r="K46" s="217">
        <v>5</v>
      </c>
      <c r="L46" s="217">
        <v>0</v>
      </c>
      <c r="M46" s="217">
        <v>2</v>
      </c>
      <c r="N46" s="217">
        <v>92</v>
      </c>
      <c r="O46" s="217">
        <v>4</v>
      </c>
      <c r="P46" s="217">
        <v>2</v>
      </c>
      <c r="Q46" s="217">
        <v>55</v>
      </c>
      <c r="R46" s="217">
        <v>24</v>
      </c>
      <c r="S46" s="217">
        <v>0</v>
      </c>
      <c r="T46" s="217">
        <v>0</v>
      </c>
      <c r="U46" s="217">
        <v>0</v>
      </c>
      <c r="V46" s="217">
        <v>4</v>
      </c>
      <c r="W46" s="217">
        <v>2</v>
      </c>
      <c r="X46" s="217">
        <v>4</v>
      </c>
      <c r="Y46" s="217">
        <v>3</v>
      </c>
      <c r="Z46" s="217">
        <v>7</v>
      </c>
      <c r="AA46" s="217">
        <v>94</v>
      </c>
      <c r="AB46" s="217">
        <v>2</v>
      </c>
      <c r="AC46" s="217">
        <v>6</v>
      </c>
      <c r="AD46" s="217">
        <v>0</v>
      </c>
      <c r="AE46" s="217">
        <v>70</v>
      </c>
      <c r="AF46" s="217">
        <v>9</v>
      </c>
      <c r="AG46" s="217">
        <v>2</v>
      </c>
      <c r="AH46" s="217">
        <v>1</v>
      </c>
      <c r="AI46" s="217">
        <v>6</v>
      </c>
      <c r="AJ46" s="217">
        <v>20</v>
      </c>
      <c r="AK46" s="217">
        <v>7</v>
      </c>
      <c r="AL46" s="217">
        <v>0</v>
      </c>
      <c r="AM46" s="217">
        <v>3</v>
      </c>
      <c r="AN46" s="217">
        <v>2</v>
      </c>
      <c r="AO46" s="217">
        <v>51</v>
      </c>
      <c r="AP46" s="217">
        <v>0</v>
      </c>
      <c r="AQ46" s="217">
        <v>1</v>
      </c>
      <c r="AR46" s="217">
        <v>0</v>
      </c>
      <c r="AS46" s="217">
        <v>6</v>
      </c>
      <c r="AT46" s="217">
        <v>2</v>
      </c>
      <c r="AU46" s="217">
        <v>45</v>
      </c>
      <c r="AV46" s="217">
        <v>15</v>
      </c>
      <c r="AW46" s="217">
        <v>2</v>
      </c>
      <c r="AX46" s="217">
        <v>2</v>
      </c>
      <c r="AY46" s="217">
        <v>6</v>
      </c>
      <c r="AZ46" s="217">
        <v>1</v>
      </c>
      <c r="BA46" s="217">
        <v>18</v>
      </c>
      <c r="BB46" s="217">
        <v>0</v>
      </c>
      <c r="BC46" s="217">
        <v>199</v>
      </c>
      <c r="BD46" s="217">
        <v>50</v>
      </c>
      <c r="BE46" s="217">
        <v>45</v>
      </c>
      <c r="BF46" s="154">
        <f>SUM(C46:BE46)</f>
        <v>889</v>
      </c>
      <c r="BG46" s="217">
        <v>0</v>
      </c>
      <c r="BH46" s="217">
        <v>0</v>
      </c>
      <c r="BI46" s="217">
        <v>0</v>
      </c>
      <c r="BJ46" s="217">
        <v>3</v>
      </c>
      <c r="BK46" s="217">
        <v>1</v>
      </c>
      <c r="BL46" s="217">
        <v>1</v>
      </c>
      <c r="BM46" s="217">
        <v>0</v>
      </c>
      <c r="BN46" s="217">
        <v>0</v>
      </c>
      <c r="BO46" s="217">
        <v>8</v>
      </c>
      <c r="BP46" s="217">
        <v>1</v>
      </c>
      <c r="BQ46" s="217">
        <v>3</v>
      </c>
      <c r="BR46" s="217">
        <v>0</v>
      </c>
      <c r="BS46" s="154">
        <f>SUM(BG46:BR46)</f>
        <v>17</v>
      </c>
      <c r="BT46" s="218">
        <v>0</v>
      </c>
      <c r="BU46" s="218">
        <v>1</v>
      </c>
      <c r="BV46" s="218">
        <v>0</v>
      </c>
      <c r="BW46" s="218">
        <v>1</v>
      </c>
      <c r="BX46" s="218">
        <v>0</v>
      </c>
      <c r="BY46" s="218">
        <v>1</v>
      </c>
      <c r="BZ46" s="218">
        <v>0</v>
      </c>
      <c r="CA46" s="218">
        <v>2</v>
      </c>
      <c r="CB46" s="218">
        <v>0</v>
      </c>
      <c r="CC46" s="218">
        <v>0</v>
      </c>
      <c r="CD46" s="218">
        <v>1</v>
      </c>
      <c r="CE46" s="218">
        <v>0</v>
      </c>
      <c r="CF46" s="218">
        <v>0</v>
      </c>
      <c r="CG46" s="218">
        <v>0</v>
      </c>
      <c r="CH46" s="218">
        <v>0</v>
      </c>
      <c r="CI46" s="218">
        <v>1</v>
      </c>
      <c r="CJ46" s="218">
        <v>2</v>
      </c>
      <c r="CK46" s="218">
        <v>0</v>
      </c>
      <c r="CL46" s="218">
        <v>0</v>
      </c>
      <c r="CM46" s="218">
        <v>0</v>
      </c>
      <c r="CN46" s="218">
        <v>0</v>
      </c>
      <c r="CO46" s="218">
        <v>0</v>
      </c>
      <c r="CP46" s="218">
        <v>0</v>
      </c>
      <c r="CQ46" s="218">
        <v>0</v>
      </c>
      <c r="CR46" s="218">
        <v>2</v>
      </c>
      <c r="CS46" s="218">
        <v>1</v>
      </c>
      <c r="CT46" s="218">
        <v>0</v>
      </c>
      <c r="CU46" s="218">
        <v>0</v>
      </c>
      <c r="CV46" s="218">
        <v>0</v>
      </c>
      <c r="CW46" s="218">
        <v>1</v>
      </c>
      <c r="CX46" s="218">
        <v>1</v>
      </c>
      <c r="CY46" s="218">
        <v>1</v>
      </c>
      <c r="CZ46" s="218">
        <v>0</v>
      </c>
      <c r="DA46" s="218">
        <v>0</v>
      </c>
      <c r="DB46" s="218">
        <v>0</v>
      </c>
      <c r="DC46" s="218">
        <v>0</v>
      </c>
      <c r="DD46" s="218">
        <v>0</v>
      </c>
      <c r="DE46" s="218">
        <v>0</v>
      </c>
      <c r="DF46" s="154">
        <f>SUM(BT46:DE46)</f>
        <v>15</v>
      </c>
    </row>
    <row r="47" spans="2:110">
      <c r="B47" s="215" t="s">
        <v>180</v>
      </c>
      <c r="C47" s="217">
        <v>2</v>
      </c>
      <c r="D47" s="217">
        <v>6</v>
      </c>
      <c r="E47" s="217">
        <v>0</v>
      </c>
      <c r="F47" s="217">
        <v>5</v>
      </c>
      <c r="G47" s="217">
        <v>0</v>
      </c>
      <c r="H47" s="217">
        <v>0</v>
      </c>
      <c r="I47" s="217">
        <v>0</v>
      </c>
      <c r="J47" s="217">
        <v>3</v>
      </c>
      <c r="K47" s="217">
        <v>1</v>
      </c>
      <c r="L47" s="217">
        <v>0</v>
      </c>
      <c r="M47" s="217">
        <v>0</v>
      </c>
      <c r="N47" s="217">
        <v>1</v>
      </c>
      <c r="O47" s="217">
        <v>6</v>
      </c>
      <c r="P47" s="217">
        <v>0</v>
      </c>
      <c r="Q47" s="217">
        <v>8</v>
      </c>
      <c r="R47" s="217">
        <v>6</v>
      </c>
      <c r="S47" s="217">
        <v>1</v>
      </c>
      <c r="T47" s="217">
        <v>0</v>
      </c>
      <c r="U47" s="217">
        <v>1</v>
      </c>
      <c r="V47" s="217">
        <v>2</v>
      </c>
      <c r="W47" s="217">
        <v>1</v>
      </c>
      <c r="X47" s="217">
        <v>7</v>
      </c>
      <c r="Y47" s="217">
        <v>4</v>
      </c>
      <c r="Z47" s="217">
        <v>7</v>
      </c>
      <c r="AA47" s="217">
        <v>2</v>
      </c>
      <c r="AB47" s="217">
        <v>6</v>
      </c>
      <c r="AC47" s="217">
        <v>9</v>
      </c>
      <c r="AD47" s="217">
        <v>0</v>
      </c>
      <c r="AE47" s="217">
        <v>12</v>
      </c>
      <c r="AF47" s="217">
        <v>5</v>
      </c>
      <c r="AG47" s="217">
        <v>27</v>
      </c>
      <c r="AH47" s="217">
        <v>3</v>
      </c>
      <c r="AI47" s="217">
        <v>0</v>
      </c>
      <c r="AJ47" s="217">
        <v>14</v>
      </c>
      <c r="AK47" s="217">
        <v>4</v>
      </c>
      <c r="AL47" s="217">
        <v>2</v>
      </c>
      <c r="AM47" s="217">
        <v>1</v>
      </c>
      <c r="AN47" s="217">
        <v>0</v>
      </c>
      <c r="AO47" s="217">
        <v>15</v>
      </c>
      <c r="AP47" s="217">
        <v>0</v>
      </c>
      <c r="AQ47" s="217">
        <v>0</v>
      </c>
      <c r="AR47" s="217">
        <v>4</v>
      </c>
      <c r="AS47" s="217">
        <v>0</v>
      </c>
      <c r="AT47" s="217">
        <v>5</v>
      </c>
      <c r="AU47" s="217">
        <v>5</v>
      </c>
      <c r="AV47" s="217">
        <v>74</v>
      </c>
      <c r="AW47" s="217">
        <v>0</v>
      </c>
      <c r="AX47" s="217">
        <v>0</v>
      </c>
      <c r="AY47" s="217">
        <v>5</v>
      </c>
      <c r="AZ47" s="217">
        <v>0</v>
      </c>
      <c r="BA47" s="217">
        <v>10</v>
      </c>
      <c r="BB47" s="217">
        <v>0</v>
      </c>
      <c r="BC47" s="217">
        <v>161</v>
      </c>
      <c r="BD47" s="217">
        <v>7</v>
      </c>
      <c r="BE47" s="217">
        <v>6</v>
      </c>
      <c r="BF47" s="154">
        <f>SUM(C47:BE47)</f>
        <v>438</v>
      </c>
      <c r="BG47" s="217">
        <v>0</v>
      </c>
      <c r="BH47" s="217">
        <v>0</v>
      </c>
      <c r="BI47" s="217">
        <v>0</v>
      </c>
      <c r="BJ47" s="217">
        <v>5</v>
      </c>
      <c r="BK47" s="217">
        <v>2</v>
      </c>
      <c r="BL47" s="217">
        <v>10</v>
      </c>
      <c r="BM47" s="217">
        <v>3</v>
      </c>
      <c r="BN47" s="217">
        <v>3</v>
      </c>
      <c r="BO47" s="217">
        <v>0</v>
      </c>
      <c r="BP47" s="217">
        <v>1</v>
      </c>
      <c r="BQ47" s="217">
        <v>5</v>
      </c>
      <c r="BR47" s="217">
        <v>1</v>
      </c>
      <c r="BS47" s="154">
        <f>SUM(BG47:BR47)</f>
        <v>30</v>
      </c>
      <c r="BT47" s="218">
        <v>0</v>
      </c>
      <c r="BU47" s="218">
        <v>0</v>
      </c>
      <c r="BV47" s="218">
        <v>0</v>
      </c>
      <c r="BW47" s="218">
        <v>1</v>
      </c>
      <c r="BX47" s="218">
        <v>2</v>
      </c>
      <c r="BY47" s="218">
        <v>0</v>
      </c>
      <c r="BZ47" s="218">
        <v>0</v>
      </c>
      <c r="CA47" s="218">
        <v>0</v>
      </c>
      <c r="CB47" s="218">
        <v>1</v>
      </c>
      <c r="CC47" s="218">
        <v>0</v>
      </c>
      <c r="CD47" s="218">
        <v>0</v>
      </c>
      <c r="CE47" s="218">
        <v>0</v>
      </c>
      <c r="CF47" s="218">
        <v>0</v>
      </c>
      <c r="CG47" s="218">
        <v>0</v>
      </c>
      <c r="CH47" s="218">
        <v>0</v>
      </c>
      <c r="CI47" s="218">
        <v>3</v>
      </c>
      <c r="CJ47" s="218">
        <v>6</v>
      </c>
      <c r="CK47" s="218">
        <v>0</v>
      </c>
      <c r="CL47" s="218">
        <v>0</v>
      </c>
      <c r="CM47" s="218">
        <v>0</v>
      </c>
      <c r="CN47" s="218">
        <v>0</v>
      </c>
      <c r="CO47" s="218">
        <v>0</v>
      </c>
      <c r="CP47" s="218">
        <v>0</v>
      </c>
      <c r="CQ47" s="218">
        <v>0</v>
      </c>
      <c r="CR47" s="218">
        <v>0</v>
      </c>
      <c r="CS47" s="218">
        <v>0</v>
      </c>
      <c r="CT47" s="218">
        <v>0</v>
      </c>
      <c r="CU47" s="218">
        <v>1</v>
      </c>
      <c r="CV47" s="218">
        <v>0</v>
      </c>
      <c r="CW47" s="218">
        <v>0</v>
      </c>
      <c r="CX47" s="218">
        <v>1</v>
      </c>
      <c r="CY47" s="218">
        <v>0</v>
      </c>
      <c r="CZ47" s="218">
        <v>0</v>
      </c>
      <c r="DA47" s="218">
        <v>0</v>
      </c>
      <c r="DB47" s="218">
        <v>0</v>
      </c>
      <c r="DC47" s="218">
        <v>0</v>
      </c>
      <c r="DD47" s="218">
        <v>0</v>
      </c>
      <c r="DE47" s="218">
        <v>0</v>
      </c>
      <c r="DF47" s="154">
        <f>SUM(BT47:DE47)</f>
        <v>15</v>
      </c>
    </row>
    <row r="48" spans="2:110">
      <c r="B48" s="215" t="s">
        <v>181</v>
      </c>
      <c r="C48" s="217">
        <v>3</v>
      </c>
      <c r="D48" s="217">
        <v>1</v>
      </c>
      <c r="E48" s="217">
        <v>0</v>
      </c>
      <c r="F48" s="217">
        <v>2</v>
      </c>
      <c r="G48" s="217">
        <v>2</v>
      </c>
      <c r="H48" s="217">
        <v>3</v>
      </c>
      <c r="I48" s="217">
        <v>1</v>
      </c>
      <c r="J48" s="217">
        <v>6</v>
      </c>
      <c r="K48" s="217">
        <v>0</v>
      </c>
      <c r="L48" s="217">
        <v>0</v>
      </c>
      <c r="M48" s="217">
        <v>5</v>
      </c>
      <c r="N48" s="217">
        <v>2</v>
      </c>
      <c r="O48" s="217">
        <v>0</v>
      </c>
      <c r="P48" s="217">
        <v>0</v>
      </c>
      <c r="Q48" s="217">
        <v>2</v>
      </c>
      <c r="R48" s="217">
        <v>1</v>
      </c>
      <c r="S48" s="217">
        <v>1</v>
      </c>
      <c r="T48" s="217">
        <v>1</v>
      </c>
      <c r="U48" s="217">
        <v>0</v>
      </c>
      <c r="V48" s="217">
        <v>0</v>
      </c>
      <c r="W48" s="217">
        <v>5</v>
      </c>
      <c r="X48" s="217">
        <v>3</v>
      </c>
      <c r="Y48" s="217">
        <v>6</v>
      </c>
      <c r="Z48" s="217">
        <v>8</v>
      </c>
      <c r="AA48" s="217">
        <v>1</v>
      </c>
      <c r="AB48" s="217">
        <v>5</v>
      </c>
      <c r="AC48" s="217">
        <v>0</v>
      </c>
      <c r="AD48" s="217">
        <v>1</v>
      </c>
      <c r="AE48" s="217">
        <v>3</v>
      </c>
      <c r="AF48" s="217">
        <v>6</v>
      </c>
      <c r="AG48" s="217">
        <v>1</v>
      </c>
      <c r="AH48" s="217">
        <v>1</v>
      </c>
      <c r="AI48" s="217">
        <v>4</v>
      </c>
      <c r="AJ48" s="217">
        <v>5</v>
      </c>
      <c r="AK48" s="217">
        <v>0</v>
      </c>
      <c r="AL48" s="217">
        <v>0</v>
      </c>
      <c r="AM48" s="217">
        <v>0</v>
      </c>
      <c r="AN48" s="217">
        <v>1</v>
      </c>
      <c r="AO48" s="217">
        <v>7</v>
      </c>
      <c r="AP48" s="217">
        <v>3</v>
      </c>
      <c r="AQ48" s="217">
        <v>0</v>
      </c>
      <c r="AR48" s="217">
        <v>1</v>
      </c>
      <c r="AS48" s="217">
        <v>3</v>
      </c>
      <c r="AT48" s="217">
        <v>0</v>
      </c>
      <c r="AU48" s="217">
        <v>3</v>
      </c>
      <c r="AV48" s="217">
        <v>7</v>
      </c>
      <c r="AW48" s="217">
        <v>0</v>
      </c>
      <c r="AX48" s="217">
        <v>0</v>
      </c>
      <c r="AY48" s="217">
        <v>0</v>
      </c>
      <c r="AZ48" s="217">
        <v>0</v>
      </c>
      <c r="BA48" s="217">
        <v>4</v>
      </c>
      <c r="BB48" s="217">
        <v>37</v>
      </c>
      <c r="BC48" s="217">
        <v>89</v>
      </c>
      <c r="BD48" s="217">
        <v>2</v>
      </c>
      <c r="BE48" s="217">
        <v>3</v>
      </c>
      <c r="BF48" s="154">
        <f>SUM(C48:BE48)</f>
        <v>239</v>
      </c>
      <c r="BG48" s="217">
        <v>0</v>
      </c>
      <c r="BH48" s="217">
        <v>0</v>
      </c>
      <c r="BI48" s="217">
        <v>0</v>
      </c>
      <c r="BJ48" s="217">
        <v>0</v>
      </c>
      <c r="BK48" s="217">
        <v>1</v>
      </c>
      <c r="BL48" s="217">
        <v>13</v>
      </c>
      <c r="BM48" s="217">
        <v>0</v>
      </c>
      <c r="BN48" s="217">
        <v>1</v>
      </c>
      <c r="BO48" s="217">
        <v>1</v>
      </c>
      <c r="BP48" s="217">
        <v>0</v>
      </c>
      <c r="BQ48" s="217">
        <v>1</v>
      </c>
      <c r="BR48" s="217">
        <v>6</v>
      </c>
      <c r="BS48" s="154">
        <f>SUM(BG48:BR48)</f>
        <v>23</v>
      </c>
      <c r="BT48" s="218">
        <v>0</v>
      </c>
      <c r="BU48" s="218">
        <v>1</v>
      </c>
      <c r="BV48" s="218">
        <v>0</v>
      </c>
      <c r="BW48" s="218">
        <v>4</v>
      </c>
      <c r="BX48" s="218">
        <v>0</v>
      </c>
      <c r="BY48" s="218">
        <v>1</v>
      </c>
      <c r="BZ48" s="218">
        <v>1</v>
      </c>
      <c r="CA48" s="218">
        <v>0</v>
      </c>
      <c r="CB48" s="218">
        <v>0</v>
      </c>
      <c r="CC48" s="218">
        <v>1</v>
      </c>
      <c r="CD48" s="218">
        <v>0</v>
      </c>
      <c r="CE48" s="218">
        <v>3</v>
      </c>
      <c r="CF48" s="218">
        <v>0</v>
      </c>
      <c r="CG48" s="218">
        <v>0</v>
      </c>
      <c r="CH48" s="218">
        <v>0</v>
      </c>
      <c r="CI48" s="218">
        <v>3</v>
      </c>
      <c r="CJ48" s="218">
        <v>5</v>
      </c>
      <c r="CK48" s="218">
        <v>0</v>
      </c>
      <c r="CL48" s="218">
        <v>1</v>
      </c>
      <c r="CM48" s="218">
        <v>0</v>
      </c>
      <c r="CN48" s="218">
        <v>0</v>
      </c>
      <c r="CO48" s="218">
        <v>0</v>
      </c>
      <c r="CP48" s="218">
        <v>0</v>
      </c>
      <c r="CQ48" s="218">
        <v>0</v>
      </c>
      <c r="CR48" s="218">
        <v>0</v>
      </c>
      <c r="CS48" s="218">
        <v>0</v>
      </c>
      <c r="CT48" s="218">
        <v>0</v>
      </c>
      <c r="CU48" s="218">
        <v>0</v>
      </c>
      <c r="CV48" s="218">
        <v>0</v>
      </c>
      <c r="CW48" s="218">
        <v>0</v>
      </c>
      <c r="CX48" s="218">
        <v>0</v>
      </c>
      <c r="CY48" s="218">
        <v>0</v>
      </c>
      <c r="CZ48" s="218">
        <v>0</v>
      </c>
      <c r="DA48" s="218">
        <v>0</v>
      </c>
      <c r="DB48" s="218">
        <v>4</v>
      </c>
      <c r="DC48" s="218">
        <v>0</v>
      </c>
      <c r="DD48" s="218">
        <v>1</v>
      </c>
      <c r="DE48" s="218">
        <v>0</v>
      </c>
      <c r="DF48" s="154">
        <f>SUM(BT48:DE48)</f>
        <v>25</v>
      </c>
    </row>
    <row r="49" spans="2:110" ht="30.75">
      <c r="B49" s="215" t="s">
        <v>182</v>
      </c>
      <c r="C49" s="217">
        <v>7</v>
      </c>
      <c r="D49" s="217">
        <v>2</v>
      </c>
      <c r="E49" s="217">
        <v>2</v>
      </c>
      <c r="F49" s="217">
        <v>10</v>
      </c>
      <c r="G49" s="217">
        <v>0</v>
      </c>
      <c r="H49" s="217">
        <v>11</v>
      </c>
      <c r="I49" s="217">
        <v>1</v>
      </c>
      <c r="J49" s="217">
        <v>7</v>
      </c>
      <c r="K49" s="217">
        <v>1</v>
      </c>
      <c r="L49" s="217">
        <v>11</v>
      </c>
      <c r="M49" s="217">
        <v>0</v>
      </c>
      <c r="N49" s="217">
        <v>20</v>
      </c>
      <c r="O49" s="217">
        <v>0</v>
      </c>
      <c r="P49" s="217">
        <v>3</v>
      </c>
      <c r="Q49" s="217">
        <v>24</v>
      </c>
      <c r="R49" s="217">
        <v>16</v>
      </c>
      <c r="S49" s="217">
        <v>0</v>
      </c>
      <c r="T49" s="217">
        <v>3</v>
      </c>
      <c r="U49" s="217">
        <v>4</v>
      </c>
      <c r="V49" s="217">
        <v>3</v>
      </c>
      <c r="W49" s="217">
        <v>17</v>
      </c>
      <c r="X49" s="217">
        <v>0</v>
      </c>
      <c r="Y49" s="217">
        <v>6</v>
      </c>
      <c r="Z49" s="217">
        <v>13</v>
      </c>
      <c r="AA49" s="217">
        <v>38</v>
      </c>
      <c r="AB49" s="217">
        <v>4</v>
      </c>
      <c r="AC49" s="217">
        <v>3</v>
      </c>
      <c r="AD49" s="217">
        <v>2</v>
      </c>
      <c r="AE49" s="217">
        <v>18</v>
      </c>
      <c r="AF49" s="217">
        <v>35</v>
      </c>
      <c r="AG49" s="217">
        <v>6</v>
      </c>
      <c r="AH49" s="217">
        <v>1</v>
      </c>
      <c r="AI49" s="217">
        <v>1</v>
      </c>
      <c r="AJ49" s="217">
        <v>30</v>
      </c>
      <c r="AK49" s="217">
        <v>3</v>
      </c>
      <c r="AL49" s="217">
        <v>7</v>
      </c>
      <c r="AM49" s="217">
        <v>2</v>
      </c>
      <c r="AN49" s="217">
        <v>2</v>
      </c>
      <c r="AO49" s="217">
        <v>20</v>
      </c>
      <c r="AP49" s="217">
        <v>1</v>
      </c>
      <c r="AQ49" s="217">
        <v>6</v>
      </c>
      <c r="AR49" s="217">
        <v>43</v>
      </c>
      <c r="AS49" s="217">
        <v>4</v>
      </c>
      <c r="AT49" s="217">
        <v>5</v>
      </c>
      <c r="AU49" s="217">
        <v>0</v>
      </c>
      <c r="AV49" s="217">
        <v>5</v>
      </c>
      <c r="AW49" s="217">
        <v>0</v>
      </c>
      <c r="AX49" s="217">
        <v>11</v>
      </c>
      <c r="AY49" s="217">
        <v>1</v>
      </c>
      <c r="AZ49" s="217">
        <v>1</v>
      </c>
      <c r="BA49" s="217">
        <v>19</v>
      </c>
      <c r="BB49" s="217">
        <v>2</v>
      </c>
      <c r="BC49" s="217">
        <v>199</v>
      </c>
      <c r="BD49" s="217">
        <v>71</v>
      </c>
      <c r="BE49" s="217">
        <v>13</v>
      </c>
      <c r="BF49" s="154">
        <f>SUM(C49:BE49)</f>
        <v>714</v>
      </c>
      <c r="BG49" s="217">
        <v>1</v>
      </c>
      <c r="BH49" s="217">
        <v>0</v>
      </c>
      <c r="BI49" s="217">
        <v>1</v>
      </c>
      <c r="BJ49" s="217">
        <v>0</v>
      </c>
      <c r="BK49" s="217">
        <v>2</v>
      </c>
      <c r="BL49" s="217">
        <v>4</v>
      </c>
      <c r="BM49" s="217">
        <v>0</v>
      </c>
      <c r="BN49" s="217">
        <v>1</v>
      </c>
      <c r="BO49" s="217">
        <v>1</v>
      </c>
      <c r="BP49" s="217">
        <v>1</v>
      </c>
      <c r="BQ49" s="217">
        <v>4</v>
      </c>
      <c r="BR49" s="217">
        <v>0</v>
      </c>
      <c r="BS49" s="154">
        <f>SUM(BG49:BR49)</f>
        <v>15</v>
      </c>
      <c r="BT49" s="218">
        <v>0</v>
      </c>
      <c r="BU49" s="218">
        <v>0</v>
      </c>
      <c r="BV49" s="218">
        <v>0</v>
      </c>
      <c r="BW49" s="218">
        <v>4</v>
      </c>
      <c r="BX49" s="218">
        <v>0</v>
      </c>
      <c r="BY49" s="218">
        <v>0</v>
      </c>
      <c r="BZ49" s="218">
        <v>0</v>
      </c>
      <c r="CA49" s="218">
        <v>2</v>
      </c>
      <c r="CB49" s="218">
        <v>0</v>
      </c>
      <c r="CC49" s="218">
        <v>4</v>
      </c>
      <c r="CD49" s="218">
        <v>0</v>
      </c>
      <c r="CE49" s="218">
        <v>0</v>
      </c>
      <c r="CF49" s="218">
        <v>0</v>
      </c>
      <c r="CG49" s="218">
        <v>0</v>
      </c>
      <c r="CH49" s="218">
        <v>1</v>
      </c>
      <c r="CI49" s="218">
        <v>4</v>
      </c>
      <c r="CJ49" s="218">
        <v>2</v>
      </c>
      <c r="CK49" s="218">
        <v>1</v>
      </c>
      <c r="CL49" s="218">
        <v>0</v>
      </c>
      <c r="CM49" s="218">
        <v>0</v>
      </c>
      <c r="CN49" s="218">
        <v>3</v>
      </c>
      <c r="CO49" s="218">
        <v>0</v>
      </c>
      <c r="CP49" s="218">
        <v>0</v>
      </c>
      <c r="CQ49" s="218">
        <v>0</v>
      </c>
      <c r="CR49" s="218">
        <v>0</v>
      </c>
      <c r="CS49" s="218">
        <v>3</v>
      </c>
      <c r="CT49" s="218">
        <v>0</v>
      </c>
      <c r="CU49" s="218">
        <v>0</v>
      </c>
      <c r="CV49" s="218">
        <v>0</v>
      </c>
      <c r="CW49" s="218">
        <v>0</v>
      </c>
      <c r="CX49" s="218">
        <v>0</v>
      </c>
      <c r="CY49" s="218">
        <v>0</v>
      </c>
      <c r="CZ49" s="218">
        <v>0</v>
      </c>
      <c r="DA49" s="218">
        <v>0</v>
      </c>
      <c r="DB49" s="218">
        <v>1</v>
      </c>
      <c r="DC49" s="218">
        <v>0</v>
      </c>
      <c r="DD49" s="218">
        <v>0</v>
      </c>
      <c r="DE49" s="218">
        <v>0</v>
      </c>
      <c r="DF49" s="154">
        <f>SUM(BT49:DE49)</f>
        <v>25</v>
      </c>
    </row>
    <row r="50" spans="2:110">
      <c r="B50" s="215" t="s">
        <v>183</v>
      </c>
      <c r="C50" s="217">
        <v>6</v>
      </c>
      <c r="D50" s="217">
        <v>3</v>
      </c>
      <c r="E50" s="217">
        <v>1</v>
      </c>
      <c r="F50" s="217">
        <v>9</v>
      </c>
      <c r="G50" s="217">
        <v>1</v>
      </c>
      <c r="H50" s="217">
        <v>8</v>
      </c>
      <c r="I50" s="217">
        <v>4</v>
      </c>
      <c r="J50" s="217">
        <v>4</v>
      </c>
      <c r="K50" s="217">
        <v>9</v>
      </c>
      <c r="L50" s="217">
        <v>3</v>
      </c>
      <c r="M50" s="217">
        <v>4</v>
      </c>
      <c r="N50" s="217">
        <v>2</v>
      </c>
      <c r="O50" s="217">
        <v>2</v>
      </c>
      <c r="P50" s="217">
        <v>4</v>
      </c>
      <c r="Q50" s="217">
        <v>9</v>
      </c>
      <c r="R50" s="217">
        <v>17</v>
      </c>
      <c r="S50" s="217">
        <v>6</v>
      </c>
      <c r="T50" s="217">
        <v>7</v>
      </c>
      <c r="U50" s="217">
        <v>4</v>
      </c>
      <c r="V50" s="217">
        <v>9</v>
      </c>
      <c r="W50" s="217">
        <v>10</v>
      </c>
      <c r="X50" s="217">
        <v>9</v>
      </c>
      <c r="Y50" s="217">
        <v>10</v>
      </c>
      <c r="Z50" s="217">
        <v>3</v>
      </c>
      <c r="AA50" s="217">
        <v>7</v>
      </c>
      <c r="AB50" s="217">
        <v>10</v>
      </c>
      <c r="AC50" s="217">
        <v>1</v>
      </c>
      <c r="AD50" s="217">
        <v>1</v>
      </c>
      <c r="AE50" s="217">
        <v>3</v>
      </c>
      <c r="AF50" s="217">
        <v>9</v>
      </c>
      <c r="AG50" s="217">
        <v>15</v>
      </c>
      <c r="AH50" s="217">
        <v>3</v>
      </c>
      <c r="AI50" s="217">
        <v>8</v>
      </c>
      <c r="AJ50" s="217">
        <v>17</v>
      </c>
      <c r="AK50" s="217">
        <v>5</v>
      </c>
      <c r="AL50" s="217">
        <v>0</v>
      </c>
      <c r="AM50" s="217">
        <v>0</v>
      </c>
      <c r="AN50" s="217">
        <v>6</v>
      </c>
      <c r="AO50" s="217">
        <v>35</v>
      </c>
      <c r="AP50" s="217">
        <v>4</v>
      </c>
      <c r="AQ50" s="217">
        <v>4</v>
      </c>
      <c r="AR50" s="217">
        <v>11</v>
      </c>
      <c r="AS50" s="217">
        <v>56</v>
      </c>
      <c r="AT50" s="217">
        <v>10</v>
      </c>
      <c r="AU50" s="217">
        <v>8</v>
      </c>
      <c r="AV50" s="217">
        <v>0</v>
      </c>
      <c r="AW50" s="217">
        <v>0</v>
      </c>
      <c r="AX50" s="217">
        <v>3</v>
      </c>
      <c r="AY50" s="217">
        <v>7</v>
      </c>
      <c r="AZ50" s="217">
        <v>0</v>
      </c>
      <c r="BA50" s="217">
        <v>33</v>
      </c>
      <c r="BB50" s="217">
        <v>1</v>
      </c>
      <c r="BC50" s="217">
        <v>303</v>
      </c>
      <c r="BD50" s="217">
        <v>4</v>
      </c>
      <c r="BE50" s="217">
        <v>1</v>
      </c>
      <c r="BF50" s="154">
        <f>SUM(C50:BE50)</f>
        <v>709</v>
      </c>
      <c r="BG50" s="217">
        <v>7</v>
      </c>
      <c r="BH50" s="217">
        <v>15</v>
      </c>
      <c r="BI50" s="217">
        <v>5</v>
      </c>
      <c r="BJ50" s="217">
        <v>0</v>
      </c>
      <c r="BK50" s="217">
        <v>7</v>
      </c>
      <c r="BL50" s="217">
        <v>36</v>
      </c>
      <c r="BM50" s="217">
        <v>12</v>
      </c>
      <c r="BN50" s="217">
        <v>21</v>
      </c>
      <c r="BO50" s="217">
        <v>13</v>
      </c>
      <c r="BP50" s="217">
        <v>39</v>
      </c>
      <c r="BQ50" s="217">
        <v>27</v>
      </c>
      <c r="BR50" s="217">
        <v>0</v>
      </c>
      <c r="BS50" s="154">
        <f>SUM(BG50:BR50)</f>
        <v>182</v>
      </c>
      <c r="BT50" s="218">
        <v>0</v>
      </c>
      <c r="BU50" s="218">
        <v>4</v>
      </c>
      <c r="BV50" s="218">
        <v>5</v>
      </c>
      <c r="BW50" s="218">
        <v>10</v>
      </c>
      <c r="BX50" s="218">
        <v>4</v>
      </c>
      <c r="BY50" s="218">
        <v>3</v>
      </c>
      <c r="BZ50" s="218">
        <v>1</v>
      </c>
      <c r="CA50" s="218">
        <v>7</v>
      </c>
      <c r="CB50" s="218">
        <v>0</v>
      </c>
      <c r="CC50" s="218">
        <v>0</v>
      </c>
      <c r="CD50" s="218">
        <v>0</v>
      </c>
      <c r="CE50" s="218">
        <v>1</v>
      </c>
      <c r="CF50" s="218">
        <v>0</v>
      </c>
      <c r="CG50" s="218">
        <v>1</v>
      </c>
      <c r="CH50" s="218">
        <v>4</v>
      </c>
      <c r="CI50" s="218">
        <v>5</v>
      </c>
      <c r="CJ50" s="218">
        <v>7</v>
      </c>
      <c r="CK50" s="218">
        <v>6</v>
      </c>
      <c r="CL50" s="218">
        <v>1</v>
      </c>
      <c r="CM50" s="218">
        <v>0</v>
      </c>
      <c r="CN50" s="218">
        <v>1</v>
      </c>
      <c r="CO50" s="218">
        <v>2</v>
      </c>
      <c r="CP50" s="218">
        <v>0</v>
      </c>
      <c r="CQ50" s="218">
        <v>1</v>
      </c>
      <c r="CR50" s="218">
        <v>4</v>
      </c>
      <c r="CS50" s="218">
        <v>0</v>
      </c>
      <c r="CT50" s="218">
        <v>0</v>
      </c>
      <c r="CU50" s="218">
        <v>1</v>
      </c>
      <c r="CV50" s="218">
        <v>0</v>
      </c>
      <c r="CW50" s="218">
        <v>0</v>
      </c>
      <c r="CX50" s="218">
        <v>4</v>
      </c>
      <c r="CY50" s="218">
        <v>0</v>
      </c>
      <c r="CZ50" s="218">
        <v>0</v>
      </c>
      <c r="DA50" s="218">
        <v>0</v>
      </c>
      <c r="DB50" s="218">
        <v>8</v>
      </c>
      <c r="DC50" s="218">
        <v>3</v>
      </c>
      <c r="DD50" s="218">
        <v>0</v>
      </c>
      <c r="DE50" s="218">
        <v>0</v>
      </c>
      <c r="DF50" s="154">
        <f>SUM(BT50:DE50)</f>
        <v>83</v>
      </c>
    </row>
    <row r="51" spans="2:110">
      <c r="B51" s="215" t="s">
        <v>184</v>
      </c>
      <c r="C51" s="217">
        <v>4</v>
      </c>
      <c r="D51" s="217">
        <v>13</v>
      </c>
      <c r="E51" s="217">
        <v>1</v>
      </c>
      <c r="F51" s="217">
        <v>0</v>
      </c>
      <c r="G51" s="217">
        <v>9</v>
      </c>
      <c r="H51" s="217">
        <v>7</v>
      </c>
      <c r="I51" s="217">
        <v>2</v>
      </c>
      <c r="J51" s="217">
        <v>7</v>
      </c>
      <c r="K51" s="217">
        <v>79</v>
      </c>
      <c r="L51" s="217">
        <v>2</v>
      </c>
      <c r="M51" s="217">
        <v>3</v>
      </c>
      <c r="N51" s="217">
        <v>0</v>
      </c>
      <c r="O51" s="217">
        <v>29</v>
      </c>
      <c r="P51" s="217">
        <v>4</v>
      </c>
      <c r="Q51" s="217">
        <v>2</v>
      </c>
      <c r="R51" s="217">
        <v>3</v>
      </c>
      <c r="S51" s="217">
        <v>0</v>
      </c>
      <c r="T51" s="217">
        <v>3</v>
      </c>
      <c r="U51" s="217">
        <v>5</v>
      </c>
      <c r="V51" s="217">
        <v>24</v>
      </c>
      <c r="W51" s="217">
        <v>3</v>
      </c>
      <c r="X51" s="217">
        <v>4</v>
      </c>
      <c r="Y51" s="217">
        <v>3</v>
      </c>
      <c r="Z51" s="217">
        <v>2</v>
      </c>
      <c r="AA51" s="217">
        <v>3</v>
      </c>
      <c r="AB51" s="217">
        <v>0</v>
      </c>
      <c r="AC51" s="217">
        <v>1</v>
      </c>
      <c r="AD51" s="217">
        <v>0</v>
      </c>
      <c r="AE51" s="217">
        <v>1</v>
      </c>
      <c r="AF51" s="217">
        <v>6</v>
      </c>
      <c r="AG51" s="217">
        <v>1</v>
      </c>
      <c r="AH51" s="217">
        <v>9</v>
      </c>
      <c r="AI51" s="217">
        <v>0</v>
      </c>
      <c r="AJ51" s="217">
        <v>9</v>
      </c>
      <c r="AK51" s="217">
        <v>1</v>
      </c>
      <c r="AL51" s="217">
        <v>4</v>
      </c>
      <c r="AM51" s="217">
        <v>0</v>
      </c>
      <c r="AN51" s="217">
        <v>7</v>
      </c>
      <c r="AO51" s="217">
        <v>7</v>
      </c>
      <c r="AP51" s="217">
        <v>2</v>
      </c>
      <c r="AQ51" s="217">
        <v>5</v>
      </c>
      <c r="AR51" s="217">
        <v>6</v>
      </c>
      <c r="AS51" s="217">
        <v>5</v>
      </c>
      <c r="AT51" s="217">
        <v>0</v>
      </c>
      <c r="AU51" s="217">
        <v>6</v>
      </c>
      <c r="AV51" s="217">
        <v>2</v>
      </c>
      <c r="AW51" s="217">
        <v>0</v>
      </c>
      <c r="AX51" s="217">
        <v>6</v>
      </c>
      <c r="AY51" s="217">
        <v>17</v>
      </c>
      <c r="AZ51" s="217">
        <v>2</v>
      </c>
      <c r="BA51" s="217">
        <v>17</v>
      </c>
      <c r="BB51" s="217">
        <v>0</v>
      </c>
      <c r="BC51" s="217">
        <v>131</v>
      </c>
      <c r="BD51" s="217">
        <v>2</v>
      </c>
      <c r="BE51" s="217">
        <v>0</v>
      </c>
      <c r="BF51" s="154">
        <f>SUM(C51:BE51)</f>
        <v>459</v>
      </c>
      <c r="BG51" s="217">
        <v>0</v>
      </c>
      <c r="BH51" s="217">
        <v>0</v>
      </c>
      <c r="BI51" s="217">
        <v>0</v>
      </c>
      <c r="BJ51" s="217">
        <v>0</v>
      </c>
      <c r="BK51" s="217">
        <v>0</v>
      </c>
      <c r="BL51" s="217">
        <v>2</v>
      </c>
      <c r="BM51" s="217">
        <v>0</v>
      </c>
      <c r="BN51" s="217">
        <v>4</v>
      </c>
      <c r="BO51" s="217">
        <v>0</v>
      </c>
      <c r="BP51" s="217">
        <v>0</v>
      </c>
      <c r="BQ51" s="217">
        <v>0</v>
      </c>
      <c r="BR51" s="217">
        <v>0</v>
      </c>
      <c r="BS51" s="154">
        <f>SUM(BG51:BR51)</f>
        <v>6</v>
      </c>
      <c r="BT51" s="218">
        <v>0</v>
      </c>
      <c r="BU51" s="218">
        <v>1</v>
      </c>
      <c r="BV51" s="218">
        <v>0</v>
      </c>
      <c r="BW51" s="218">
        <v>3</v>
      </c>
      <c r="BX51" s="218">
        <v>0</v>
      </c>
      <c r="BY51" s="218">
        <v>0</v>
      </c>
      <c r="BZ51" s="218">
        <v>0</v>
      </c>
      <c r="CA51" s="218">
        <v>2</v>
      </c>
      <c r="CB51" s="218">
        <v>0</v>
      </c>
      <c r="CC51" s="218">
        <v>0</v>
      </c>
      <c r="CD51" s="218">
        <v>0</v>
      </c>
      <c r="CE51" s="218">
        <v>0</v>
      </c>
      <c r="CF51" s="218">
        <v>0</v>
      </c>
      <c r="CG51" s="218">
        <v>0</v>
      </c>
      <c r="CH51" s="218">
        <v>0</v>
      </c>
      <c r="CI51" s="218">
        <v>0</v>
      </c>
      <c r="CJ51" s="218">
        <v>0</v>
      </c>
      <c r="CK51" s="218">
        <v>0</v>
      </c>
      <c r="CL51" s="218">
        <v>0</v>
      </c>
      <c r="CM51" s="218">
        <v>0</v>
      </c>
      <c r="CN51" s="218">
        <v>2</v>
      </c>
      <c r="CO51" s="218">
        <v>0</v>
      </c>
      <c r="CP51" s="218">
        <v>0</v>
      </c>
      <c r="CQ51" s="218">
        <v>0</v>
      </c>
      <c r="CR51" s="218">
        <v>1</v>
      </c>
      <c r="CS51" s="218">
        <v>0</v>
      </c>
      <c r="CT51" s="218">
        <v>0</v>
      </c>
      <c r="CU51" s="218">
        <v>0</v>
      </c>
      <c r="CV51" s="218">
        <v>0</v>
      </c>
      <c r="CW51" s="218">
        <v>0</v>
      </c>
      <c r="CX51" s="218">
        <v>0</v>
      </c>
      <c r="CY51" s="218">
        <v>0</v>
      </c>
      <c r="CZ51" s="218">
        <v>0</v>
      </c>
      <c r="DA51" s="218">
        <v>0</v>
      </c>
      <c r="DB51" s="218">
        <v>0</v>
      </c>
      <c r="DC51" s="218">
        <v>0</v>
      </c>
      <c r="DD51" s="218">
        <v>0</v>
      </c>
      <c r="DE51" s="218">
        <v>0</v>
      </c>
      <c r="DF51" s="154">
        <f>SUM(BT51:DE51)</f>
        <v>9</v>
      </c>
    </row>
    <row r="52" spans="2:110">
      <c r="B52" s="215" t="s">
        <v>185</v>
      </c>
      <c r="C52" s="217">
        <v>8</v>
      </c>
      <c r="D52" s="217">
        <v>11</v>
      </c>
      <c r="E52" s="217">
        <v>2</v>
      </c>
      <c r="F52" s="217">
        <v>9</v>
      </c>
      <c r="G52" s="217">
        <v>20</v>
      </c>
      <c r="H52" s="217">
        <v>4</v>
      </c>
      <c r="I52" s="217">
        <v>1</v>
      </c>
      <c r="J52" s="217">
        <v>3</v>
      </c>
      <c r="K52" s="217">
        <v>9</v>
      </c>
      <c r="L52" s="217">
        <v>11</v>
      </c>
      <c r="M52" s="217">
        <v>7</v>
      </c>
      <c r="N52" s="217">
        <v>3</v>
      </c>
      <c r="O52" s="217">
        <v>18</v>
      </c>
      <c r="P52" s="217">
        <v>13</v>
      </c>
      <c r="Q52" s="217">
        <v>0</v>
      </c>
      <c r="R52" s="217">
        <v>7</v>
      </c>
      <c r="S52" s="217">
        <v>3</v>
      </c>
      <c r="T52" s="217">
        <v>12</v>
      </c>
      <c r="U52" s="217">
        <v>5</v>
      </c>
      <c r="V52" s="217">
        <v>21</v>
      </c>
      <c r="W52" s="217">
        <v>2</v>
      </c>
      <c r="X52" s="217">
        <v>11</v>
      </c>
      <c r="Y52" s="217">
        <v>9</v>
      </c>
      <c r="Z52" s="217">
        <v>1</v>
      </c>
      <c r="AA52" s="217">
        <v>1</v>
      </c>
      <c r="AB52" s="217">
        <v>6</v>
      </c>
      <c r="AC52" s="217">
        <v>0</v>
      </c>
      <c r="AD52" s="217">
        <v>5</v>
      </c>
      <c r="AE52" s="217">
        <v>3</v>
      </c>
      <c r="AF52" s="217">
        <v>7</v>
      </c>
      <c r="AG52" s="217">
        <v>2</v>
      </c>
      <c r="AH52" s="217">
        <v>4</v>
      </c>
      <c r="AI52" s="217">
        <v>1</v>
      </c>
      <c r="AJ52" s="217">
        <v>3</v>
      </c>
      <c r="AK52" s="217">
        <v>0</v>
      </c>
      <c r="AL52" s="217">
        <v>3</v>
      </c>
      <c r="AM52" s="217">
        <v>3</v>
      </c>
      <c r="AN52" s="217">
        <v>3</v>
      </c>
      <c r="AO52" s="217">
        <v>15</v>
      </c>
      <c r="AP52" s="217">
        <v>1</v>
      </c>
      <c r="AQ52" s="217">
        <v>39</v>
      </c>
      <c r="AR52" s="217">
        <v>4</v>
      </c>
      <c r="AS52" s="217">
        <v>5</v>
      </c>
      <c r="AT52" s="217">
        <v>4</v>
      </c>
      <c r="AU52" s="217">
        <v>1</v>
      </c>
      <c r="AV52" s="217">
        <v>5</v>
      </c>
      <c r="AW52" s="217">
        <v>1</v>
      </c>
      <c r="AX52" s="217">
        <v>0</v>
      </c>
      <c r="AY52" s="217">
        <v>17</v>
      </c>
      <c r="AZ52" s="217">
        <v>1</v>
      </c>
      <c r="BA52" s="217">
        <v>19</v>
      </c>
      <c r="BB52" s="217">
        <v>1</v>
      </c>
      <c r="BC52" s="217">
        <v>117</v>
      </c>
      <c r="BD52" s="217">
        <v>0</v>
      </c>
      <c r="BE52" s="217">
        <v>1</v>
      </c>
      <c r="BF52" s="154">
        <f>SUM(C52:BE52)</f>
        <v>462</v>
      </c>
      <c r="BG52" s="217">
        <v>0</v>
      </c>
      <c r="BH52" s="217">
        <v>4</v>
      </c>
      <c r="BI52" s="217">
        <v>0</v>
      </c>
      <c r="BJ52" s="217">
        <v>1</v>
      </c>
      <c r="BK52" s="217">
        <v>1</v>
      </c>
      <c r="BL52" s="217">
        <v>7</v>
      </c>
      <c r="BM52" s="217">
        <v>0</v>
      </c>
      <c r="BN52" s="217">
        <v>0</v>
      </c>
      <c r="BO52" s="217">
        <v>1</v>
      </c>
      <c r="BP52" s="217">
        <v>0</v>
      </c>
      <c r="BQ52" s="217">
        <v>2</v>
      </c>
      <c r="BR52" s="217">
        <v>0</v>
      </c>
      <c r="BS52" s="154">
        <f>SUM(BG52:BR52)</f>
        <v>16</v>
      </c>
      <c r="BT52" s="218">
        <v>0</v>
      </c>
      <c r="BU52" s="218">
        <v>0</v>
      </c>
      <c r="BV52" s="218">
        <v>0</v>
      </c>
      <c r="BW52" s="218">
        <v>5</v>
      </c>
      <c r="BX52" s="218">
        <v>0</v>
      </c>
      <c r="BY52" s="218">
        <v>0</v>
      </c>
      <c r="BZ52" s="218">
        <v>0</v>
      </c>
      <c r="CA52" s="218">
        <v>0</v>
      </c>
      <c r="CB52" s="218">
        <v>0</v>
      </c>
      <c r="CC52" s="218">
        <v>0</v>
      </c>
      <c r="CD52" s="218">
        <v>0</v>
      </c>
      <c r="CE52" s="218">
        <v>0</v>
      </c>
      <c r="CF52" s="218">
        <v>0</v>
      </c>
      <c r="CG52" s="218">
        <v>0</v>
      </c>
      <c r="CH52" s="218">
        <v>0</v>
      </c>
      <c r="CI52" s="218">
        <v>1</v>
      </c>
      <c r="CJ52" s="218">
        <v>7</v>
      </c>
      <c r="CK52" s="218">
        <v>0</v>
      </c>
      <c r="CL52" s="218">
        <v>1</v>
      </c>
      <c r="CM52" s="218">
        <v>0</v>
      </c>
      <c r="CN52" s="218">
        <v>2</v>
      </c>
      <c r="CO52" s="218">
        <v>0</v>
      </c>
      <c r="CP52" s="218">
        <v>0</v>
      </c>
      <c r="CQ52" s="218">
        <v>0</v>
      </c>
      <c r="CR52" s="218">
        <v>0</v>
      </c>
      <c r="CS52" s="218">
        <v>4</v>
      </c>
      <c r="CT52" s="218">
        <v>0</v>
      </c>
      <c r="CU52" s="218">
        <v>0</v>
      </c>
      <c r="CV52" s="218">
        <v>0</v>
      </c>
      <c r="CW52" s="218">
        <v>1</v>
      </c>
      <c r="CX52" s="218">
        <v>0</v>
      </c>
      <c r="CY52" s="218">
        <v>0</v>
      </c>
      <c r="CZ52" s="218">
        <v>0</v>
      </c>
      <c r="DA52" s="218">
        <v>0</v>
      </c>
      <c r="DB52" s="218">
        <v>3</v>
      </c>
      <c r="DC52" s="218">
        <v>0</v>
      </c>
      <c r="DD52" s="218">
        <v>2</v>
      </c>
      <c r="DE52" s="218">
        <v>0</v>
      </c>
      <c r="DF52" s="154">
        <f>SUM(BT52:DE52)</f>
        <v>26</v>
      </c>
    </row>
    <row r="53" spans="2:110">
      <c r="B53" s="215" t="s">
        <v>186</v>
      </c>
      <c r="C53" s="217">
        <v>1</v>
      </c>
      <c r="D53" s="217">
        <v>7</v>
      </c>
      <c r="E53" s="217">
        <v>1</v>
      </c>
      <c r="F53" s="217">
        <v>4</v>
      </c>
      <c r="G53" s="217">
        <v>0</v>
      </c>
      <c r="H53" s="217">
        <v>41</v>
      </c>
      <c r="I53" s="217">
        <v>1</v>
      </c>
      <c r="J53" s="217">
        <v>5</v>
      </c>
      <c r="K53" s="217">
        <v>3</v>
      </c>
      <c r="L53" s="217">
        <v>17</v>
      </c>
      <c r="M53" s="217">
        <v>3</v>
      </c>
      <c r="N53" s="217">
        <v>1</v>
      </c>
      <c r="O53" s="217">
        <v>4</v>
      </c>
      <c r="P53" s="217">
        <v>10</v>
      </c>
      <c r="Q53" s="217">
        <v>0</v>
      </c>
      <c r="R53" s="217">
        <v>6</v>
      </c>
      <c r="S53" s="217">
        <v>5</v>
      </c>
      <c r="T53" s="217">
        <v>9</v>
      </c>
      <c r="U53" s="217">
        <v>5</v>
      </c>
      <c r="V53" s="217">
        <v>17</v>
      </c>
      <c r="W53" s="217">
        <v>2</v>
      </c>
      <c r="X53" s="217">
        <v>80</v>
      </c>
      <c r="Y53" s="217">
        <v>4</v>
      </c>
      <c r="Z53" s="217">
        <v>2</v>
      </c>
      <c r="AA53" s="217">
        <v>0</v>
      </c>
      <c r="AB53" s="217">
        <v>27</v>
      </c>
      <c r="AC53" s="217">
        <v>0</v>
      </c>
      <c r="AD53" s="217">
        <v>3</v>
      </c>
      <c r="AE53" s="217">
        <v>4</v>
      </c>
      <c r="AF53" s="217">
        <v>6</v>
      </c>
      <c r="AG53" s="217">
        <v>1</v>
      </c>
      <c r="AH53" s="217">
        <v>6</v>
      </c>
      <c r="AI53" s="217">
        <v>0</v>
      </c>
      <c r="AJ53" s="217">
        <v>2</v>
      </c>
      <c r="AK53" s="217">
        <v>0</v>
      </c>
      <c r="AL53" s="217">
        <v>1</v>
      </c>
      <c r="AM53" s="217">
        <v>1</v>
      </c>
      <c r="AN53" s="217">
        <v>2</v>
      </c>
      <c r="AO53" s="217">
        <v>6</v>
      </c>
      <c r="AP53" s="217">
        <v>1</v>
      </c>
      <c r="AQ53" s="217">
        <v>3</v>
      </c>
      <c r="AR53" s="217">
        <v>0</v>
      </c>
      <c r="AS53" s="217">
        <v>2</v>
      </c>
      <c r="AT53" s="217">
        <v>3</v>
      </c>
      <c r="AU53" s="217">
        <v>0</v>
      </c>
      <c r="AV53" s="217">
        <v>2</v>
      </c>
      <c r="AW53" s="217">
        <v>0</v>
      </c>
      <c r="AX53" s="217">
        <v>7</v>
      </c>
      <c r="AY53" s="217">
        <v>0</v>
      </c>
      <c r="AZ53" s="217">
        <v>13</v>
      </c>
      <c r="BA53" s="217">
        <v>29</v>
      </c>
      <c r="BB53" s="217">
        <v>1</v>
      </c>
      <c r="BC53" s="217">
        <v>160</v>
      </c>
      <c r="BD53" s="217">
        <v>5</v>
      </c>
      <c r="BE53" s="217">
        <v>4</v>
      </c>
      <c r="BF53" s="154">
        <f>SUM(C53:BE53)</f>
        <v>517</v>
      </c>
      <c r="BG53" s="217">
        <v>0</v>
      </c>
      <c r="BH53" s="217">
        <v>1</v>
      </c>
      <c r="BI53" s="217">
        <v>1</v>
      </c>
      <c r="BJ53" s="217">
        <v>1</v>
      </c>
      <c r="BK53" s="217">
        <v>2</v>
      </c>
      <c r="BL53" s="217">
        <v>5</v>
      </c>
      <c r="BM53" s="217">
        <v>0</v>
      </c>
      <c r="BN53" s="217">
        <v>0</v>
      </c>
      <c r="BO53" s="217">
        <v>0</v>
      </c>
      <c r="BP53" s="217">
        <v>0</v>
      </c>
      <c r="BQ53" s="217">
        <v>0</v>
      </c>
      <c r="BR53" s="217">
        <v>0</v>
      </c>
      <c r="BS53" s="154">
        <f>SUM(BG53:BR53)</f>
        <v>10</v>
      </c>
      <c r="BT53" s="218">
        <v>1</v>
      </c>
      <c r="BU53" s="218">
        <v>1</v>
      </c>
      <c r="BV53" s="218">
        <v>0</v>
      </c>
      <c r="BW53" s="218">
        <v>4</v>
      </c>
      <c r="BX53" s="218">
        <v>1</v>
      </c>
      <c r="BY53" s="218">
        <v>0</v>
      </c>
      <c r="BZ53" s="218">
        <v>0</v>
      </c>
      <c r="CA53" s="218">
        <v>0</v>
      </c>
      <c r="CB53" s="218">
        <v>0</v>
      </c>
      <c r="CC53" s="218">
        <v>0</v>
      </c>
      <c r="CD53" s="218">
        <v>0</v>
      </c>
      <c r="CE53" s="218">
        <v>0</v>
      </c>
      <c r="CF53" s="218">
        <v>0</v>
      </c>
      <c r="CG53" s="218">
        <v>0</v>
      </c>
      <c r="CH53" s="218">
        <v>0</v>
      </c>
      <c r="CI53" s="218">
        <v>7</v>
      </c>
      <c r="CJ53" s="218">
        <v>1</v>
      </c>
      <c r="CK53" s="218">
        <v>0</v>
      </c>
      <c r="CL53" s="218">
        <v>0</v>
      </c>
      <c r="CM53" s="218">
        <v>0</v>
      </c>
      <c r="CN53" s="218">
        <v>1</v>
      </c>
      <c r="CO53" s="218">
        <v>0</v>
      </c>
      <c r="CP53" s="218">
        <v>0</v>
      </c>
      <c r="CQ53" s="218">
        <v>0</v>
      </c>
      <c r="CR53" s="218">
        <v>1</v>
      </c>
      <c r="CS53" s="218">
        <v>0</v>
      </c>
      <c r="CT53" s="218">
        <v>0</v>
      </c>
      <c r="CU53" s="218">
        <v>1</v>
      </c>
      <c r="CV53" s="218">
        <v>0</v>
      </c>
      <c r="CW53" s="218">
        <v>0</v>
      </c>
      <c r="CX53" s="218">
        <v>1</v>
      </c>
      <c r="CY53" s="218">
        <v>1</v>
      </c>
      <c r="CZ53" s="218">
        <v>0</v>
      </c>
      <c r="DA53" s="218">
        <v>1</v>
      </c>
      <c r="DB53" s="218">
        <v>0</v>
      </c>
      <c r="DC53" s="218">
        <v>2</v>
      </c>
      <c r="DD53" s="218">
        <v>0</v>
      </c>
      <c r="DE53" s="218">
        <v>0</v>
      </c>
      <c r="DF53" s="154">
        <f>SUM(BT53:DE53)</f>
        <v>23</v>
      </c>
    </row>
    <row r="54" spans="2:110" ht="30.75">
      <c r="B54" s="215" t="s">
        <v>187</v>
      </c>
      <c r="C54" s="217">
        <v>3</v>
      </c>
      <c r="D54" s="217">
        <v>0</v>
      </c>
      <c r="E54" s="217">
        <v>1</v>
      </c>
      <c r="F54" s="217">
        <v>0</v>
      </c>
      <c r="G54" s="217">
        <v>0</v>
      </c>
      <c r="H54" s="217">
        <v>20</v>
      </c>
      <c r="I54" s="217">
        <v>2</v>
      </c>
      <c r="J54" s="217">
        <v>2</v>
      </c>
      <c r="K54" s="217">
        <v>0</v>
      </c>
      <c r="L54" s="217">
        <v>6</v>
      </c>
      <c r="M54" s="217">
        <v>0</v>
      </c>
      <c r="N54" s="217">
        <v>0</v>
      </c>
      <c r="O54" s="217">
        <v>0</v>
      </c>
      <c r="P54" s="217">
        <v>0</v>
      </c>
      <c r="Q54" s="217">
        <v>0</v>
      </c>
      <c r="R54" s="217">
        <v>0</v>
      </c>
      <c r="S54" s="217">
        <v>0</v>
      </c>
      <c r="T54" s="217">
        <v>6</v>
      </c>
      <c r="U54" s="217">
        <v>2</v>
      </c>
      <c r="V54" s="217">
        <v>1</v>
      </c>
      <c r="W54" s="217">
        <v>0</v>
      </c>
      <c r="X54" s="217">
        <v>9</v>
      </c>
      <c r="Y54" s="217">
        <v>1</v>
      </c>
      <c r="Z54" s="217">
        <v>3</v>
      </c>
      <c r="AA54" s="217">
        <v>1</v>
      </c>
      <c r="AB54" s="217">
        <v>48</v>
      </c>
      <c r="AC54" s="217">
        <v>2</v>
      </c>
      <c r="AD54" s="217">
        <v>17</v>
      </c>
      <c r="AE54" s="217">
        <v>1</v>
      </c>
      <c r="AF54" s="217">
        <v>1</v>
      </c>
      <c r="AG54" s="217">
        <v>0</v>
      </c>
      <c r="AH54" s="217">
        <v>1</v>
      </c>
      <c r="AI54" s="217">
        <v>0</v>
      </c>
      <c r="AJ54" s="217">
        <v>0</v>
      </c>
      <c r="AK54" s="217">
        <v>2</v>
      </c>
      <c r="AL54" s="217">
        <v>5</v>
      </c>
      <c r="AM54" s="217">
        <v>1</v>
      </c>
      <c r="AN54" s="217">
        <v>2</v>
      </c>
      <c r="AO54" s="217">
        <v>3</v>
      </c>
      <c r="AP54" s="217">
        <v>1</v>
      </c>
      <c r="AQ54" s="217">
        <v>1</v>
      </c>
      <c r="AR54" s="217">
        <v>1</v>
      </c>
      <c r="AS54" s="217">
        <v>0</v>
      </c>
      <c r="AT54" s="217">
        <v>0</v>
      </c>
      <c r="AU54" s="217">
        <v>0</v>
      </c>
      <c r="AV54" s="217">
        <v>2</v>
      </c>
      <c r="AW54" s="217">
        <v>1</v>
      </c>
      <c r="AX54" s="217">
        <v>0</v>
      </c>
      <c r="AY54" s="217">
        <v>13</v>
      </c>
      <c r="AZ54" s="217">
        <v>0</v>
      </c>
      <c r="BA54" s="217">
        <v>6</v>
      </c>
      <c r="BB54" s="217">
        <v>0</v>
      </c>
      <c r="BC54" s="217">
        <v>33</v>
      </c>
      <c r="BD54" s="217">
        <v>1</v>
      </c>
      <c r="BE54" s="217">
        <v>0</v>
      </c>
      <c r="BF54" s="154">
        <f>SUM(C54:BE54)</f>
        <v>199</v>
      </c>
      <c r="BG54" s="217">
        <v>0</v>
      </c>
      <c r="BH54" s="217">
        <v>0</v>
      </c>
      <c r="BI54" s="217">
        <v>1</v>
      </c>
      <c r="BJ54" s="217">
        <v>0</v>
      </c>
      <c r="BK54" s="217">
        <v>0</v>
      </c>
      <c r="BL54" s="217">
        <v>1</v>
      </c>
      <c r="BM54" s="217">
        <v>0</v>
      </c>
      <c r="BN54" s="217">
        <v>0</v>
      </c>
      <c r="BO54" s="217">
        <v>1</v>
      </c>
      <c r="BP54" s="217">
        <v>0</v>
      </c>
      <c r="BQ54" s="217">
        <v>1</v>
      </c>
      <c r="BR54" s="217">
        <v>0</v>
      </c>
      <c r="BS54" s="154">
        <f>SUM(BG54:BR54)</f>
        <v>4</v>
      </c>
      <c r="BT54" s="218">
        <v>0</v>
      </c>
      <c r="BU54" s="218">
        <v>1</v>
      </c>
      <c r="BV54" s="218">
        <v>0</v>
      </c>
      <c r="BW54" s="218">
        <v>4</v>
      </c>
      <c r="BX54" s="218">
        <v>0</v>
      </c>
      <c r="BY54" s="218">
        <v>0</v>
      </c>
      <c r="BZ54" s="218">
        <v>0</v>
      </c>
      <c r="CA54" s="218">
        <v>2</v>
      </c>
      <c r="CB54" s="218">
        <v>0</v>
      </c>
      <c r="CC54" s="218">
        <v>1</v>
      </c>
      <c r="CD54" s="218">
        <v>0</v>
      </c>
      <c r="CE54" s="218">
        <v>0</v>
      </c>
      <c r="CF54" s="218">
        <v>1</v>
      </c>
      <c r="CG54" s="218">
        <v>0</v>
      </c>
      <c r="CH54" s="218">
        <v>0</v>
      </c>
      <c r="CI54" s="218">
        <v>6</v>
      </c>
      <c r="CJ54" s="218">
        <v>4</v>
      </c>
      <c r="CK54" s="218">
        <v>1</v>
      </c>
      <c r="CL54" s="218">
        <v>0</v>
      </c>
      <c r="CM54" s="218">
        <v>1</v>
      </c>
      <c r="CN54" s="218">
        <v>0</v>
      </c>
      <c r="CO54" s="218">
        <v>0</v>
      </c>
      <c r="CP54" s="218">
        <v>0</v>
      </c>
      <c r="CQ54" s="218">
        <v>0</v>
      </c>
      <c r="CR54" s="218">
        <v>1</v>
      </c>
      <c r="CS54" s="218">
        <v>0</v>
      </c>
      <c r="CT54" s="218">
        <v>1</v>
      </c>
      <c r="CU54" s="218">
        <v>0</v>
      </c>
      <c r="CV54" s="218">
        <v>0</v>
      </c>
      <c r="CW54" s="218">
        <v>1</v>
      </c>
      <c r="CX54" s="218">
        <v>0</v>
      </c>
      <c r="CY54" s="218">
        <v>0</v>
      </c>
      <c r="CZ54" s="218">
        <v>0</v>
      </c>
      <c r="DA54" s="218">
        <v>0</v>
      </c>
      <c r="DB54" s="218">
        <v>0</v>
      </c>
      <c r="DC54" s="218">
        <v>0</v>
      </c>
      <c r="DD54" s="218">
        <v>2</v>
      </c>
      <c r="DE54" s="218">
        <v>0</v>
      </c>
      <c r="DF54" s="154">
        <f>SUM(BT54:DE54)</f>
        <v>26</v>
      </c>
    </row>
    <row r="55" spans="2:110">
      <c r="B55" s="215" t="s">
        <v>188</v>
      </c>
      <c r="C55" s="217">
        <v>96</v>
      </c>
      <c r="D55" s="217">
        <v>21</v>
      </c>
      <c r="E55" s="217">
        <v>9</v>
      </c>
      <c r="F55" s="217">
        <v>14</v>
      </c>
      <c r="G55" s="217">
        <v>17</v>
      </c>
      <c r="H55" s="217">
        <v>31</v>
      </c>
      <c r="I55" s="217">
        <v>10</v>
      </c>
      <c r="J55" s="217">
        <v>68</v>
      </c>
      <c r="K55" s="217">
        <v>29</v>
      </c>
      <c r="L55" s="217">
        <v>11</v>
      </c>
      <c r="M55" s="217">
        <v>24</v>
      </c>
      <c r="N55" s="217">
        <v>6</v>
      </c>
      <c r="O55" s="217">
        <v>15</v>
      </c>
      <c r="P55" s="217">
        <v>6</v>
      </c>
      <c r="Q55" s="217">
        <v>20</v>
      </c>
      <c r="R55" s="217">
        <v>39</v>
      </c>
      <c r="S55" s="217">
        <v>13</v>
      </c>
      <c r="T55" s="217">
        <v>23</v>
      </c>
      <c r="U55" s="217">
        <v>26</v>
      </c>
      <c r="V55" s="217">
        <v>42</v>
      </c>
      <c r="W55" s="217">
        <v>41</v>
      </c>
      <c r="X55" s="217">
        <v>26</v>
      </c>
      <c r="Y55" s="217">
        <v>50</v>
      </c>
      <c r="Z55" s="217">
        <v>100</v>
      </c>
      <c r="AA55" s="217">
        <v>9</v>
      </c>
      <c r="AB55" s="217">
        <v>30</v>
      </c>
      <c r="AC55" s="217">
        <v>14</v>
      </c>
      <c r="AD55" s="217">
        <v>10</v>
      </c>
      <c r="AE55" s="217">
        <v>19</v>
      </c>
      <c r="AF55" s="217">
        <v>40</v>
      </c>
      <c r="AG55" s="217">
        <v>10</v>
      </c>
      <c r="AH55" s="217">
        <v>13</v>
      </c>
      <c r="AI55" s="217">
        <v>10</v>
      </c>
      <c r="AJ55" s="217">
        <v>42</v>
      </c>
      <c r="AK55" s="217">
        <v>16</v>
      </c>
      <c r="AL55" s="217">
        <v>2</v>
      </c>
      <c r="AM55" s="217">
        <v>4</v>
      </c>
      <c r="AN55" s="217">
        <v>52</v>
      </c>
      <c r="AO55" s="217">
        <v>55</v>
      </c>
      <c r="AP55" s="217">
        <v>47</v>
      </c>
      <c r="AQ55" s="217">
        <v>80</v>
      </c>
      <c r="AR55" s="217">
        <v>12</v>
      </c>
      <c r="AS55" s="217">
        <v>20</v>
      </c>
      <c r="AT55" s="217">
        <v>10</v>
      </c>
      <c r="AU55" s="217">
        <v>33</v>
      </c>
      <c r="AV55" s="217">
        <v>49</v>
      </c>
      <c r="AW55" s="217">
        <v>6</v>
      </c>
      <c r="AX55" s="217">
        <v>21</v>
      </c>
      <c r="AY55" s="217">
        <v>39</v>
      </c>
      <c r="AZ55" s="217">
        <v>8</v>
      </c>
      <c r="BA55" s="217">
        <v>0</v>
      </c>
      <c r="BB55" s="217">
        <v>4</v>
      </c>
      <c r="BC55" s="217">
        <v>815</v>
      </c>
      <c r="BD55" s="217">
        <v>13</v>
      </c>
      <c r="BE55" s="217">
        <v>2</v>
      </c>
      <c r="BF55" s="154">
        <f>SUM(C55:BE55)</f>
        <v>2222</v>
      </c>
      <c r="BG55" s="217">
        <v>0</v>
      </c>
      <c r="BH55" s="217">
        <v>1</v>
      </c>
      <c r="BI55" s="217">
        <v>1</v>
      </c>
      <c r="BJ55" s="217">
        <v>2</v>
      </c>
      <c r="BK55" s="217">
        <v>8</v>
      </c>
      <c r="BL55" s="217">
        <v>24</v>
      </c>
      <c r="BM55" s="217">
        <v>0</v>
      </c>
      <c r="BN55" s="217">
        <v>1</v>
      </c>
      <c r="BO55" s="217">
        <v>5</v>
      </c>
      <c r="BP55" s="217">
        <v>1</v>
      </c>
      <c r="BQ55" s="217">
        <v>2</v>
      </c>
      <c r="BR55" s="217">
        <v>2</v>
      </c>
      <c r="BS55" s="154">
        <f>SUM(BG55:BR55)</f>
        <v>47</v>
      </c>
      <c r="BT55" s="218">
        <v>4</v>
      </c>
      <c r="BU55" s="218">
        <v>6</v>
      </c>
      <c r="BV55" s="218">
        <v>0</v>
      </c>
      <c r="BW55" s="218">
        <v>21</v>
      </c>
      <c r="BX55" s="218">
        <v>2</v>
      </c>
      <c r="BY55" s="218">
        <v>3</v>
      </c>
      <c r="BZ55" s="218">
        <v>0</v>
      </c>
      <c r="CA55" s="218">
        <v>5</v>
      </c>
      <c r="CB55" s="218">
        <v>1</v>
      </c>
      <c r="CC55" s="218">
        <v>4</v>
      </c>
      <c r="CD55" s="218">
        <v>2</v>
      </c>
      <c r="CE55" s="218">
        <v>2</v>
      </c>
      <c r="CF55" s="218">
        <v>0</v>
      </c>
      <c r="CG55" s="218">
        <v>1</v>
      </c>
      <c r="CH55" s="218">
        <v>0</v>
      </c>
      <c r="CI55" s="218">
        <v>2</v>
      </c>
      <c r="CJ55" s="218">
        <v>9</v>
      </c>
      <c r="CK55" s="218">
        <v>1</v>
      </c>
      <c r="CL55" s="218">
        <v>0</v>
      </c>
      <c r="CM55" s="218">
        <v>4</v>
      </c>
      <c r="CN55" s="218">
        <v>5</v>
      </c>
      <c r="CO55" s="218">
        <v>1</v>
      </c>
      <c r="CP55" s="218">
        <v>2</v>
      </c>
      <c r="CQ55" s="218">
        <v>0</v>
      </c>
      <c r="CR55" s="218">
        <v>1</v>
      </c>
      <c r="CS55" s="218">
        <v>3</v>
      </c>
      <c r="CT55" s="218">
        <v>1</v>
      </c>
      <c r="CU55" s="218">
        <v>2</v>
      </c>
      <c r="CV55" s="218">
        <v>0</v>
      </c>
      <c r="CW55" s="218">
        <v>2</v>
      </c>
      <c r="CX55" s="218">
        <v>12</v>
      </c>
      <c r="CY55" s="218">
        <v>1</v>
      </c>
      <c r="CZ55" s="218">
        <v>0</v>
      </c>
      <c r="DA55" s="218">
        <v>0</v>
      </c>
      <c r="DB55" s="218">
        <v>11</v>
      </c>
      <c r="DC55" s="218">
        <v>0</v>
      </c>
      <c r="DD55" s="218">
        <v>8</v>
      </c>
      <c r="DE55" s="218">
        <v>0</v>
      </c>
      <c r="DF55" s="154">
        <f>SUM(BT55:DE55)</f>
        <v>116</v>
      </c>
    </row>
    <row r="56" spans="2:110">
      <c r="B56" s="215" t="s">
        <v>189</v>
      </c>
      <c r="C56" s="217">
        <v>5</v>
      </c>
      <c r="D56" s="217">
        <v>2</v>
      </c>
      <c r="E56" s="217">
        <v>0</v>
      </c>
      <c r="F56" s="217">
        <v>0</v>
      </c>
      <c r="G56" s="217">
        <v>0</v>
      </c>
      <c r="H56" s="217">
        <v>1</v>
      </c>
      <c r="I56" s="217">
        <v>0</v>
      </c>
      <c r="J56" s="217">
        <v>1</v>
      </c>
      <c r="K56" s="217">
        <v>1</v>
      </c>
      <c r="L56" s="217">
        <v>1</v>
      </c>
      <c r="M56" s="217">
        <v>0</v>
      </c>
      <c r="N56" s="217">
        <v>0</v>
      </c>
      <c r="O56" s="217">
        <v>0</v>
      </c>
      <c r="P56" s="217">
        <v>0</v>
      </c>
      <c r="Q56" s="217">
        <v>5</v>
      </c>
      <c r="R56" s="217">
        <v>0</v>
      </c>
      <c r="S56" s="217">
        <v>0</v>
      </c>
      <c r="T56" s="217">
        <v>0</v>
      </c>
      <c r="U56" s="217">
        <v>1</v>
      </c>
      <c r="V56" s="217">
        <v>2</v>
      </c>
      <c r="W56" s="217">
        <v>1</v>
      </c>
      <c r="X56" s="217">
        <v>0</v>
      </c>
      <c r="Y56" s="217">
        <v>5</v>
      </c>
      <c r="Z56" s="217">
        <v>3</v>
      </c>
      <c r="AA56" s="217">
        <v>2</v>
      </c>
      <c r="AB56" s="217">
        <v>2</v>
      </c>
      <c r="AC56" s="217">
        <v>0</v>
      </c>
      <c r="AD56" s="217">
        <v>0</v>
      </c>
      <c r="AE56" s="217">
        <v>2</v>
      </c>
      <c r="AF56" s="217">
        <v>9</v>
      </c>
      <c r="AG56" s="217">
        <v>1</v>
      </c>
      <c r="AH56" s="217">
        <v>1</v>
      </c>
      <c r="AI56" s="217">
        <v>0</v>
      </c>
      <c r="AJ56" s="217">
        <v>3</v>
      </c>
      <c r="AK56" s="217">
        <v>0</v>
      </c>
      <c r="AL56" s="217">
        <v>0</v>
      </c>
      <c r="AM56" s="217">
        <v>1</v>
      </c>
      <c r="AN56" s="217">
        <v>2</v>
      </c>
      <c r="AO56" s="217">
        <v>3</v>
      </c>
      <c r="AP56" s="217">
        <v>0</v>
      </c>
      <c r="AQ56" s="217">
        <v>1</v>
      </c>
      <c r="AR56" s="217">
        <v>4</v>
      </c>
      <c r="AS56" s="217">
        <v>0</v>
      </c>
      <c r="AT56" s="217">
        <v>45</v>
      </c>
      <c r="AU56" s="217">
        <v>0</v>
      </c>
      <c r="AV56" s="217">
        <v>0</v>
      </c>
      <c r="AW56" s="217">
        <v>0</v>
      </c>
      <c r="AX56" s="217">
        <v>0</v>
      </c>
      <c r="AY56" s="217">
        <v>2</v>
      </c>
      <c r="AZ56" s="217">
        <v>2</v>
      </c>
      <c r="BA56" s="217">
        <v>5</v>
      </c>
      <c r="BB56" s="217">
        <v>0</v>
      </c>
      <c r="BC56" s="217">
        <v>50</v>
      </c>
      <c r="BD56" s="217">
        <v>3</v>
      </c>
      <c r="BE56" s="217">
        <v>0</v>
      </c>
      <c r="BF56" s="154">
        <f>SUM(C56:BE56)</f>
        <v>166</v>
      </c>
      <c r="BG56" s="217">
        <v>0</v>
      </c>
      <c r="BH56" s="217">
        <v>1</v>
      </c>
      <c r="BI56" s="217">
        <v>0</v>
      </c>
      <c r="BJ56" s="217">
        <v>3</v>
      </c>
      <c r="BK56" s="217">
        <v>1</v>
      </c>
      <c r="BL56" s="217">
        <v>6</v>
      </c>
      <c r="BM56" s="217">
        <v>1</v>
      </c>
      <c r="BN56" s="217">
        <v>3</v>
      </c>
      <c r="BO56" s="217">
        <v>0</v>
      </c>
      <c r="BP56" s="217">
        <v>0</v>
      </c>
      <c r="BQ56" s="217">
        <v>0</v>
      </c>
      <c r="BR56" s="217">
        <v>0</v>
      </c>
      <c r="BS56" s="154">
        <f>SUM(BG56:BR56)</f>
        <v>15</v>
      </c>
      <c r="BT56" s="218">
        <v>0</v>
      </c>
      <c r="BU56" s="218">
        <v>1</v>
      </c>
      <c r="BV56" s="218">
        <v>0</v>
      </c>
      <c r="BW56" s="218">
        <v>2</v>
      </c>
      <c r="BX56" s="218">
        <v>0</v>
      </c>
      <c r="BY56" s="218">
        <v>0</v>
      </c>
      <c r="BZ56" s="218">
        <v>0</v>
      </c>
      <c r="CA56" s="218">
        <v>2</v>
      </c>
      <c r="CB56" s="218">
        <v>0</v>
      </c>
      <c r="CC56" s="218">
        <v>1</v>
      </c>
      <c r="CD56" s="218">
        <v>0</v>
      </c>
      <c r="CE56" s="218">
        <v>0</v>
      </c>
      <c r="CF56" s="218">
        <v>0</v>
      </c>
      <c r="CG56" s="218">
        <v>0</v>
      </c>
      <c r="CH56" s="218">
        <v>0</v>
      </c>
      <c r="CI56" s="218">
        <v>0</v>
      </c>
      <c r="CJ56" s="218">
        <v>0</v>
      </c>
      <c r="CK56" s="218">
        <v>0</v>
      </c>
      <c r="CL56" s="218">
        <v>0</v>
      </c>
      <c r="CM56" s="218">
        <v>0</v>
      </c>
      <c r="CN56" s="218">
        <v>0</v>
      </c>
      <c r="CO56" s="218">
        <v>0</v>
      </c>
      <c r="CP56" s="218">
        <v>0</v>
      </c>
      <c r="CQ56" s="218">
        <v>0</v>
      </c>
      <c r="CR56" s="218">
        <v>2</v>
      </c>
      <c r="CS56" s="218">
        <v>0</v>
      </c>
      <c r="CT56" s="218">
        <v>0</v>
      </c>
      <c r="CU56" s="218">
        <v>0</v>
      </c>
      <c r="CV56" s="218">
        <v>0</v>
      </c>
      <c r="CW56" s="218">
        <v>0</v>
      </c>
      <c r="CX56" s="218">
        <v>0</v>
      </c>
      <c r="CY56" s="218">
        <v>1</v>
      </c>
      <c r="CZ56" s="218">
        <v>0</v>
      </c>
      <c r="DA56" s="218">
        <v>0</v>
      </c>
      <c r="DB56" s="218">
        <v>0</v>
      </c>
      <c r="DC56" s="218">
        <v>0</v>
      </c>
      <c r="DD56" s="218">
        <v>0</v>
      </c>
      <c r="DE56" s="218">
        <v>0</v>
      </c>
      <c r="DF56" s="154">
        <f>SUM(BT56:DE56)</f>
        <v>9</v>
      </c>
    </row>
    <row r="57" spans="2:110">
      <c r="B57" s="215" t="s">
        <v>190</v>
      </c>
      <c r="C57" s="217">
        <v>278</v>
      </c>
      <c r="D57" s="217">
        <v>215</v>
      </c>
      <c r="E57" s="217">
        <v>58</v>
      </c>
      <c r="F57" s="217">
        <v>511</v>
      </c>
      <c r="G57" s="217">
        <v>74</v>
      </c>
      <c r="H57" s="217">
        <v>220</v>
      </c>
      <c r="I57" s="217">
        <v>71</v>
      </c>
      <c r="J57" s="217">
        <v>416</v>
      </c>
      <c r="K57" s="217">
        <v>389</v>
      </c>
      <c r="L57" s="217">
        <v>128</v>
      </c>
      <c r="M57" s="217">
        <v>128</v>
      </c>
      <c r="N57" s="217">
        <v>127</v>
      </c>
      <c r="O57" s="217">
        <v>294</v>
      </c>
      <c r="P57" s="217">
        <v>84</v>
      </c>
      <c r="Q57" s="217">
        <v>605</v>
      </c>
      <c r="R57" s="217">
        <v>873</v>
      </c>
      <c r="S57" s="217">
        <v>34</v>
      </c>
      <c r="T57" s="217">
        <v>88</v>
      </c>
      <c r="U57" s="217">
        <v>126</v>
      </c>
      <c r="V57" s="217">
        <v>408</v>
      </c>
      <c r="W57" s="217">
        <v>294</v>
      </c>
      <c r="X57" s="217">
        <v>176</v>
      </c>
      <c r="Y57" s="217">
        <v>694</v>
      </c>
      <c r="Z57" s="217">
        <v>337</v>
      </c>
      <c r="AA57" s="217">
        <v>343</v>
      </c>
      <c r="AB57" s="217">
        <v>252</v>
      </c>
      <c r="AC57" s="217">
        <v>200</v>
      </c>
      <c r="AD57" s="217">
        <v>132</v>
      </c>
      <c r="AE57" s="217">
        <v>333</v>
      </c>
      <c r="AF57" s="217">
        <v>438</v>
      </c>
      <c r="AG57" s="217">
        <v>258</v>
      </c>
      <c r="AH57" s="217">
        <v>201</v>
      </c>
      <c r="AI57" s="217">
        <v>99</v>
      </c>
      <c r="AJ57" s="217">
        <v>928</v>
      </c>
      <c r="AK57" s="217">
        <v>215</v>
      </c>
      <c r="AL57" s="217">
        <v>58</v>
      </c>
      <c r="AM57" s="217">
        <v>82</v>
      </c>
      <c r="AN57" s="217">
        <v>447</v>
      </c>
      <c r="AO57" s="217">
        <v>1307</v>
      </c>
      <c r="AP57" s="217">
        <v>152</v>
      </c>
      <c r="AQ57" s="217">
        <v>293</v>
      </c>
      <c r="AR57" s="217">
        <v>361</v>
      </c>
      <c r="AS57" s="217">
        <v>226</v>
      </c>
      <c r="AT57" s="217">
        <v>80</v>
      </c>
      <c r="AU57" s="217">
        <v>337</v>
      </c>
      <c r="AV57" s="217">
        <v>484</v>
      </c>
      <c r="AW57" s="217">
        <v>152</v>
      </c>
      <c r="AX57" s="217">
        <v>220</v>
      </c>
      <c r="AY57" s="217">
        <v>279</v>
      </c>
      <c r="AZ57" s="217">
        <v>73</v>
      </c>
      <c r="BA57" s="217">
        <v>1257</v>
      </c>
      <c r="BB57" s="217">
        <v>52</v>
      </c>
      <c r="BC57" s="217">
        <v>0</v>
      </c>
      <c r="BD57" s="217">
        <v>137</v>
      </c>
      <c r="BE57" s="217">
        <v>359</v>
      </c>
      <c r="BF57" s="154">
        <f>SUM(C57:BE57)</f>
        <v>16383</v>
      </c>
      <c r="BG57" s="217">
        <v>8</v>
      </c>
      <c r="BH57" s="217">
        <v>40</v>
      </c>
      <c r="BI57" s="217">
        <v>23</v>
      </c>
      <c r="BJ57" s="217">
        <v>40</v>
      </c>
      <c r="BK57" s="217">
        <v>91</v>
      </c>
      <c r="BL57" s="217">
        <v>274</v>
      </c>
      <c r="BM57" s="217">
        <v>34</v>
      </c>
      <c r="BN57" s="217">
        <v>25</v>
      </c>
      <c r="BO57" s="217">
        <v>36</v>
      </c>
      <c r="BP57" s="217">
        <v>64</v>
      </c>
      <c r="BQ57" s="217">
        <v>65</v>
      </c>
      <c r="BR57" s="217">
        <v>27</v>
      </c>
      <c r="BS57" s="154">
        <f>SUM(BG57:BR57)</f>
        <v>727</v>
      </c>
      <c r="BT57" s="218">
        <v>3</v>
      </c>
      <c r="BU57" s="218">
        <v>94</v>
      </c>
      <c r="BV57" s="218">
        <v>9</v>
      </c>
      <c r="BW57" s="218">
        <v>190</v>
      </c>
      <c r="BX57" s="218">
        <v>1</v>
      </c>
      <c r="BY57" s="218">
        <v>26</v>
      </c>
      <c r="BZ57" s="218">
        <v>2</v>
      </c>
      <c r="CA57" s="218">
        <v>75</v>
      </c>
      <c r="CB57" s="218">
        <v>6</v>
      </c>
      <c r="CC57" s="218">
        <v>40</v>
      </c>
      <c r="CD57" s="218">
        <v>5</v>
      </c>
      <c r="CE57" s="218">
        <v>26</v>
      </c>
      <c r="CF57" s="218">
        <v>9</v>
      </c>
      <c r="CG57" s="218">
        <v>6</v>
      </c>
      <c r="CH57" s="218">
        <v>4</v>
      </c>
      <c r="CI57" s="218">
        <v>126</v>
      </c>
      <c r="CJ57" s="218">
        <v>98</v>
      </c>
      <c r="CK57" s="218">
        <v>22</v>
      </c>
      <c r="CL57" s="218">
        <v>9</v>
      </c>
      <c r="CM57" s="218">
        <v>10</v>
      </c>
      <c r="CN57" s="218">
        <v>62</v>
      </c>
      <c r="CO57" s="218">
        <v>2</v>
      </c>
      <c r="CP57" s="218">
        <v>3</v>
      </c>
      <c r="CQ57" s="218">
        <v>9</v>
      </c>
      <c r="CR57" s="218">
        <v>15</v>
      </c>
      <c r="CS57" s="218">
        <v>15</v>
      </c>
      <c r="CT57" s="218">
        <v>18</v>
      </c>
      <c r="CU57" s="218">
        <v>11</v>
      </c>
      <c r="CV57" s="218">
        <v>3</v>
      </c>
      <c r="CW57" s="218">
        <v>15</v>
      </c>
      <c r="CX57" s="218">
        <v>9</v>
      </c>
      <c r="CY57" s="218">
        <v>21</v>
      </c>
      <c r="CZ57" s="218">
        <v>2</v>
      </c>
      <c r="DA57" s="218">
        <v>17</v>
      </c>
      <c r="DB57" s="218">
        <v>63</v>
      </c>
      <c r="DC57" s="218">
        <v>34</v>
      </c>
      <c r="DD57" s="218">
        <v>28</v>
      </c>
      <c r="DE57" s="218">
        <v>6</v>
      </c>
      <c r="DF57" s="154">
        <f>SUM(BT57:DE57)</f>
        <v>1094</v>
      </c>
    </row>
    <row r="58" spans="2:110">
      <c r="B58" s="215" t="s">
        <v>191</v>
      </c>
      <c r="C58" s="217">
        <v>6</v>
      </c>
      <c r="D58" s="217">
        <v>0</v>
      </c>
      <c r="E58" s="217">
        <v>2</v>
      </c>
      <c r="F58" s="217">
        <v>4</v>
      </c>
      <c r="G58" s="217">
        <v>0</v>
      </c>
      <c r="H58" s="217">
        <v>2</v>
      </c>
      <c r="I58" s="217">
        <v>0</v>
      </c>
      <c r="J58" s="217">
        <v>4</v>
      </c>
      <c r="K58" s="217">
        <v>3</v>
      </c>
      <c r="L58" s="217">
        <v>1</v>
      </c>
      <c r="M58" s="217">
        <v>0</v>
      </c>
      <c r="N58" s="217">
        <v>26</v>
      </c>
      <c r="O58" s="217">
        <v>2</v>
      </c>
      <c r="P58" s="217">
        <v>0</v>
      </c>
      <c r="Q58" s="217">
        <v>4</v>
      </c>
      <c r="R58" s="217">
        <v>12</v>
      </c>
      <c r="S58" s="217">
        <v>0</v>
      </c>
      <c r="T58" s="217">
        <v>1</v>
      </c>
      <c r="U58" s="217">
        <v>5</v>
      </c>
      <c r="V58" s="217">
        <v>3</v>
      </c>
      <c r="W58" s="217">
        <v>6</v>
      </c>
      <c r="X58" s="217">
        <v>0</v>
      </c>
      <c r="Y58" s="217">
        <v>2</v>
      </c>
      <c r="Z58" s="217">
        <v>4</v>
      </c>
      <c r="AA58" s="217">
        <v>4</v>
      </c>
      <c r="AB58" s="217">
        <v>0</v>
      </c>
      <c r="AC58" s="217">
        <v>0</v>
      </c>
      <c r="AD58" s="217">
        <v>1</v>
      </c>
      <c r="AE58" s="217">
        <v>19</v>
      </c>
      <c r="AF58" s="217">
        <v>9</v>
      </c>
      <c r="AG58" s="217">
        <v>0</v>
      </c>
      <c r="AH58" s="217">
        <v>1</v>
      </c>
      <c r="AI58" s="217">
        <v>1</v>
      </c>
      <c r="AJ58" s="217">
        <v>5</v>
      </c>
      <c r="AK58" s="217">
        <v>0</v>
      </c>
      <c r="AL58" s="217">
        <v>0</v>
      </c>
      <c r="AM58" s="217">
        <v>0</v>
      </c>
      <c r="AN58" s="217">
        <v>2</v>
      </c>
      <c r="AO58" s="217">
        <v>12</v>
      </c>
      <c r="AP58" s="217">
        <v>0</v>
      </c>
      <c r="AQ58" s="217">
        <v>1</v>
      </c>
      <c r="AR58" s="217">
        <v>18</v>
      </c>
      <c r="AS58" s="217">
        <v>0</v>
      </c>
      <c r="AT58" s="217">
        <v>2</v>
      </c>
      <c r="AU58" s="217">
        <v>59</v>
      </c>
      <c r="AV58" s="217">
        <v>3</v>
      </c>
      <c r="AW58" s="217">
        <v>7</v>
      </c>
      <c r="AX58" s="217">
        <v>3</v>
      </c>
      <c r="AY58" s="217">
        <v>0</v>
      </c>
      <c r="AZ58" s="217">
        <v>0</v>
      </c>
      <c r="BA58" s="217">
        <v>3</v>
      </c>
      <c r="BB58" s="217">
        <v>0</v>
      </c>
      <c r="BC58" s="217">
        <v>65</v>
      </c>
      <c r="BD58" s="217">
        <v>0</v>
      </c>
      <c r="BE58" s="217">
        <v>1</v>
      </c>
      <c r="BF58" s="154">
        <f>SUM(C58:BE58)</f>
        <v>303</v>
      </c>
      <c r="BG58" s="217">
        <v>0</v>
      </c>
      <c r="BH58" s="217">
        <v>0</v>
      </c>
      <c r="BI58" s="217">
        <v>0</v>
      </c>
      <c r="BJ58" s="217">
        <v>0</v>
      </c>
      <c r="BK58" s="217">
        <v>4</v>
      </c>
      <c r="BL58" s="217">
        <v>0</v>
      </c>
      <c r="BM58" s="217">
        <v>0</v>
      </c>
      <c r="BN58" s="217">
        <v>0</v>
      </c>
      <c r="BO58" s="217">
        <v>0</v>
      </c>
      <c r="BP58" s="217">
        <v>1</v>
      </c>
      <c r="BQ58" s="217">
        <v>0</v>
      </c>
      <c r="BR58" s="217">
        <v>0</v>
      </c>
      <c r="BS58" s="154">
        <f>SUM(BG58:BR58)</f>
        <v>5</v>
      </c>
      <c r="BT58" s="218">
        <v>0</v>
      </c>
      <c r="BU58" s="218">
        <v>4</v>
      </c>
      <c r="BV58" s="218">
        <v>0</v>
      </c>
      <c r="BW58" s="218">
        <v>2</v>
      </c>
      <c r="BX58" s="218">
        <v>0</v>
      </c>
      <c r="BY58" s="218">
        <v>0</v>
      </c>
      <c r="BZ58" s="218">
        <v>0</v>
      </c>
      <c r="CA58" s="218">
        <v>0</v>
      </c>
      <c r="CB58" s="218">
        <v>1</v>
      </c>
      <c r="CC58" s="218">
        <v>1</v>
      </c>
      <c r="CD58" s="218">
        <v>0</v>
      </c>
      <c r="CE58" s="218">
        <v>0</v>
      </c>
      <c r="CF58" s="218">
        <v>0</v>
      </c>
      <c r="CG58" s="218">
        <v>0</v>
      </c>
      <c r="CH58" s="218">
        <v>0</v>
      </c>
      <c r="CI58" s="218">
        <v>0</v>
      </c>
      <c r="CJ58" s="218">
        <v>1</v>
      </c>
      <c r="CK58" s="218">
        <v>4</v>
      </c>
      <c r="CL58" s="218">
        <v>0</v>
      </c>
      <c r="CM58" s="218">
        <v>0</v>
      </c>
      <c r="CN58" s="218">
        <v>0</v>
      </c>
      <c r="CO58" s="218">
        <v>0</v>
      </c>
      <c r="CP58" s="218">
        <v>0</v>
      </c>
      <c r="CQ58" s="218">
        <v>3</v>
      </c>
      <c r="CR58" s="218">
        <v>0</v>
      </c>
      <c r="CS58" s="218">
        <v>0</v>
      </c>
      <c r="CT58" s="218">
        <v>0</v>
      </c>
      <c r="CU58" s="218">
        <v>0</v>
      </c>
      <c r="CV58" s="218">
        <v>1</v>
      </c>
      <c r="CW58" s="218">
        <v>0</v>
      </c>
      <c r="CX58" s="218">
        <v>0</v>
      </c>
      <c r="CY58" s="218">
        <v>0</v>
      </c>
      <c r="CZ58" s="218">
        <v>0</v>
      </c>
      <c r="DA58" s="218">
        <v>0</v>
      </c>
      <c r="DB58" s="218">
        <v>0</v>
      </c>
      <c r="DC58" s="218">
        <v>1</v>
      </c>
      <c r="DD58" s="218">
        <v>0</v>
      </c>
      <c r="DE58" s="218">
        <v>0</v>
      </c>
      <c r="DF58" s="154">
        <f>SUM(BT58:DE58)</f>
        <v>18</v>
      </c>
    </row>
    <row r="59" spans="2:110" ht="45.75">
      <c r="B59" s="215" t="s">
        <v>192</v>
      </c>
      <c r="C59" s="217">
        <v>0</v>
      </c>
      <c r="D59" s="217">
        <v>1</v>
      </c>
      <c r="E59" s="217">
        <v>0</v>
      </c>
      <c r="F59" s="217">
        <v>3</v>
      </c>
      <c r="G59" s="217">
        <v>0</v>
      </c>
      <c r="H59" s="217">
        <v>1</v>
      </c>
      <c r="I59" s="217">
        <v>0</v>
      </c>
      <c r="J59" s="217">
        <v>2</v>
      </c>
      <c r="K59" s="217">
        <v>0</v>
      </c>
      <c r="L59" s="217">
        <v>1</v>
      </c>
      <c r="M59" s="217">
        <v>5</v>
      </c>
      <c r="N59" s="217">
        <v>4</v>
      </c>
      <c r="O59" s="217">
        <v>1</v>
      </c>
      <c r="P59" s="217">
        <v>0</v>
      </c>
      <c r="Q59" s="217">
        <v>38</v>
      </c>
      <c r="R59" s="217">
        <v>5</v>
      </c>
      <c r="S59" s="217">
        <v>0</v>
      </c>
      <c r="T59" s="217">
        <v>2</v>
      </c>
      <c r="U59" s="217">
        <v>0</v>
      </c>
      <c r="V59" s="217">
        <v>1</v>
      </c>
      <c r="W59" s="217">
        <v>0</v>
      </c>
      <c r="X59" s="217">
        <v>3</v>
      </c>
      <c r="Y59" s="217">
        <v>3</v>
      </c>
      <c r="Z59" s="217">
        <v>4</v>
      </c>
      <c r="AA59" s="217">
        <v>78</v>
      </c>
      <c r="AB59" s="217">
        <v>0</v>
      </c>
      <c r="AC59" s="217">
        <v>9</v>
      </c>
      <c r="AD59" s="217">
        <v>1</v>
      </c>
      <c r="AE59" s="217">
        <v>14</v>
      </c>
      <c r="AF59" s="217">
        <v>2</v>
      </c>
      <c r="AG59" s="217">
        <v>0</v>
      </c>
      <c r="AH59" s="217">
        <v>0</v>
      </c>
      <c r="AI59" s="217">
        <v>0</v>
      </c>
      <c r="AJ59" s="217">
        <v>4</v>
      </c>
      <c r="AK59" s="217">
        <v>3</v>
      </c>
      <c r="AL59" s="217">
        <v>0</v>
      </c>
      <c r="AM59" s="217">
        <v>1</v>
      </c>
      <c r="AN59" s="217">
        <v>0</v>
      </c>
      <c r="AO59" s="217">
        <v>28</v>
      </c>
      <c r="AP59" s="217">
        <v>0</v>
      </c>
      <c r="AQ59" s="217">
        <v>6</v>
      </c>
      <c r="AR59" s="217">
        <v>41</v>
      </c>
      <c r="AS59" s="217">
        <v>0</v>
      </c>
      <c r="AT59" s="217">
        <v>0</v>
      </c>
      <c r="AU59" s="217">
        <v>5</v>
      </c>
      <c r="AV59" s="217">
        <v>4</v>
      </c>
      <c r="AW59" s="217">
        <v>0</v>
      </c>
      <c r="AX59" s="217">
        <v>0</v>
      </c>
      <c r="AY59" s="217">
        <v>0</v>
      </c>
      <c r="AZ59" s="217">
        <v>3</v>
      </c>
      <c r="BA59" s="217">
        <v>4</v>
      </c>
      <c r="BB59" s="217">
        <v>0</v>
      </c>
      <c r="BC59" s="217">
        <v>121</v>
      </c>
      <c r="BD59" s="217">
        <v>6</v>
      </c>
      <c r="BE59" s="217">
        <v>0</v>
      </c>
      <c r="BF59" s="154">
        <f>SUM(C59:BE59)</f>
        <v>404</v>
      </c>
      <c r="BG59" s="217">
        <v>0</v>
      </c>
      <c r="BH59" s="217">
        <v>0</v>
      </c>
      <c r="BI59" s="217">
        <v>0</v>
      </c>
      <c r="BJ59" s="217">
        <v>0</v>
      </c>
      <c r="BK59" s="217">
        <v>0</v>
      </c>
      <c r="BL59" s="217">
        <v>0</v>
      </c>
      <c r="BM59" s="217">
        <v>0</v>
      </c>
      <c r="BN59" s="217">
        <v>0</v>
      </c>
      <c r="BO59" s="217">
        <v>0</v>
      </c>
      <c r="BP59" s="217">
        <v>1</v>
      </c>
      <c r="BQ59" s="217">
        <v>0</v>
      </c>
      <c r="BR59" s="217">
        <v>1</v>
      </c>
      <c r="BS59" s="154">
        <f>SUM(BG59:BR59)</f>
        <v>2</v>
      </c>
      <c r="BT59" s="218">
        <v>0</v>
      </c>
      <c r="BU59" s="218">
        <v>0</v>
      </c>
      <c r="BV59" s="218">
        <v>0</v>
      </c>
      <c r="BW59" s="218">
        <v>0</v>
      </c>
      <c r="BX59" s="218">
        <v>0</v>
      </c>
      <c r="BY59" s="218">
        <v>0</v>
      </c>
      <c r="BZ59" s="218">
        <v>0</v>
      </c>
      <c r="CA59" s="218">
        <v>0</v>
      </c>
      <c r="CB59" s="218">
        <v>0</v>
      </c>
      <c r="CC59" s="218">
        <v>0</v>
      </c>
      <c r="CD59" s="218">
        <v>0</v>
      </c>
      <c r="CE59" s="218">
        <v>0</v>
      </c>
      <c r="CF59" s="218">
        <v>0</v>
      </c>
      <c r="CG59" s="218">
        <v>0</v>
      </c>
      <c r="CH59" s="218">
        <v>0</v>
      </c>
      <c r="CI59" s="218">
        <v>1</v>
      </c>
      <c r="CJ59" s="218">
        <v>0</v>
      </c>
      <c r="CK59" s="218">
        <v>0</v>
      </c>
      <c r="CL59" s="218">
        <v>0</v>
      </c>
      <c r="CM59" s="218">
        <v>0</v>
      </c>
      <c r="CN59" s="218">
        <v>3</v>
      </c>
      <c r="CO59" s="218">
        <v>0</v>
      </c>
      <c r="CP59" s="218">
        <v>0</v>
      </c>
      <c r="CQ59" s="218">
        <v>0</v>
      </c>
      <c r="CR59" s="218">
        <v>0</v>
      </c>
      <c r="CS59" s="218">
        <v>0</v>
      </c>
      <c r="CT59" s="218">
        <v>0</v>
      </c>
      <c r="CU59" s="218">
        <v>0</v>
      </c>
      <c r="CV59" s="218">
        <v>0</v>
      </c>
      <c r="CW59" s="218">
        <v>0</v>
      </c>
      <c r="CX59" s="218">
        <v>0</v>
      </c>
      <c r="CY59" s="218">
        <v>0</v>
      </c>
      <c r="CZ59" s="218">
        <v>0</v>
      </c>
      <c r="DA59" s="218">
        <v>0</v>
      </c>
      <c r="DB59" s="218">
        <v>2</v>
      </c>
      <c r="DC59" s="218">
        <v>0</v>
      </c>
      <c r="DD59" s="218">
        <v>0</v>
      </c>
      <c r="DE59" s="218">
        <v>0</v>
      </c>
      <c r="DF59" s="154">
        <f>SUM(BT59:DE59)</f>
        <v>6</v>
      </c>
    </row>
    <row r="60" spans="2:110" ht="39.75" customHeight="1">
      <c r="B60" s="212" t="s">
        <v>1153</v>
      </c>
      <c r="C60" s="154">
        <f>SUM(C5:C59)</f>
        <v>946</v>
      </c>
      <c r="D60" s="154">
        <f>SUM(D5:D59)</f>
        <v>703</v>
      </c>
      <c r="E60" s="154">
        <f>SUM(E5:E59)</f>
        <v>266</v>
      </c>
      <c r="F60" s="154">
        <f>SUM(F5:F59)</f>
        <v>783</v>
      </c>
      <c r="G60" s="154">
        <f>SUM(G5:G59)</f>
        <v>333</v>
      </c>
      <c r="H60" s="154">
        <f>SUM(H5:H59)</f>
        <v>1038</v>
      </c>
      <c r="I60" s="154">
        <f>SUM(I5:I59)</f>
        <v>284</v>
      </c>
      <c r="J60" s="154">
        <f>SUM(J5:J59)</f>
        <v>1307</v>
      </c>
      <c r="K60" s="154">
        <f>SUM(K5:K59)</f>
        <v>997</v>
      </c>
      <c r="L60" s="154">
        <f>SUM(L5:L59)</f>
        <v>440</v>
      </c>
      <c r="M60" s="154">
        <f>SUM(M5:M59)</f>
        <v>416</v>
      </c>
      <c r="N60" s="154">
        <f>SUM(N5:N59)</f>
        <v>556</v>
      </c>
      <c r="O60" s="154">
        <f>SUM(O5:O59)</f>
        <v>732</v>
      </c>
      <c r="P60" s="154">
        <f>SUM(P5:P59)</f>
        <v>256</v>
      </c>
      <c r="Q60" s="154">
        <f>SUM(Q5:Q59)</f>
        <v>1351</v>
      </c>
      <c r="R60" s="154">
        <f>SUM(R5:R59)</f>
        <v>1677</v>
      </c>
      <c r="S60" s="154">
        <f>SUM(S5:S59)</f>
        <v>194</v>
      </c>
      <c r="T60" s="154">
        <f>SUM(T5:T59)</f>
        <v>508</v>
      </c>
      <c r="U60" s="154">
        <f>SUM(U5:U59)</f>
        <v>503</v>
      </c>
      <c r="V60" s="154">
        <f>SUM(V5:V59)</f>
        <v>1150</v>
      </c>
      <c r="W60" s="154">
        <f>SUM(W5:W59)</f>
        <v>923</v>
      </c>
      <c r="X60" s="154">
        <f>SUM(X5:X59)</f>
        <v>663</v>
      </c>
      <c r="Y60" s="154">
        <f>SUM(Y5:Y59)</f>
        <v>1300</v>
      </c>
      <c r="Z60" s="154">
        <f>SUM(Z5:Z59)</f>
        <v>964</v>
      </c>
      <c r="AA60" s="154">
        <f>SUM(AA5:AA59)</f>
        <v>911</v>
      </c>
      <c r="AB60" s="154">
        <f>SUM(AB5:AB59)</f>
        <v>1080</v>
      </c>
      <c r="AC60" s="154">
        <f>SUM(AC5:AC59)</f>
        <v>521</v>
      </c>
      <c r="AD60" s="154">
        <f>SUM(AD5:AD59)</f>
        <v>476</v>
      </c>
      <c r="AE60" s="154">
        <f>SUM(AE5:AE59)</f>
        <v>894</v>
      </c>
      <c r="AF60" s="154">
        <f>SUM(AF5:AF59)</f>
        <v>1148</v>
      </c>
      <c r="AG60" s="154">
        <f>SUM(AG5:AG59)</f>
        <v>512</v>
      </c>
      <c r="AH60" s="154">
        <f>SUM(AH5:AH59)</f>
        <v>597</v>
      </c>
      <c r="AI60" s="154">
        <f>SUM(AI5:AI59)</f>
        <v>215</v>
      </c>
      <c r="AJ60" s="154">
        <f>SUM(AJ5:AJ59)</f>
        <v>1656</v>
      </c>
      <c r="AK60" s="154">
        <f>SUM(AK5:AK59)</f>
        <v>489</v>
      </c>
      <c r="AL60" s="154">
        <f>SUM(AL5:AL59)</f>
        <v>398</v>
      </c>
      <c r="AM60" s="154">
        <f>SUM(AM5:AM59)</f>
        <v>254</v>
      </c>
      <c r="AN60" s="154">
        <f>SUM(AN5:AN59)</f>
        <v>929</v>
      </c>
      <c r="AO60" s="154">
        <f>SUM(AO5:AO59)</f>
        <v>2558</v>
      </c>
      <c r="AP60" s="154">
        <f>SUM(AP5:AP59)</f>
        <v>358</v>
      </c>
      <c r="AQ60" s="154">
        <f>SUM(AQ5:AQ59)</f>
        <v>864</v>
      </c>
      <c r="AR60" s="154">
        <f>SUM(AR5:AR59)</f>
        <v>1161</v>
      </c>
      <c r="AS60" s="154">
        <f>SUM(AS5:AS59)</f>
        <v>528</v>
      </c>
      <c r="AT60" s="154">
        <f>SUM(AT5:AT59)</f>
        <v>299</v>
      </c>
      <c r="AU60" s="154">
        <f>SUM(AU5:AU59)</f>
        <v>1035</v>
      </c>
      <c r="AV60" s="154">
        <f>SUM(AV5:AV59)</f>
        <v>1125</v>
      </c>
      <c r="AW60" s="154">
        <f>SUM(AW5:AW59)</f>
        <v>387</v>
      </c>
      <c r="AX60" s="154">
        <f>SUM(AX5:AX59)</f>
        <v>589</v>
      </c>
      <c r="AY60" s="154">
        <f>SUM(AY5:AY59)</f>
        <v>780</v>
      </c>
      <c r="AZ60" s="154">
        <f>SUM(AZ5:AZ59)</f>
        <v>291</v>
      </c>
      <c r="BA60" s="154">
        <f>SUM(BA5:BA59)</f>
        <v>2812</v>
      </c>
      <c r="BB60" s="154">
        <f>SUM(BB5:BB59)</f>
        <v>154</v>
      </c>
      <c r="BC60" s="154">
        <f>SUM(BC5:BC59)</f>
        <v>12290</v>
      </c>
      <c r="BD60" s="154">
        <f>SUM(BD5:BD59)</f>
        <v>587</v>
      </c>
      <c r="BE60" s="154">
        <f>SUM(BE5:BE59)</f>
        <v>832</v>
      </c>
      <c r="BF60" s="154">
        <f>SUM(BF5:BF59)</f>
        <v>55020</v>
      </c>
      <c r="BG60" s="154">
        <f>SUM(BG5:BG59)</f>
        <v>26</v>
      </c>
      <c r="BH60" s="154">
        <f>SUM(BH5:BH59)</f>
        <v>94</v>
      </c>
      <c r="BI60" s="154">
        <f>SUM(BI5:BI59)</f>
        <v>62</v>
      </c>
      <c r="BJ60" s="154">
        <f>SUM(BJ5:BJ59)</f>
        <v>77</v>
      </c>
      <c r="BK60" s="154">
        <f>SUM(BK5:BK59)</f>
        <v>227</v>
      </c>
      <c r="BL60" s="154">
        <f>SUM(BL5:BL59)</f>
        <v>566</v>
      </c>
      <c r="BM60" s="154">
        <f>SUM(BM5:BM59)</f>
        <v>82</v>
      </c>
      <c r="BN60" s="154">
        <f>SUM(BN5:BN59)</f>
        <v>83</v>
      </c>
      <c r="BO60" s="154">
        <f>SUM(BO5:BO59)</f>
        <v>111</v>
      </c>
      <c r="BP60" s="154">
        <f>SUM(BP5:BP59)</f>
        <v>142</v>
      </c>
      <c r="BQ60" s="154">
        <f>SUM(BQ5:BQ59)</f>
        <v>195</v>
      </c>
      <c r="BR60" s="154">
        <f>SUM(BR5:BR59)</f>
        <v>75</v>
      </c>
      <c r="BS60" s="154">
        <f>SUM(BS5:BS59)</f>
        <v>1740</v>
      </c>
      <c r="BT60" s="154">
        <f>SUM(BT5:BT59)</f>
        <v>16</v>
      </c>
      <c r="BU60" s="154">
        <f>SUM(BU5:BU59)</f>
        <v>234</v>
      </c>
      <c r="BV60" s="154">
        <f>SUM(BV5:BV59)</f>
        <v>28</v>
      </c>
      <c r="BW60" s="154">
        <f>SUM(BW5:BW59)</f>
        <v>451</v>
      </c>
      <c r="BX60" s="154">
        <f>SUM(BX5:BX59)</f>
        <v>20</v>
      </c>
      <c r="BY60" s="154">
        <f>SUM(BY5:BY59)</f>
        <v>57</v>
      </c>
      <c r="BZ60" s="154">
        <f>SUM(BZ5:BZ59)</f>
        <v>12</v>
      </c>
      <c r="CA60" s="154">
        <f>SUM(CA5:CA59)</f>
        <v>202</v>
      </c>
      <c r="CB60" s="154">
        <f>SUM(CB5:CB59)</f>
        <v>33</v>
      </c>
      <c r="CC60" s="154">
        <f>SUM(CC5:CC59)</f>
        <v>93</v>
      </c>
      <c r="CD60" s="154">
        <f>SUM(CD5:CD59)</f>
        <v>16</v>
      </c>
      <c r="CE60" s="154">
        <f>SUM(CE5:CE59)</f>
        <v>46</v>
      </c>
      <c r="CF60" s="154">
        <f>SUM(CF5:CF59)</f>
        <v>21</v>
      </c>
      <c r="CG60" s="154">
        <f>SUM(CG5:CG59)</f>
        <v>26</v>
      </c>
      <c r="CH60" s="154">
        <f>SUM(CH5:CH59)</f>
        <v>14</v>
      </c>
      <c r="CI60" s="154">
        <f>SUM(CI5:CI59)</f>
        <v>262</v>
      </c>
      <c r="CJ60" s="154">
        <f>SUM(CJ5:CJ59)</f>
        <v>266</v>
      </c>
      <c r="CK60" s="154">
        <f>SUM(CK5:CK59)</f>
        <v>75</v>
      </c>
      <c r="CL60" s="154">
        <f>SUM(CL5:CL59)</f>
        <v>19</v>
      </c>
      <c r="CM60" s="154">
        <f>SUM(CM5:CM59)</f>
        <v>28</v>
      </c>
      <c r="CN60" s="154">
        <f>SUM(CN5:CN59)</f>
        <v>129</v>
      </c>
      <c r="CO60" s="154">
        <f>SUM(CO5:CO59)</f>
        <v>10</v>
      </c>
      <c r="CP60" s="154">
        <f>SUM(CP5:CP59)</f>
        <v>19</v>
      </c>
      <c r="CQ60" s="154">
        <f>SUM(CQ5:CQ59)</f>
        <v>37</v>
      </c>
      <c r="CR60" s="154">
        <f>SUM(CR5:CR59)</f>
        <v>42</v>
      </c>
      <c r="CS60" s="154">
        <f>SUM(CS5:CS59)</f>
        <v>57</v>
      </c>
      <c r="CT60" s="154">
        <f>SUM(CT5:CT59)</f>
        <v>81</v>
      </c>
      <c r="CU60" s="154">
        <f>SUM(CU5:CU59)</f>
        <v>44</v>
      </c>
      <c r="CV60" s="154">
        <f>SUM(CV5:CV59)</f>
        <v>13</v>
      </c>
      <c r="CW60" s="154">
        <f>SUM(CW5:CW59)</f>
        <v>28</v>
      </c>
      <c r="CX60" s="154">
        <f>SUM(CX5:CX59)</f>
        <v>50</v>
      </c>
      <c r="CY60" s="154">
        <f>SUM(CY5:CY59)</f>
        <v>51</v>
      </c>
      <c r="CZ60" s="154">
        <f>SUM(CZ5:CZ59)</f>
        <v>4</v>
      </c>
      <c r="DA60" s="154">
        <f>SUM(DA5:DA59)</f>
        <v>38</v>
      </c>
      <c r="DB60" s="154">
        <f>SUM(DB5:DB59)</f>
        <v>168</v>
      </c>
      <c r="DC60" s="154">
        <f>SUM(DC5:DC59)</f>
        <v>72</v>
      </c>
      <c r="DD60" s="154">
        <f>SUM(DD5:DD59)</f>
        <v>68</v>
      </c>
      <c r="DE60" s="154">
        <f>SUM(DE5:DE59)</f>
        <v>14</v>
      </c>
      <c r="DF60" s="154">
        <f>SUM(DF5:DF59)</f>
        <v>2844</v>
      </c>
    </row>
    <row r="61" spans="2:110">
      <c r="B61" s="213" t="s">
        <v>253</v>
      </c>
      <c r="C61" s="217">
        <v>0</v>
      </c>
      <c r="D61" s="217">
        <v>0</v>
      </c>
      <c r="E61" s="217">
        <v>0</v>
      </c>
      <c r="F61" s="217">
        <v>0</v>
      </c>
      <c r="G61" s="217">
        <v>0</v>
      </c>
      <c r="H61" s="217">
        <v>0</v>
      </c>
      <c r="I61" s="217">
        <v>0</v>
      </c>
      <c r="J61" s="217">
        <v>0</v>
      </c>
      <c r="K61" s="217">
        <v>0</v>
      </c>
      <c r="L61" s="217">
        <v>0</v>
      </c>
      <c r="M61" s="217">
        <v>0</v>
      </c>
      <c r="N61" s="217">
        <v>0</v>
      </c>
      <c r="O61" s="217">
        <v>0</v>
      </c>
      <c r="P61" s="217">
        <v>0</v>
      </c>
      <c r="Q61" s="217">
        <v>0</v>
      </c>
      <c r="R61" s="217">
        <v>1</v>
      </c>
      <c r="S61" s="217">
        <v>0</v>
      </c>
      <c r="T61" s="217">
        <v>1</v>
      </c>
      <c r="U61" s="217">
        <v>0</v>
      </c>
      <c r="V61" s="217">
        <v>0</v>
      </c>
      <c r="W61" s="217">
        <v>0</v>
      </c>
      <c r="X61" s="217">
        <v>0</v>
      </c>
      <c r="Y61" s="217">
        <v>0</v>
      </c>
      <c r="Z61" s="217">
        <v>0</v>
      </c>
      <c r="AA61" s="217">
        <v>0</v>
      </c>
      <c r="AB61" s="217">
        <v>0</v>
      </c>
      <c r="AC61" s="217">
        <v>0</v>
      </c>
      <c r="AD61" s="217">
        <v>0</v>
      </c>
      <c r="AE61" s="217">
        <v>0</v>
      </c>
      <c r="AF61" s="217">
        <v>0</v>
      </c>
      <c r="AG61" s="217">
        <v>0</v>
      </c>
      <c r="AH61" s="217">
        <v>0</v>
      </c>
      <c r="AI61" s="217">
        <v>0</v>
      </c>
      <c r="AJ61" s="217">
        <v>0</v>
      </c>
      <c r="AK61" s="217">
        <v>0</v>
      </c>
      <c r="AL61" s="217">
        <v>0</v>
      </c>
      <c r="AM61" s="217">
        <v>1</v>
      </c>
      <c r="AN61" s="217">
        <v>0</v>
      </c>
      <c r="AO61" s="217">
        <v>0</v>
      </c>
      <c r="AP61" s="217">
        <v>0</v>
      </c>
      <c r="AQ61" s="217">
        <v>0</v>
      </c>
      <c r="AR61" s="217">
        <v>1</v>
      </c>
      <c r="AS61" s="217">
        <v>0</v>
      </c>
      <c r="AT61" s="217">
        <v>0</v>
      </c>
      <c r="AU61" s="217">
        <v>0</v>
      </c>
      <c r="AV61" s="217">
        <v>0</v>
      </c>
      <c r="AW61" s="217">
        <v>0</v>
      </c>
      <c r="AX61" s="217">
        <v>1</v>
      </c>
      <c r="AY61" s="217">
        <v>3</v>
      </c>
      <c r="AZ61" s="217">
        <v>0</v>
      </c>
      <c r="BA61" s="217">
        <v>0</v>
      </c>
      <c r="BB61" s="217">
        <v>0</v>
      </c>
      <c r="BC61" s="217">
        <v>11</v>
      </c>
      <c r="BD61" s="217">
        <v>1</v>
      </c>
      <c r="BE61" s="217">
        <v>0</v>
      </c>
      <c r="BF61" s="154">
        <f>SUM(C61:BE61)</f>
        <v>20</v>
      </c>
      <c r="BG61" s="217">
        <v>0</v>
      </c>
      <c r="BH61" s="217">
        <v>9</v>
      </c>
      <c r="BI61" s="217">
        <v>1</v>
      </c>
      <c r="BJ61" s="217">
        <v>16</v>
      </c>
      <c r="BK61" s="217">
        <v>17</v>
      </c>
      <c r="BL61" s="217">
        <v>63</v>
      </c>
      <c r="BM61" s="217">
        <v>2</v>
      </c>
      <c r="BN61" s="217">
        <v>9</v>
      </c>
      <c r="BO61" s="217">
        <v>12</v>
      </c>
      <c r="BP61" s="217">
        <v>7</v>
      </c>
      <c r="BQ61" s="217">
        <v>8</v>
      </c>
      <c r="BR61" s="217">
        <v>0</v>
      </c>
      <c r="BS61" s="154">
        <f>SUM(BG61:BR61)</f>
        <v>144</v>
      </c>
      <c r="BT61" s="218">
        <v>0</v>
      </c>
      <c r="BU61" s="218">
        <v>0</v>
      </c>
      <c r="BV61" s="218">
        <v>0</v>
      </c>
      <c r="BW61" s="218">
        <v>1</v>
      </c>
      <c r="BX61" s="218">
        <v>0</v>
      </c>
      <c r="BY61" s="218">
        <v>0</v>
      </c>
      <c r="BZ61" s="218">
        <v>0</v>
      </c>
      <c r="CA61" s="218">
        <v>0</v>
      </c>
      <c r="CB61" s="218">
        <v>0</v>
      </c>
      <c r="CC61" s="218">
        <v>0</v>
      </c>
      <c r="CD61" s="218">
        <v>0</v>
      </c>
      <c r="CE61" s="218">
        <v>0</v>
      </c>
      <c r="CF61" s="218">
        <v>0</v>
      </c>
      <c r="CG61" s="218">
        <v>0</v>
      </c>
      <c r="CH61" s="218">
        <v>0</v>
      </c>
      <c r="CI61" s="218">
        <v>1</v>
      </c>
      <c r="CJ61" s="218">
        <v>1</v>
      </c>
      <c r="CK61" s="218">
        <v>0</v>
      </c>
      <c r="CL61" s="218">
        <v>0</v>
      </c>
      <c r="CM61" s="218">
        <v>0</v>
      </c>
      <c r="CN61" s="218">
        <v>0</v>
      </c>
      <c r="CO61" s="218">
        <v>0</v>
      </c>
      <c r="CP61" s="218">
        <v>0</v>
      </c>
      <c r="CQ61" s="218">
        <v>0</v>
      </c>
      <c r="CR61" s="218">
        <v>0</v>
      </c>
      <c r="CS61" s="218">
        <v>0</v>
      </c>
      <c r="CT61" s="218">
        <v>0</v>
      </c>
      <c r="CU61" s="218">
        <v>0</v>
      </c>
      <c r="CV61" s="218">
        <v>0</v>
      </c>
      <c r="CW61" s="218">
        <v>0</v>
      </c>
      <c r="CX61" s="218">
        <v>0</v>
      </c>
      <c r="CY61" s="218">
        <v>0</v>
      </c>
      <c r="CZ61" s="218">
        <v>0</v>
      </c>
      <c r="DA61" s="218">
        <v>0</v>
      </c>
      <c r="DB61" s="218">
        <v>0</v>
      </c>
      <c r="DC61" s="218">
        <v>0</v>
      </c>
      <c r="DD61" s="218">
        <v>0</v>
      </c>
      <c r="DE61" s="154">
        <v>0</v>
      </c>
      <c r="DF61" s="154">
        <f>SUM(BT61:DE61)</f>
        <v>3</v>
      </c>
    </row>
    <row r="62" spans="2:110">
      <c r="B62" s="213" t="s">
        <v>254</v>
      </c>
      <c r="C62" s="217">
        <v>1</v>
      </c>
      <c r="D62" s="217">
        <v>0</v>
      </c>
      <c r="E62" s="217">
        <v>0</v>
      </c>
      <c r="F62" s="217">
        <v>0</v>
      </c>
      <c r="G62" s="217">
        <v>0</v>
      </c>
      <c r="H62" s="217">
        <v>1</v>
      </c>
      <c r="I62" s="217">
        <v>1</v>
      </c>
      <c r="J62" s="217">
        <v>1</v>
      </c>
      <c r="K62" s="217">
        <v>2</v>
      </c>
      <c r="L62" s="217">
        <v>0</v>
      </c>
      <c r="M62" s="217">
        <v>1</v>
      </c>
      <c r="N62" s="217">
        <v>0</v>
      </c>
      <c r="O62" s="217">
        <v>1</v>
      </c>
      <c r="P62" s="217">
        <v>0</v>
      </c>
      <c r="Q62" s="217">
        <v>0</v>
      </c>
      <c r="R62" s="217">
        <v>1</v>
      </c>
      <c r="S62" s="217">
        <v>0</v>
      </c>
      <c r="T62" s="217">
        <v>0</v>
      </c>
      <c r="U62" s="217">
        <v>2</v>
      </c>
      <c r="V62" s="217">
        <v>1</v>
      </c>
      <c r="W62" s="217">
        <v>1</v>
      </c>
      <c r="X62" s="217">
        <v>0</v>
      </c>
      <c r="Y62" s="217">
        <v>0</v>
      </c>
      <c r="Z62" s="217">
        <v>1</v>
      </c>
      <c r="AA62" s="217">
        <v>1</v>
      </c>
      <c r="AB62" s="217">
        <v>2</v>
      </c>
      <c r="AC62" s="217">
        <v>0</v>
      </c>
      <c r="AD62" s="217">
        <v>0</v>
      </c>
      <c r="AE62" s="217">
        <v>0</v>
      </c>
      <c r="AF62" s="217">
        <v>0</v>
      </c>
      <c r="AG62" s="217">
        <v>2</v>
      </c>
      <c r="AH62" s="217">
        <v>0</v>
      </c>
      <c r="AI62" s="217">
        <v>0</v>
      </c>
      <c r="AJ62" s="217">
        <v>2</v>
      </c>
      <c r="AK62" s="217">
        <v>1</v>
      </c>
      <c r="AL62" s="217">
        <v>0</v>
      </c>
      <c r="AM62" s="217">
        <v>0</v>
      </c>
      <c r="AN62" s="217">
        <v>1</v>
      </c>
      <c r="AO62" s="217">
        <v>2</v>
      </c>
      <c r="AP62" s="217">
        <v>3</v>
      </c>
      <c r="AQ62" s="217">
        <v>0</v>
      </c>
      <c r="AR62" s="217">
        <v>3</v>
      </c>
      <c r="AS62" s="217">
        <v>2</v>
      </c>
      <c r="AT62" s="217">
        <v>0</v>
      </c>
      <c r="AU62" s="217">
        <v>0</v>
      </c>
      <c r="AV62" s="217">
        <v>7</v>
      </c>
      <c r="AW62" s="217">
        <v>0</v>
      </c>
      <c r="AX62" s="217">
        <v>0</v>
      </c>
      <c r="AY62" s="217">
        <v>0</v>
      </c>
      <c r="AZ62" s="217">
        <v>0</v>
      </c>
      <c r="BA62" s="217">
        <v>2</v>
      </c>
      <c r="BB62" s="217">
        <v>0</v>
      </c>
      <c r="BC62" s="217">
        <v>23</v>
      </c>
      <c r="BD62" s="217">
        <v>0</v>
      </c>
      <c r="BE62" s="217">
        <v>0</v>
      </c>
      <c r="BF62" s="154">
        <f>SUM(C62:BE62)</f>
        <v>65</v>
      </c>
      <c r="BG62" s="217">
        <v>9</v>
      </c>
      <c r="BH62" s="217">
        <v>0</v>
      </c>
      <c r="BI62" s="217">
        <v>7</v>
      </c>
      <c r="BJ62" s="217">
        <v>22</v>
      </c>
      <c r="BK62" s="217">
        <v>50</v>
      </c>
      <c r="BL62" s="217">
        <v>487</v>
      </c>
      <c r="BM62" s="217">
        <v>12</v>
      </c>
      <c r="BN62" s="217">
        <v>28</v>
      </c>
      <c r="BO62" s="217">
        <v>16</v>
      </c>
      <c r="BP62" s="217">
        <v>17</v>
      </c>
      <c r="BQ62" s="217">
        <v>126</v>
      </c>
      <c r="BR62" s="217">
        <v>2</v>
      </c>
      <c r="BS62" s="154">
        <f>SUM(BG62:BR62)</f>
        <v>776</v>
      </c>
      <c r="BT62" s="218">
        <v>0</v>
      </c>
      <c r="BU62" s="218">
        <v>0</v>
      </c>
      <c r="BV62" s="218">
        <v>0</v>
      </c>
      <c r="BW62" s="218">
        <v>2</v>
      </c>
      <c r="BX62" s="218">
        <v>0</v>
      </c>
      <c r="BY62" s="218">
        <v>0</v>
      </c>
      <c r="BZ62" s="218">
        <v>0</v>
      </c>
      <c r="CA62" s="218">
        <v>0</v>
      </c>
      <c r="CB62" s="218">
        <v>0</v>
      </c>
      <c r="CC62" s="218">
        <v>0</v>
      </c>
      <c r="CD62" s="218">
        <v>0</v>
      </c>
      <c r="CE62" s="218">
        <v>0</v>
      </c>
      <c r="CF62" s="218">
        <v>0</v>
      </c>
      <c r="CG62" s="218">
        <v>0</v>
      </c>
      <c r="CH62" s="218">
        <v>1</v>
      </c>
      <c r="CI62" s="218">
        <v>1</v>
      </c>
      <c r="CJ62" s="218">
        <v>2</v>
      </c>
      <c r="CK62" s="218">
        <v>1</v>
      </c>
      <c r="CL62" s="218">
        <v>0</v>
      </c>
      <c r="CM62" s="218">
        <v>1</v>
      </c>
      <c r="CN62" s="218">
        <v>1</v>
      </c>
      <c r="CO62" s="218">
        <v>0</v>
      </c>
      <c r="CP62" s="218">
        <v>1</v>
      </c>
      <c r="CQ62" s="218">
        <v>0</v>
      </c>
      <c r="CR62" s="218">
        <v>0</v>
      </c>
      <c r="CS62" s="218">
        <v>0</v>
      </c>
      <c r="CT62" s="218">
        <v>0</v>
      </c>
      <c r="CU62" s="218">
        <v>0</v>
      </c>
      <c r="CV62" s="218">
        <v>0</v>
      </c>
      <c r="CW62" s="218">
        <v>0</v>
      </c>
      <c r="CX62" s="218">
        <v>0</v>
      </c>
      <c r="CY62" s="218">
        <v>0</v>
      </c>
      <c r="CZ62" s="218">
        <v>0</v>
      </c>
      <c r="DA62" s="218">
        <v>0</v>
      </c>
      <c r="DB62" s="218">
        <v>0</v>
      </c>
      <c r="DC62" s="218">
        <v>2</v>
      </c>
      <c r="DD62" s="218">
        <v>0</v>
      </c>
      <c r="DE62" s="154">
        <v>0</v>
      </c>
      <c r="DF62" s="154">
        <f>SUM(BT62:DE62)</f>
        <v>12</v>
      </c>
    </row>
    <row r="63" spans="2:110">
      <c r="B63" s="213" t="s">
        <v>255</v>
      </c>
      <c r="C63" s="217">
        <v>0</v>
      </c>
      <c r="D63" s="217">
        <v>0</v>
      </c>
      <c r="E63" s="217">
        <v>0</v>
      </c>
      <c r="F63" s="217">
        <v>0</v>
      </c>
      <c r="G63" s="217">
        <v>0</v>
      </c>
      <c r="H63" s="217">
        <v>2</v>
      </c>
      <c r="I63" s="217">
        <v>0</v>
      </c>
      <c r="J63" s="217">
        <v>2</v>
      </c>
      <c r="K63" s="217">
        <v>1</v>
      </c>
      <c r="L63" s="217">
        <v>1</v>
      </c>
      <c r="M63" s="217">
        <v>0</v>
      </c>
      <c r="N63" s="217">
        <v>0</v>
      </c>
      <c r="O63" s="217">
        <v>0</v>
      </c>
      <c r="P63" s="217">
        <v>0</v>
      </c>
      <c r="Q63" s="217">
        <v>0</v>
      </c>
      <c r="R63" s="217">
        <v>4</v>
      </c>
      <c r="S63" s="217">
        <v>0</v>
      </c>
      <c r="T63" s="217">
        <v>1</v>
      </c>
      <c r="U63" s="217">
        <v>0</v>
      </c>
      <c r="V63" s="217">
        <v>3</v>
      </c>
      <c r="W63" s="217">
        <v>0</v>
      </c>
      <c r="X63" s="217">
        <v>0</v>
      </c>
      <c r="Y63" s="217">
        <v>0</v>
      </c>
      <c r="Z63" s="217">
        <v>3</v>
      </c>
      <c r="AA63" s="217">
        <v>0</v>
      </c>
      <c r="AB63" s="217">
        <v>1</v>
      </c>
      <c r="AC63" s="217">
        <v>2</v>
      </c>
      <c r="AD63" s="217">
        <v>0</v>
      </c>
      <c r="AE63" s="217">
        <v>0</v>
      </c>
      <c r="AF63" s="217">
        <v>3</v>
      </c>
      <c r="AG63" s="217">
        <v>1</v>
      </c>
      <c r="AH63" s="217">
        <v>2</v>
      </c>
      <c r="AI63" s="217">
        <v>0</v>
      </c>
      <c r="AJ63" s="217">
        <v>0</v>
      </c>
      <c r="AK63" s="217">
        <v>0</v>
      </c>
      <c r="AL63" s="217">
        <v>0</v>
      </c>
      <c r="AM63" s="217">
        <v>0</v>
      </c>
      <c r="AN63" s="217">
        <v>0</v>
      </c>
      <c r="AO63" s="217">
        <v>4</v>
      </c>
      <c r="AP63" s="217">
        <v>1</v>
      </c>
      <c r="AQ63" s="217">
        <v>0</v>
      </c>
      <c r="AR63" s="217">
        <v>0</v>
      </c>
      <c r="AS63" s="217">
        <v>3</v>
      </c>
      <c r="AT63" s="217">
        <v>0</v>
      </c>
      <c r="AU63" s="217">
        <v>1</v>
      </c>
      <c r="AV63" s="217">
        <v>3</v>
      </c>
      <c r="AW63" s="217">
        <v>0</v>
      </c>
      <c r="AX63" s="217">
        <v>2</v>
      </c>
      <c r="AY63" s="217">
        <v>2</v>
      </c>
      <c r="AZ63" s="217">
        <v>0</v>
      </c>
      <c r="BA63" s="217">
        <v>1</v>
      </c>
      <c r="BB63" s="217">
        <v>0</v>
      </c>
      <c r="BC63" s="217">
        <v>29</v>
      </c>
      <c r="BD63" s="217">
        <v>0</v>
      </c>
      <c r="BE63" s="217">
        <v>0</v>
      </c>
      <c r="BF63" s="154">
        <f>SUM(C63:BE63)</f>
        <v>72</v>
      </c>
      <c r="BG63" s="217">
        <v>1</v>
      </c>
      <c r="BH63" s="217">
        <v>8</v>
      </c>
      <c r="BI63" s="217">
        <v>0</v>
      </c>
      <c r="BJ63" s="217">
        <v>5</v>
      </c>
      <c r="BK63" s="217">
        <v>2</v>
      </c>
      <c r="BL63" s="217">
        <v>53</v>
      </c>
      <c r="BM63" s="217">
        <v>3</v>
      </c>
      <c r="BN63" s="217">
        <v>12</v>
      </c>
      <c r="BO63" s="217">
        <v>10</v>
      </c>
      <c r="BP63" s="217">
        <v>8</v>
      </c>
      <c r="BQ63" s="217">
        <v>6</v>
      </c>
      <c r="BR63" s="217">
        <v>155</v>
      </c>
      <c r="BS63" s="154">
        <f>SUM(BG63:BR63)</f>
        <v>263</v>
      </c>
      <c r="BT63" s="218">
        <v>0</v>
      </c>
      <c r="BU63" s="218">
        <v>1</v>
      </c>
      <c r="BV63" s="218">
        <v>0</v>
      </c>
      <c r="BW63" s="218">
        <v>5</v>
      </c>
      <c r="BX63" s="218">
        <v>0</v>
      </c>
      <c r="BY63" s="218">
        <v>0</v>
      </c>
      <c r="BZ63" s="218">
        <v>0</v>
      </c>
      <c r="CA63" s="218">
        <v>1</v>
      </c>
      <c r="CB63" s="218">
        <v>0</v>
      </c>
      <c r="CC63" s="218">
        <v>2</v>
      </c>
      <c r="CD63" s="218">
        <v>0</v>
      </c>
      <c r="CE63" s="218">
        <v>1</v>
      </c>
      <c r="CF63" s="218">
        <v>0</v>
      </c>
      <c r="CG63" s="218">
        <v>0</v>
      </c>
      <c r="CH63" s="218">
        <v>0</v>
      </c>
      <c r="CI63" s="218">
        <v>0</v>
      </c>
      <c r="CJ63" s="218">
        <v>5</v>
      </c>
      <c r="CK63" s="218">
        <v>0</v>
      </c>
      <c r="CL63" s="218">
        <v>0</v>
      </c>
      <c r="CM63" s="218">
        <v>0</v>
      </c>
      <c r="CN63" s="218">
        <v>1</v>
      </c>
      <c r="CO63" s="218">
        <v>0</v>
      </c>
      <c r="CP63" s="218">
        <v>0</v>
      </c>
      <c r="CQ63" s="218">
        <v>0</v>
      </c>
      <c r="CR63" s="218">
        <v>0</v>
      </c>
      <c r="CS63" s="218">
        <v>1</v>
      </c>
      <c r="CT63" s="218">
        <v>0</v>
      </c>
      <c r="CU63" s="218">
        <v>0</v>
      </c>
      <c r="CV63" s="218">
        <v>0</v>
      </c>
      <c r="CW63" s="218">
        <v>0</v>
      </c>
      <c r="CX63" s="218">
        <v>0</v>
      </c>
      <c r="CY63" s="218">
        <v>0</v>
      </c>
      <c r="CZ63" s="218">
        <v>0</v>
      </c>
      <c r="DA63" s="218">
        <v>0</v>
      </c>
      <c r="DB63" s="218">
        <v>2</v>
      </c>
      <c r="DC63" s="218">
        <v>0</v>
      </c>
      <c r="DD63" s="218">
        <v>1</v>
      </c>
      <c r="DE63" s="154">
        <v>0</v>
      </c>
      <c r="DF63" s="154">
        <f>SUM(BT63:DE63)</f>
        <v>20</v>
      </c>
    </row>
    <row r="64" spans="2:110">
      <c r="B64" s="213" t="s">
        <v>256</v>
      </c>
      <c r="C64" s="217">
        <v>0</v>
      </c>
      <c r="D64" s="217">
        <v>0</v>
      </c>
      <c r="E64" s="217">
        <v>1</v>
      </c>
      <c r="F64" s="217">
        <v>0</v>
      </c>
      <c r="G64" s="217">
        <v>0</v>
      </c>
      <c r="H64" s="217">
        <v>0</v>
      </c>
      <c r="I64" s="217">
        <v>0</v>
      </c>
      <c r="J64" s="217">
        <v>0</v>
      </c>
      <c r="K64" s="217">
        <v>1</v>
      </c>
      <c r="L64" s="217">
        <v>0</v>
      </c>
      <c r="M64" s="217">
        <v>0</v>
      </c>
      <c r="N64" s="217">
        <v>0</v>
      </c>
      <c r="O64" s="217">
        <v>0</v>
      </c>
      <c r="P64" s="217">
        <v>0</v>
      </c>
      <c r="Q64" s="217">
        <v>3</v>
      </c>
      <c r="R64" s="217">
        <v>0</v>
      </c>
      <c r="S64" s="217">
        <v>0</v>
      </c>
      <c r="T64" s="217">
        <v>0</v>
      </c>
      <c r="U64" s="217">
        <v>0</v>
      </c>
      <c r="V64" s="217">
        <v>0</v>
      </c>
      <c r="W64" s="217">
        <v>0</v>
      </c>
      <c r="X64" s="217">
        <v>0</v>
      </c>
      <c r="Y64" s="217">
        <v>4</v>
      </c>
      <c r="Z64" s="217">
        <v>0</v>
      </c>
      <c r="AA64" s="217">
        <v>0</v>
      </c>
      <c r="AB64" s="217">
        <v>0</v>
      </c>
      <c r="AC64" s="217">
        <v>0</v>
      </c>
      <c r="AD64" s="217">
        <v>0</v>
      </c>
      <c r="AE64" s="217">
        <v>0</v>
      </c>
      <c r="AF64" s="217">
        <v>0</v>
      </c>
      <c r="AG64" s="217">
        <v>0</v>
      </c>
      <c r="AH64" s="217">
        <v>0</v>
      </c>
      <c r="AI64" s="217">
        <v>1</v>
      </c>
      <c r="AJ64" s="217">
        <v>3</v>
      </c>
      <c r="AK64" s="217">
        <v>1</v>
      </c>
      <c r="AL64" s="217">
        <v>0</v>
      </c>
      <c r="AM64" s="217">
        <v>1</v>
      </c>
      <c r="AN64" s="217">
        <v>4</v>
      </c>
      <c r="AO64" s="217">
        <v>1</v>
      </c>
      <c r="AP64" s="217">
        <v>0</v>
      </c>
      <c r="AQ64" s="217">
        <v>0</v>
      </c>
      <c r="AR64" s="217">
        <v>0</v>
      </c>
      <c r="AS64" s="217">
        <v>0</v>
      </c>
      <c r="AT64" s="217">
        <v>1</v>
      </c>
      <c r="AU64" s="217">
        <v>0</v>
      </c>
      <c r="AV64" s="217">
        <v>0</v>
      </c>
      <c r="AW64" s="217">
        <v>0</v>
      </c>
      <c r="AX64" s="217">
        <v>0</v>
      </c>
      <c r="AY64" s="217">
        <v>0</v>
      </c>
      <c r="AZ64" s="217">
        <v>0</v>
      </c>
      <c r="BA64" s="217">
        <v>1</v>
      </c>
      <c r="BB64" s="217">
        <v>0</v>
      </c>
      <c r="BC64" s="217">
        <v>25</v>
      </c>
      <c r="BD64" s="217">
        <v>0</v>
      </c>
      <c r="BE64" s="217">
        <v>1</v>
      </c>
      <c r="BF64" s="154">
        <f>SUM(C64:BE64)</f>
        <v>48</v>
      </c>
      <c r="BG64" s="217">
        <v>9</v>
      </c>
      <c r="BH64" s="217">
        <v>33</v>
      </c>
      <c r="BI64" s="217">
        <v>4</v>
      </c>
      <c r="BJ64" s="217">
        <v>0</v>
      </c>
      <c r="BK64" s="217">
        <v>11</v>
      </c>
      <c r="BL64" s="217">
        <v>415</v>
      </c>
      <c r="BM64" s="217">
        <v>1</v>
      </c>
      <c r="BN64" s="217">
        <v>14</v>
      </c>
      <c r="BO64" s="217">
        <v>51</v>
      </c>
      <c r="BP64" s="217">
        <v>6</v>
      </c>
      <c r="BQ64" s="217">
        <v>29</v>
      </c>
      <c r="BR64" s="217">
        <v>1</v>
      </c>
      <c r="BS64" s="154">
        <f>SUM(BG64:BR64)</f>
        <v>574</v>
      </c>
      <c r="BT64" s="218">
        <v>0</v>
      </c>
      <c r="BU64" s="218">
        <v>0</v>
      </c>
      <c r="BV64" s="218">
        <v>0</v>
      </c>
      <c r="BW64" s="218">
        <v>2</v>
      </c>
      <c r="BX64" s="218">
        <v>0</v>
      </c>
      <c r="BY64" s="218">
        <v>0</v>
      </c>
      <c r="BZ64" s="218">
        <v>0</v>
      </c>
      <c r="CA64" s="218">
        <v>0</v>
      </c>
      <c r="CB64" s="218">
        <v>2</v>
      </c>
      <c r="CC64" s="218">
        <v>1</v>
      </c>
      <c r="CD64" s="218">
        <v>0</v>
      </c>
      <c r="CE64" s="218">
        <v>0</v>
      </c>
      <c r="CF64" s="218">
        <v>0</v>
      </c>
      <c r="CG64" s="218">
        <v>0</v>
      </c>
      <c r="CH64" s="218">
        <v>0</v>
      </c>
      <c r="CI64" s="218">
        <v>0</v>
      </c>
      <c r="CJ64" s="218">
        <v>5</v>
      </c>
      <c r="CK64" s="218">
        <v>0</v>
      </c>
      <c r="CL64" s="218">
        <v>0</v>
      </c>
      <c r="CM64" s="218">
        <v>0</v>
      </c>
      <c r="CN64" s="218">
        <v>1</v>
      </c>
      <c r="CO64" s="218">
        <v>0</v>
      </c>
      <c r="CP64" s="218">
        <v>1</v>
      </c>
      <c r="CQ64" s="218">
        <v>0</v>
      </c>
      <c r="CR64" s="218">
        <v>0</v>
      </c>
      <c r="CS64" s="218">
        <v>2</v>
      </c>
      <c r="CT64" s="218">
        <v>0</v>
      </c>
      <c r="CU64" s="218">
        <v>0</v>
      </c>
      <c r="CV64" s="218">
        <v>0</v>
      </c>
      <c r="CW64" s="218">
        <v>4</v>
      </c>
      <c r="CX64" s="218">
        <v>1</v>
      </c>
      <c r="CY64" s="218">
        <v>0</v>
      </c>
      <c r="CZ64" s="218">
        <v>1</v>
      </c>
      <c r="DA64" s="218">
        <v>0</v>
      </c>
      <c r="DB64" s="218">
        <v>2</v>
      </c>
      <c r="DC64" s="218">
        <v>0</v>
      </c>
      <c r="DD64" s="218">
        <v>0</v>
      </c>
      <c r="DE64" s="154">
        <v>1</v>
      </c>
      <c r="DF64" s="154">
        <f>SUM(BT64:DE64)</f>
        <v>23</v>
      </c>
    </row>
    <row r="65" spans="2:110">
      <c r="B65" s="213" t="s">
        <v>257</v>
      </c>
      <c r="C65" s="217">
        <v>1</v>
      </c>
      <c r="D65" s="217">
        <v>0</v>
      </c>
      <c r="E65" s="217">
        <v>6</v>
      </c>
      <c r="F65" s="217">
        <v>1</v>
      </c>
      <c r="G65" s="217">
        <v>0</v>
      </c>
      <c r="H65" s="217">
        <v>3</v>
      </c>
      <c r="I65" s="217">
        <v>0</v>
      </c>
      <c r="J65" s="217">
        <v>5</v>
      </c>
      <c r="K65" s="217">
        <v>5</v>
      </c>
      <c r="L65" s="217">
        <v>2</v>
      </c>
      <c r="M65" s="217">
        <v>0</v>
      </c>
      <c r="N65" s="217">
        <v>0</v>
      </c>
      <c r="O65" s="217">
        <v>0</v>
      </c>
      <c r="P65" s="217">
        <v>0</v>
      </c>
      <c r="Q65" s="217">
        <v>0</v>
      </c>
      <c r="R65" s="217">
        <v>2</v>
      </c>
      <c r="S65" s="217">
        <v>1</v>
      </c>
      <c r="T65" s="217">
        <v>0</v>
      </c>
      <c r="U65" s="217">
        <v>0</v>
      </c>
      <c r="V65" s="217">
        <v>2</v>
      </c>
      <c r="W65" s="217">
        <v>1</v>
      </c>
      <c r="X65" s="217">
        <v>6</v>
      </c>
      <c r="Y65" s="217">
        <v>4</v>
      </c>
      <c r="Z65" s="217">
        <v>0</v>
      </c>
      <c r="AA65" s="217">
        <v>0</v>
      </c>
      <c r="AB65" s="217">
        <v>5</v>
      </c>
      <c r="AC65" s="217">
        <v>0</v>
      </c>
      <c r="AD65" s="217">
        <v>0</v>
      </c>
      <c r="AE65" s="217">
        <v>0</v>
      </c>
      <c r="AF65" s="217">
        <v>0</v>
      </c>
      <c r="AG65" s="217">
        <v>1</v>
      </c>
      <c r="AH65" s="217">
        <v>1</v>
      </c>
      <c r="AI65" s="217">
        <v>0</v>
      </c>
      <c r="AJ65" s="217">
        <v>6</v>
      </c>
      <c r="AK65" s="217">
        <v>3</v>
      </c>
      <c r="AL65" s="217">
        <v>0</v>
      </c>
      <c r="AM65" s="217">
        <v>0</v>
      </c>
      <c r="AN65" s="217">
        <v>1</v>
      </c>
      <c r="AO65" s="217">
        <v>4</v>
      </c>
      <c r="AP65" s="217">
        <v>1</v>
      </c>
      <c r="AQ65" s="217">
        <v>0</v>
      </c>
      <c r="AR65" s="217">
        <v>2</v>
      </c>
      <c r="AS65" s="217">
        <v>7</v>
      </c>
      <c r="AT65" s="217">
        <v>3</v>
      </c>
      <c r="AU65" s="217">
        <v>0</v>
      </c>
      <c r="AV65" s="217">
        <v>11</v>
      </c>
      <c r="AW65" s="217">
        <v>2</v>
      </c>
      <c r="AX65" s="217">
        <v>0</v>
      </c>
      <c r="AY65" s="217">
        <v>0</v>
      </c>
      <c r="AZ65" s="217">
        <v>0</v>
      </c>
      <c r="BA65" s="217">
        <v>2</v>
      </c>
      <c r="BB65" s="217">
        <v>0</v>
      </c>
      <c r="BC65" s="217">
        <v>61</v>
      </c>
      <c r="BD65" s="217">
        <v>0</v>
      </c>
      <c r="BE65" s="217">
        <v>1</v>
      </c>
      <c r="BF65" s="154">
        <f>SUM(C65:BE65)</f>
        <v>150</v>
      </c>
      <c r="BG65" s="217">
        <v>7</v>
      </c>
      <c r="BH65" s="217">
        <v>41</v>
      </c>
      <c r="BI65" s="217">
        <v>7</v>
      </c>
      <c r="BJ65" s="217">
        <v>13</v>
      </c>
      <c r="BK65" s="217">
        <v>0</v>
      </c>
      <c r="BL65" s="217">
        <v>202</v>
      </c>
      <c r="BM65" s="217">
        <v>36</v>
      </c>
      <c r="BN65" s="217">
        <v>13</v>
      </c>
      <c r="BO65" s="217">
        <v>20</v>
      </c>
      <c r="BP65" s="217">
        <v>26</v>
      </c>
      <c r="BQ65" s="217">
        <v>129</v>
      </c>
      <c r="BR65" s="217">
        <v>5</v>
      </c>
      <c r="BS65" s="154">
        <f>SUM(BG65:BR65)</f>
        <v>499</v>
      </c>
      <c r="BT65" s="218">
        <v>0</v>
      </c>
      <c r="BU65" s="218">
        <v>1</v>
      </c>
      <c r="BV65" s="218">
        <v>0</v>
      </c>
      <c r="BW65" s="218">
        <v>3</v>
      </c>
      <c r="BX65" s="218">
        <v>1</v>
      </c>
      <c r="BY65" s="218">
        <v>2</v>
      </c>
      <c r="BZ65" s="218">
        <v>1</v>
      </c>
      <c r="CA65" s="218">
        <v>2</v>
      </c>
      <c r="CB65" s="218">
        <v>0</v>
      </c>
      <c r="CC65" s="218">
        <v>0</v>
      </c>
      <c r="CD65" s="218">
        <v>0</v>
      </c>
      <c r="CE65" s="218">
        <v>0</v>
      </c>
      <c r="CF65" s="218">
        <v>0</v>
      </c>
      <c r="CG65" s="218">
        <v>0</v>
      </c>
      <c r="CH65" s="218">
        <v>0</v>
      </c>
      <c r="CI65" s="218">
        <v>3</v>
      </c>
      <c r="CJ65" s="218">
        <v>3</v>
      </c>
      <c r="CK65" s="218">
        <v>0</v>
      </c>
      <c r="CL65" s="218">
        <v>2</v>
      </c>
      <c r="CM65" s="218">
        <v>0</v>
      </c>
      <c r="CN65" s="218">
        <v>0</v>
      </c>
      <c r="CO65" s="218">
        <v>0</v>
      </c>
      <c r="CP65" s="218">
        <v>0</v>
      </c>
      <c r="CQ65" s="218">
        <v>0</v>
      </c>
      <c r="CR65" s="218">
        <v>0</v>
      </c>
      <c r="CS65" s="218">
        <v>0</v>
      </c>
      <c r="CT65" s="218">
        <v>0</v>
      </c>
      <c r="CU65" s="218">
        <v>0</v>
      </c>
      <c r="CV65" s="218">
        <v>0</v>
      </c>
      <c r="CW65" s="218">
        <v>2</v>
      </c>
      <c r="CX65" s="218">
        <v>0</v>
      </c>
      <c r="CY65" s="218">
        <v>0</v>
      </c>
      <c r="CZ65" s="218">
        <v>0</v>
      </c>
      <c r="DA65" s="218">
        <v>3</v>
      </c>
      <c r="DB65" s="218">
        <v>0</v>
      </c>
      <c r="DC65" s="218">
        <v>0</v>
      </c>
      <c r="DD65" s="218">
        <v>0</v>
      </c>
      <c r="DE65" s="154">
        <v>0</v>
      </c>
      <c r="DF65" s="154">
        <f>SUM(BT65:DE65)</f>
        <v>23</v>
      </c>
    </row>
    <row r="66" spans="2:110" ht="24">
      <c r="B66" s="213" t="s">
        <v>258</v>
      </c>
      <c r="C66" s="217">
        <v>5</v>
      </c>
      <c r="D66" s="217">
        <v>1</v>
      </c>
      <c r="E66" s="217">
        <v>1</v>
      </c>
      <c r="F66" s="217">
        <v>5</v>
      </c>
      <c r="G66" s="217">
        <v>2</v>
      </c>
      <c r="H66" s="217">
        <v>8</v>
      </c>
      <c r="I66" s="217">
        <v>0</v>
      </c>
      <c r="J66" s="217">
        <v>13</v>
      </c>
      <c r="K66" s="217">
        <v>5</v>
      </c>
      <c r="L66" s="217">
        <v>1</v>
      </c>
      <c r="M66" s="217">
        <v>1</v>
      </c>
      <c r="N66" s="217">
        <v>1</v>
      </c>
      <c r="O66" s="217">
        <v>2</v>
      </c>
      <c r="P66" s="217">
        <v>2</v>
      </c>
      <c r="Q66" s="217">
        <v>5</v>
      </c>
      <c r="R66" s="217">
        <v>14</v>
      </c>
      <c r="S66" s="217">
        <v>1</v>
      </c>
      <c r="T66" s="217">
        <v>5</v>
      </c>
      <c r="U66" s="217">
        <v>0</v>
      </c>
      <c r="V66" s="217">
        <v>4</v>
      </c>
      <c r="W66" s="217">
        <v>2</v>
      </c>
      <c r="X66" s="217">
        <v>3</v>
      </c>
      <c r="Y66" s="217">
        <v>10</v>
      </c>
      <c r="Z66" s="217">
        <v>1</v>
      </c>
      <c r="AA66" s="217">
        <v>6</v>
      </c>
      <c r="AB66" s="217">
        <v>20</v>
      </c>
      <c r="AC66" s="217">
        <v>9</v>
      </c>
      <c r="AD66" s="217">
        <v>3</v>
      </c>
      <c r="AE66" s="217">
        <v>8</v>
      </c>
      <c r="AF66" s="217">
        <v>11</v>
      </c>
      <c r="AG66" s="217">
        <v>4</v>
      </c>
      <c r="AH66" s="217">
        <v>1</v>
      </c>
      <c r="AI66" s="217">
        <v>1</v>
      </c>
      <c r="AJ66" s="217">
        <v>7</v>
      </c>
      <c r="AK66" s="217">
        <v>4</v>
      </c>
      <c r="AL66" s="217">
        <v>2</v>
      </c>
      <c r="AM66" s="217">
        <v>3</v>
      </c>
      <c r="AN66" s="217">
        <v>3</v>
      </c>
      <c r="AO66" s="217">
        <v>9</v>
      </c>
      <c r="AP66" s="217">
        <v>2</v>
      </c>
      <c r="AQ66" s="217">
        <v>2</v>
      </c>
      <c r="AR66" s="217">
        <v>6</v>
      </c>
      <c r="AS66" s="217">
        <v>4</v>
      </c>
      <c r="AT66" s="217">
        <v>2</v>
      </c>
      <c r="AU66" s="217">
        <v>3</v>
      </c>
      <c r="AV66" s="217">
        <v>26</v>
      </c>
      <c r="AW66" s="217">
        <v>2</v>
      </c>
      <c r="AX66" s="217">
        <v>1</v>
      </c>
      <c r="AY66" s="217">
        <v>3</v>
      </c>
      <c r="AZ66" s="217">
        <v>1</v>
      </c>
      <c r="BA66" s="217">
        <v>15</v>
      </c>
      <c r="BB66" s="217">
        <v>1</v>
      </c>
      <c r="BC66" s="217">
        <v>311</v>
      </c>
      <c r="BD66" s="217">
        <v>2</v>
      </c>
      <c r="BE66" s="217">
        <v>0</v>
      </c>
      <c r="BF66" s="154">
        <f>SUM(C66:BE66)</f>
        <v>564</v>
      </c>
      <c r="BG66" s="217">
        <v>79</v>
      </c>
      <c r="BH66" s="217">
        <v>614</v>
      </c>
      <c r="BI66" s="217">
        <v>30</v>
      </c>
      <c r="BJ66" s="217">
        <v>511</v>
      </c>
      <c r="BK66" s="217">
        <v>206</v>
      </c>
      <c r="BL66" s="217">
        <v>0</v>
      </c>
      <c r="BM66" s="217">
        <v>45</v>
      </c>
      <c r="BN66" s="217">
        <v>166</v>
      </c>
      <c r="BO66" s="217">
        <v>152</v>
      </c>
      <c r="BP66" s="217">
        <v>50</v>
      </c>
      <c r="BQ66" s="217">
        <v>369</v>
      </c>
      <c r="BR66" s="217">
        <v>35</v>
      </c>
      <c r="BS66" s="154">
        <f>SUM(BG66:BR66)</f>
        <v>2257</v>
      </c>
      <c r="BT66" s="218">
        <v>1</v>
      </c>
      <c r="BU66" s="218">
        <v>5</v>
      </c>
      <c r="BV66" s="218">
        <v>4</v>
      </c>
      <c r="BW66" s="218">
        <v>38</v>
      </c>
      <c r="BX66" s="218">
        <v>1</v>
      </c>
      <c r="BY66" s="218">
        <v>0</v>
      </c>
      <c r="BZ66" s="218">
        <v>0</v>
      </c>
      <c r="CA66" s="218">
        <v>8</v>
      </c>
      <c r="CB66" s="218">
        <v>0</v>
      </c>
      <c r="CC66" s="218">
        <v>1</v>
      </c>
      <c r="CD66" s="218">
        <v>0</v>
      </c>
      <c r="CE66" s="218">
        <v>0</v>
      </c>
      <c r="CF66" s="218">
        <v>3</v>
      </c>
      <c r="CG66" s="218">
        <v>3</v>
      </c>
      <c r="CH66" s="218">
        <v>1</v>
      </c>
      <c r="CI66" s="218">
        <v>4</v>
      </c>
      <c r="CJ66" s="218">
        <v>23</v>
      </c>
      <c r="CK66" s="218">
        <v>8</v>
      </c>
      <c r="CL66" s="218">
        <v>2</v>
      </c>
      <c r="CM66" s="218">
        <v>1</v>
      </c>
      <c r="CN66" s="218">
        <v>5</v>
      </c>
      <c r="CO66" s="218">
        <v>0</v>
      </c>
      <c r="CP66" s="218">
        <v>1</v>
      </c>
      <c r="CQ66" s="218">
        <v>0</v>
      </c>
      <c r="CR66" s="218">
        <v>0</v>
      </c>
      <c r="CS66" s="218">
        <v>7</v>
      </c>
      <c r="CT66" s="218">
        <v>1</v>
      </c>
      <c r="CU66" s="218">
        <v>0</v>
      </c>
      <c r="CV66" s="218">
        <v>1</v>
      </c>
      <c r="CW66" s="218">
        <v>3</v>
      </c>
      <c r="CX66" s="218">
        <v>3</v>
      </c>
      <c r="CY66" s="218">
        <v>1</v>
      </c>
      <c r="CZ66" s="218">
        <v>1</v>
      </c>
      <c r="DA66" s="218">
        <v>10</v>
      </c>
      <c r="DB66" s="218">
        <v>4</v>
      </c>
      <c r="DC66" s="218">
        <v>18</v>
      </c>
      <c r="DD66" s="218">
        <v>0</v>
      </c>
      <c r="DE66" s="154">
        <v>2</v>
      </c>
      <c r="DF66" s="154">
        <f>SUM(BT66:DE66)</f>
        <v>160</v>
      </c>
    </row>
    <row r="67" spans="2:110">
      <c r="B67" s="213" t="s">
        <v>259</v>
      </c>
      <c r="C67" s="217">
        <v>2</v>
      </c>
      <c r="D67" s="217">
        <v>0</v>
      </c>
      <c r="E67" s="217">
        <v>0</v>
      </c>
      <c r="F67" s="217">
        <v>1</v>
      </c>
      <c r="G67" s="217">
        <v>0</v>
      </c>
      <c r="H67" s="217">
        <v>0</v>
      </c>
      <c r="I67" s="217">
        <v>2</v>
      </c>
      <c r="J67" s="217">
        <v>1</v>
      </c>
      <c r="K67" s="217">
        <v>0</v>
      </c>
      <c r="L67" s="217">
        <v>0</v>
      </c>
      <c r="M67" s="217">
        <v>0</v>
      </c>
      <c r="N67" s="217">
        <v>0</v>
      </c>
      <c r="O67" s="217">
        <v>0</v>
      </c>
      <c r="P67" s="217">
        <v>0</v>
      </c>
      <c r="Q67" s="217">
        <v>2</v>
      </c>
      <c r="R67" s="217">
        <v>0</v>
      </c>
      <c r="S67" s="217">
        <v>0</v>
      </c>
      <c r="T67" s="217">
        <v>0</v>
      </c>
      <c r="U67" s="217">
        <v>0</v>
      </c>
      <c r="V67" s="217">
        <v>0</v>
      </c>
      <c r="W67" s="217">
        <v>1</v>
      </c>
      <c r="X67" s="217">
        <v>0</v>
      </c>
      <c r="Y67" s="217">
        <v>1</v>
      </c>
      <c r="Z67" s="217">
        <v>0</v>
      </c>
      <c r="AA67" s="217">
        <v>0</v>
      </c>
      <c r="AB67" s="217">
        <v>3</v>
      </c>
      <c r="AC67" s="217">
        <v>0</v>
      </c>
      <c r="AD67" s="217">
        <v>1</v>
      </c>
      <c r="AE67" s="217">
        <v>3</v>
      </c>
      <c r="AF67" s="217">
        <v>0</v>
      </c>
      <c r="AG67" s="217">
        <v>1</v>
      </c>
      <c r="AH67" s="217">
        <v>0</v>
      </c>
      <c r="AI67" s="217">
        <v>0</v>
      </c>
      <c r="AJ67" s="217">
        <v>1</v>
      </c>
      <c r="AK67" s="217">
        <v>1</v>
      </c>
      <c r="AL67" s="217">
        <v>4</v>
      </c>
      <c r="AM67" s="217">
        <v>0</v>
      </c>
      <c r="AN67" s="217">
        <v>0</v>
      </c>
      <c r="AO67" s="217">
        <v>0</v>
      </c>
      <c r="AP67" s="217">
        <v>0</v>
      </c>
      <c r="AQ67" s="217">
        <v>0</v>
      </c>
      <c r="AR67" s="217">
        <v>0</v>
      </c>
      <c r="AS67" s="217">
        <v>0</v>
      </c>
      <c r="AT67" s="217">
        <v>0</v>
      </c>
      <c r="AU67" s="217">
        <v>0</v>
      </c>
      <c r="AV67" s="217">
        <v>4</v>
      </c>
      <c r="AW67" s="217">
        <v>0</v>
      </c>
      <c r="AX67" s="217">
        <v>0</v>
      </c>
      <c r="AY67" s="217">
        <v>0</v>
      </c>
      <c r="AZ67" s="217">
        <v>0</v>
      </c>
      <c r="BA67" s="217">
        <v>0</v>
      </c>
      <c r="BB67" s="217">
        <v>0</v>
      </c>
      <c r="BC67" s="217">
        <v>20</v>
      </c>
      <c r="BD67" s="217">
        <v>0</v>
      </c>
      <c r="BE67" s="217">
        <v>0</v>
      </c>
      <c r="BF67" s="154">
        <f>SUM(C67:BE67)</f>
        <v>48</v>
      </c>
      <c r="BG67" s="217">
        <v>1</v>
      </c>
      <c r="BH67" s="217">
        <v>14</v>
      </c>
      <c r="BI67" s="217">
        <v>3</v>
      </c>
      <c r="BJ67" s="217">
        <v>2</v>
      </c>
      <c r="BK67" s="217">
        <v>52</v>
      </c>
      <c r="BL67" s="217">
        <v>56</v>
      </c>
      <c r="BM67" s="217">
        <v>0</v>
      </c>
      <c r="BN67" s="217">
        <v>12</v>
      </c>
      <c r="BO67" s="217">
        <v>2</v>
      </c>
      <c r="BP67" s="217">
        <v>27</v>
      </c>
      <c r="BQ67" s="217">
        <v>33</v>
      </c>
      <c r="BR67" s="217">
        <v>10</v>
      </c>
      <c r="BS67" s="154">
        <f>SUM(BG67:BR67)</f>
        <v>212</v>
      </c>
      <c r="BT67" s="218">
        <v>0</v>
      </c>
      <c r="BU67" s="218">
        <v>0</v>
      </c>
      <c r="BV67" s="218">
        <v>0</v>
      </c>
      <c r="BW67" s="218">
        <v>0</v>
      </c>
      <c r="BX67" s="218">
        <v>1</v>
      </c>
      <c r="BY67" s="218">
        <v>0</v>
      </c>
      <c r="BZ67" s="218">
        <v>0</v>
      </c>
      <c r="CA67" s="218">
        <v>0</v>
      </c>
      <c r="CB67" s="218">
        <v>0</v>
      </c>
      <c r="CC67" s="218">
        <v>1</v>
      </c>
      <c r="CD67" s="218">
        <v>0</v>
      </c>
      <c r="CE67" s="218">
        <v>0</v>
      </c>
      <c r="CF67" s="218">
        <v>1</v>
      </c>
      <c r="CG67" s="218">
        <v>0</v>
      </c>
      <c r="CH67" s="218">
        <v>0</v>
      </c>
      <c r="CI67" s="218">
        <v>0</v>
      </c>
      <c r="CJ67" s="218">
        <v>4</v>
      </c>
      <c r="CK67" s="218">
        <v>0</v>
      </c>
      <c r="CL67" s="218">
        <v>0</v>
      </c>
      <c r="CM67" s="218">
        <v>0</v>
      </c>
      <c r="CN67" s="218">
        <v>0</v>
      </c>
      <c r="CO67" s="218">
        <v>0</v>
      </c>
      <c r="CP67" s="218">
        <v>0</v>
      </c>
      <c r="CQ67" s="218">
        <v>0</v>
      </c>
      <c r="CR67" s="218">
        <v>0</v>
      </c>
      <c r="CS67" s="218">
        <v>0</v>
      </c>
      <c r="CT67" s="218">
        <v>0</v>
      </c>
      <c r="CU67" s="218">
        <v>0</v>
      </c>
      <c r="CV67" s="218">
        <v>0</v>
      </c>
      <c r="CW67" s="218">
        <v>0</v>
      </c>
      <c r="CX67" s="218">
        <v>0</v>
      </c>
      <c r="CY67" s="218">
        <v>0</v>
      </c>
      <c r="CZ67" s="218">
        <v>0</v>
      </c>
      <c r="DA67" s="218">
        <v>0</v>
      </c>
      <c r="DB67" s="218">
        <v>0</v>
      </c>
      <c r="DC67" s="218">
        <v>0</v>
      </c>
      <c r="DD67" s="218">
        <v>0</v>
      </c>
      <c r="DE67" s="154">
        <v>0</v>
      </c>
      <c r="DF67" s="154">
        <f>SUM(BT67:DE67)</f>
        <v>7</v>
      </c>
    </row>
    <row r="68" spans="2:110">
      <c r="B68" s="213" t="s">
        <v>260</v>
      </c>
      <c r="C68" s="217">
        <v>0</v>
      </c>
      <c r="D68" s="217">
        <v>0</v>
      </c>
      <c r="E68" s="217">
        <v>0</v>
      </c>
      <c r="F68" s="217">
        <v>0</v>
      </c>
      <c r="G68" s="217">
        <v>0</v>
      </c>
      <c r="H68" s="217">
        <v>0</v>
      </c>
      <c r="I68" s="217">
        <v>0</v>
      </c>
      <c r="J68" s="217">
        <v>0</v>
      </c>
      <c r="K68" s="217">
        <v>0</v>
      </c>
      <c r="L68" s="217">
        <v>2</v>
      </c>
      <c r="M68" s="217">
        <v>0</v>
      </c>
      <c r="N68" s="217">
        <v>1</v>
      </c>
      <c r="O68" s="217">
        <v>0</v>
      </c>
      <c r="P68" s="217">
        <v>0</v>
      </c>
      <c r="Q68" s="217">
        <v>2</v>
      </c>
      <c r="R68" s="217">
        <v>3</v>
      </c>
      <c r="S68" s="217">
        <v>0</v>
      </c>
      <c r="T68" s="217">
        <v>1</v>
      </c>
      <c r="U68" s="217">
        <v>0</v>
      </c>
      <c r="V68" s="217">
        <v>3</v>
      </c>
      <c r="W68" s="217">
        <v>0</v>
      </c>
      <c r="X68" s="217">
        <v>0</v>
      </c>
      <c r="Y68" s="217">
        <v>2</v>
      </c>
      <c r="Z68" s="217">
        <v>0</v>
      </c>
      <c r="AA68" s="217">
        <v>0</v>
      </c>
      <c r="AB68" s="217">
        <v>2</v>
      </c>
      <c r="AC68" s="217">
        <v>0</v>
      </c>
      <c r="AD68" s="217">
        <v>1</v>
      </c>
      <c r="AE68" s="217">
        <v>1</v>
      </c>
      <c r="AF68" s="217">
        <v>1</v>
      </c>
      <c r="AG68" s="217">
        <v>1</v>
      </c>
      <c r="AH68" s="217">
        <v>0</v>
      </c>
      <c r="AI68" s="217">
        <v>0</v>
      </c>
      <c r="AJ68" s="217">
        <v>0</v>
      </c>
      <c r="AK68" s="217">
        <v>0</v>
      </c>
      <c r="AL68" s="217">
        <v>0</v>
      </c>
      <c r="AM68" s="217">
        <v>0</v>
      </c>
      <c r="AN68" s="217">
        <v>1</v>
      </c>
      <c r="AO68" s="217">
        <v>0</v>
      </c>
      <c r="AP68" s="217">
        <v>0</v>
      </c>
      <c r="AQ68" s="217">
        <v>0</v>
      </c>
      <c r="AR68" s="217">
        <v>0</v>
      </c>
      <c r="AS68" s="217">
        <v>0</v>
      </c>
      <c r="AT68" s="217">
        <v>0</v>
      </c>
      <c r="AU68" s="217">
        <v>0</v>
      </c>
      <c r="AV68" s="217">
        <v>2</v>
      </c>
      <c r="AW68" s="217">
        <v>0</v>
      </c>
      <c r="AX68" s="217">
        <v>0</v>
      </c>
      <c r="AY68" s="217">
        <v>0</v>
      </c>
      <c r="AZ68" s="217">
        <v>0</v>
      </c>
      <c r="BA68" s="217">
        <v>9</v>
      </c>
      <c r="BB68" s="217">
        <v>1</v>
      </c>
      <c r="BC68" s="217">
        <v>19</v>
      </c>
      <c r="BD68" s="217">
        <v>3</v>
      </c>
      <c r="BE68" s="217">
        <v>0</v>
      </c>
      <c r="BF68" s="154">
        <f>SUM(C68:BE68)</f>
        <v>55</v>
      </c>
      <c r="BG68" s="217">
        <v>15</v>
      </c>
      <c r="BH68" s="217">
        <v>25</v>
      </c>
      <c r="BI68" s="217">
        <v>1</v>
      </c>
      <c r="BJ68" s="217">
        <v>8</v>
      </c>
      <c r="BK68" s="217">
        <v>27</v>
      </c>
      <c r="BL68" s="217">
        <v>100</v>
      </c>
      <c r="BM68" s="217">
        <v>12</v>
      </c>
      <c r="BN68" s="217">
        <v>0</v>
      </c>
      <c r="BO68" s="217">
        <v>7</v>
      </c>
      <c r="BP68" s="217">
        <v>15</v>
      </c>
      <c r="BQ68" s="217">
        <v>58</v>
      </c>
      <c r="BR68" s="217">
        <v>0</v>
      </c>
      <c r="BS68" s="154">
        <f>SUM(BG68:BR68)</f>
        <v>268</v>
      </c>
      <c r="BT68" s="218">
        <v>0</v>
      </c>
      <c r="BU68" s="218">
        <v>2</v>
      </c>
      <c r="BV68" s="218">
        <v>0</v>
      </c>
      <c r="BW68" s="218">
        <v>2</v>
      </c>
      <c r="BX68" s="218">
        <v>0</v>
      </c>
      <c r="BY68" s="218">
        <v>2</v>
      </c>
      <c r="BZ68" s="218">
        <v>0</v>
      </c>
      <c r="CA68" s="218">
        <v>1</v>
      </c>
      <c r="CB68" s="218">
        <v>0</v>
      </c>
      <c r="CC68" s="218">
        <v>0</v>
      </c>
      <c r="CD68" s="218">
        <v>0</v>
      </c>
      <c r="CE68" s="218">
        <v>0</v>
      </c>
      <c r="CF68" s="218">
        <v>0</v>
      </c>
      <c r="CG68" s="218">
        <v>0</v>
      </c>
      <c r="CH68" s="218">
        <v>0</v>
      </c>
      <c r="CI68" s="218">
        <v>0</v>
      </c>
      <c r="CJ68" s="218">
        <v>2</v>
      </c>
      <c r="CK68" s="218">
        <v>0</v>
      </c>
      <c r="CL68" s="218">
        <v>0</v>
      </c>
      <c r="CM68" s="218">
        <v>0</v>
      </c>
      <c r="CN68" s="218">
        <v>0</v>
      </c>
      <c r="CO68" s="218">
        <v>0</v>
      </c>
      <c r="CP68" s="218">
        <v>0</v>
      </c>
      <c r="CQ68" s="218">
        <v>3</v>
      </c>
      <c r="CR68" s="218">
        <v>1</v>
      </c>
      <c r="CS68" s="218">
        <v>0</v>
      </c>
      <c r="CT68" s="218">
        <v>0</v>
      </c>
      <c r="CU68" s="218">
        <v>0</v>
      </c>
      <c r="CV68" s="218">
        <v>0</v>
      </c>
      <c r="CW68" s="218">
        <v>0</v>
      </c>
      <c r="CX68" s="218">
        <v>0</v>
      </c>
      <c r="CY68" s="218">
        <v>0</v>
      </c>
      <c r="CZ68" s="218">
        <v>0</v>
      </c>
      <c r="DA68" s="218">
        <v>0</v>
      </c>
      <c r="DB68" s="218">
        <v>0</v>
      </c>
      <c r="DC68" s="218">
        <v>1</v>
      </c>
      <c r="DD68" s="218">
        <v>1</v>
      </c>
      <c r="DE68" s="154">
        <v>1</v>
      </c>
      <c r="DF68" s="154">
        <f>SUM(BT68:DE68)</f>
        <v>16</v>
      </c>
    </row>
    <row r="69" spans="2:110" ht="24">
      <c r="B69" s="213" t="s">
        <v>261</v>
      </c>
      <c r="C69" s="217">
        <v>0</v>
      </c>
      <c r="D69" s="217">
        <v>0</v>
      </c>
      <c r="E69" s="217">
        <v>0</v>
      </c>
      <c r="F69" s="217">
        <v>0</v>
      </c>
      <c r="G69" s="217">
        <v>0</v>
      </c>
      <c r="H69" s="217">
        <v>2</v>
      </c>
      <c r="I69" s="217">
        <v>0</v>
      </c>
      <c r="J69" s="217">
        <v>1</v>
      </c>
      <c r="K69" s="217">
        <v>1</v>
      </c>
      <c r="L69" s="217">
        <v>0</v>
      </c>
      <c r="M69" s="217">
        <v>1</v>
      </c>
      <c r="N69" s="217">
        <v>0</v>
      </c>
      <c r="O69" s="217">
        <v>3</v>
      </c>
      <c r="P69" s="217">
        <v>0</v>
      </c>
      <c r="Q69" s="217">
        <v>0</v>
      </c>
      <c r="R69" s="217">
        <v>3</v>
      </c>
      <c r="S69" s="217">
        <v>0</v>
      </c>
      <c r="T69" s="217">
        <v>0</v>
      </c>
      <c r="U69" s="217">
        <v>0</v>
      </c>
      <c r="V69" s="217">
        <v>0</v>
      </c>
      <c r="W69" s="217">
        <v>4</v>
      </c>
      <c r="X69" s="217">
        <v>3</v>
      </c>
      <c r="Y69" s="217">
        <v>2</v>
      </c>
      <c r="Z69" s="217">
        <v>0</v>
      </c>
      <c r="AA69" s="217">
        <v>1</v>
      </c>
      <c r="AB69" s="217">
        <v>3</v>
      </c>
      <c r="AC69" s="217">
        <v>1</v>
      </c>
      <c r="AD69" s="217">
        <v>1</v>
      </c>
      <c r="AE69" s="217">
        <v>2</v>
      </c>
      <c r="AF69" s="217">
        <v>7</v>
      </c>
      <c r="AG69" s="217">
        <v>1</v>
      </c>
      <c r="AH69" s="217">
        <v>0</v>
      </c>
      <c r="AI69" s="217">
        <v>0</v>
      </c>
      <c r="AJ69" s="217">
        <v>0</v>
      </c>
      <c r="AK69" s="217">
        <v>0</v>
      </c>
      <c r="AL69" s="217">
        <v>0</v>
      </c>
      <c r="AM69" s="217">
        <v>1</v>
      </c>
      <c r="AN69" s="217">
        <v>0</v>
      </c>
      <c r="AO69" s="217">
        <v>0</v>
      </c>
      <c r="AP69" s="217">
        <v>0</v>
      </c>
      <c r="AQ69" s="217">
        <v>1</v>
      </c>
      <c r="AR69" s="217">
        <v>3</v>
      </c>
      <c r="AS69" s="217">
        <v>1</v>
      </c>
      <c r="AT69" s="217">
        <v>5</v>
      </c>
      <c r="AU69" s="217">
        <v>1</v>
      </c>
      <c r="AV69" s="217">
        <v>2</v>
      </c>
      <c r="AW69" s="217">
        <v>0</v>
      </c>
      <c r="AX69" s="217">
        <v>2</v>
      </c>
      <c r="AY69" s="217">
        <v>0</v>
      </c>
      <c r="AZ69" s="217">
        <v>0</v>
      </c>
      <c r="BA69" s="217">
        <v>0</v>
      </c>
      <c r="BB69" s="217">
        <v>1</v>
      </c>
      <c r="BC69" s="217">
        <v>30</v>
      </c>
      <c r="BD69" s="217">
        <v>0</v>
      </c>
      <c r="BE69" s="217">
        <v>0</v>
      </c>
      <c r="BF69" s="154">
        <f>SUM(C69:BE69)</f>
        <v>83</v>
      </c>
      <c r="BG69" s="217">
        <v>6</v>
      </c>
      <c r="BH69" s="217">
        <v>22</v>
      </c>
      <c r="BI69" s="217">
        <v>2</v>
      </c>
      <c r="BJ69" s="217">
        <v>51</v>
      </c>
      <c r="BK69" s="217">
        <v>6</v>
      </c>
      <c r="BL69" s="217">
        <v>185</v>
      </c>
      <c r="BM69" s="217">
        <v>4</v>
      </c>
      <c r="BN69" s="217">
        <v>22</v>
      </c>
      <c r="BO69" s="217">
        <v>0</v>
      </c>
      <c r="BP69" s="217">
        <v>5</v>
      </c>
      <c r="BQ69" s="217">
        <v>38</v>
      </c>
      <c r="BR69" s="217">
        <v>4</v>
      </c>
      <c r="BS69" s="154">
        <f>SUM(BG69:BR69)</f>
        <v>345</v>
      </c>
      <c r="BT69" s="218">
        <v>2</v>
      </c>
      <c r="BU69" s="218">
        <v>0</v>
      </c>
      <c r="BV69" s="218">
        <v>0</v>
      </c>
      <c r="BW69" s="218">
        <v>6</v>
      </c>
      <c r="BX69" s="218">
        <v>3</v>
      </c>
      <c r="BY69" s="218">
        <v>0</v>
      </c>
      <c r="BZ69" s="218">
        <v>0</v>
      </c>
      <c r="CA69" s="218">
        <v>2</v>
      </c>
      <c r="CB69" s="218">
        <v>0</v>
      </c>
      <c r="CC69" s="218">
        <v>0</v>
      </c>
      <c r="CD69" s="218">
        <v>0</v>
      </c>
      <c r="CE69" s="218">
        <v>0</v>
      </c>
      <c r="CF69" s="218">
        <v>0</v>
      </c>
      <c r="CG69" s="218">
        <v>0</v>
      </c>
      <c r="CH69" s="218">
        <v>1</v>
      </c>
      <c r="CI69" s="218">
        <v>1</v>
      </c>
      <c r="CJ69" s="218">
        <v>4</v>
      </c>
      <c r="CK69" s="218">
        <v>0</v>
      </c>
      <c r="CL69" s="218">
        <v>1</v>
      </c>
      <c r="CM69" s="218">
        <v>0</v>
      </c>
      <c r="CN69" s="218">
        <v>0</v>
      </c>
      <c r="CO69" s="218">
        <v>0</v>
      </c>
      <c r="CP69" s="218">
        <v>0</v>
      </c>
      <c r="CQ69" s="218">
        <v>0</v>
      </c>
      <c r="CR69" s="218">
        <v>0</v>
      </c>
      <c r="CS69" s="218">
        <v>4</v>
      </c>
      <c r="CT69" s="218">
        <v>0</v>
      </c>
      <c r="CU69" s="218">
        <v>0</v>
      </c>
      <c r="CV69" s="218">
        <v>0</v>
      </c>
      <c r="CW69" s="218">
        <v>0</v>
      </c>
      <c r="CX69" s="218">
        <v>1</v>
      </c>
      <c r="CY69" s="218">
        <v>1</v>
      </c>
      <c r="CZ69" s="218">
        <v>0</v>
      </c>
      <c r="DA69" s="218">
        <v>1</v>
      </c>
      <c r="DB69" s="218">
        <v>1</v>
      </c>
      <c r="DC69" s="218">
        <v>0</v>
      </c>
      <c r="DD69" s="218">
        <v>0</v>
      </c>
      <c r="DE69" s="154">
        <v>0</v>
      </c>
      <c r="DF69" s="154">
        <f>SUM(BT69:DE69)</f>
        <v>28</v>
      </c>
    </row>
    <row r="70" spans="2:110">
      <c r="B70" s="213" t="s">
        <v>262</v>
      </c>
      <c r="C70" s="217">
        <v>0</v>
      </c>
      <c r="D70" s="217">
        <v>0</v>
      </c>
      <c r="E70" s="217">
        <v>0</v>
      </c>
      <c r="F70" s="217">
        <v>1</v>
      </c>
      <c r="G70" s="217">
        <v>0</v>
      </c>
      <c r="H70" s="217">
        <v>2</v>
      </c>
      <c r="I70" s="217">
        <v>0</v>
      </c>
      <c r="J70" s="217">
        <v>2</v>
      </c>
      <c r="K70" s="217">
        <v>1</v>
      </c>
      <c r="L70" s="217">
        <v>0</v>
      </c>
      <c r="M70" s="217">
        <v>2</v>
      </c>
      <c r="N70" s="217">
        <v>1</v>
      </c>
      <c r="O70" s="217">
        <v>1</v>
      </c>
      <c r="P70" s="217">
        <v>1</v>
      </c>
      <c r="Q70" s="217">
        <v>0</v>
      </c>
      <c r="R70" s="217">
        <v>2</v>
      </c>
      <c r="S70" s="217">
        <v>1</v>
      </c>
      <c r="T70" s="217">
        <v>0</v>
      </c>
      <c r="U70" s="217">
        <v>0</v>
      </c>
      <c r="V70" s="217">
        <v>0</v>
      </c>
      <c r="W70" s="217">
        <v>4</v>
      </c>
      <c r="X70" s="217">
        <v>1</v>
      </c>
      <c r="Y70" s="217">
        <v>1</v>
      </c>
      <c r="Z70" s="217">
        <v>2</v>
      </c>
      <c r="AA70" s="217">
        <v>3</v>
      </c>
      <c r="AB70" s="217">
        <v>3</v>
      </c>
      <c r="AC70" s="217">
        <v>1</v>
      </c>
      <c r="AD70" s="217">
        <v>2</v>
      </c>
      <c r="AE70" s="217">
        <v>1</v>
      </c>
      <c r="AF70" s="217">
        <v>0</v>
      </c>
      <c r="AG70" s="217">
        <v>0</v>
      </c>
      <c r="AH70" s="217">
        <v>0</v>
      </c>
      <c r="AI70" s="217">
        <v>0</v>
      </c>
      <c r="AJ70" s="217">
        <v>0</v>
      </c>
      <c r="AK70" s="217">
        <v>0</v>
      </c>
      <c r="AL70" s="217">
        <v>0</v>
      </c>
      <c r="AM70" s="217">
        <v>0</v>
      </c>
      <c r="AN70" s="217">
        <v>1</v>
      </c>
      <c r="AO70" s="217">
        <v>6</v>
      </c>
      <c r="AP70" s="217">
        <v>0</v>
      </c>
      <c r="AQ70" s="217">
        <v>0</v>
      </c>
      <c r="AR70" s="217">
        <v>0</v>
      </c>
      <c r="AS70" s="217">
        <v>1</v>
      </c>
      <c r="AT70" s="217">
        <v>1</v>
      </c>
      <c r="AU70" s="217">
        <v>0</v>
      </c>
      <c r="AV70" s="217">
        <v>13</v>
      </c>
      <c r="AW70" s="217">
        <v>1</v>
      </c>
      <c r="AX70" s="217">
        <v>0</v>
      </c>
      <c r="AY70" s="217">
        <v>2</v>
      </c>
      <c r="AZ70" s="217">
        <v>0</v>
      </c>
      <c r="BA70" s="217">
        <v>7</v>
      </c>
      <c r="BB70" s="217">
        <v>0</v>
      </c>
      <c r="BC70" s="217">
        <v>40</v>
      </c>
      <c r="BD70" s="217">
        <v>0</v>
      </c>
      <c r="BE70" s="217">
        <v>0</v>
      </c>
      <c r="BF70" s="154">
        <f>SUM(C70:BE70)</f>
        <v>104</v>
      </c>
      <c r="BG70" s="217">
        <v>0</v>
      </c>
      <c r="BH70" s="217">
        <v>14</v>
      </c>
      <c r="BI70" s="217">
        <v>4</v>
      </c>
      <c r="BJ70" s="217">
        <v>7</v>
      </c>
      <c r="BK70" s="217">
        <v>19</v>
      </c>
      <c r="BL70" s="217">
        <v>59</v>
      </c>
      <c r="BM70" s="217">
        <v>25</v>
      </c>
      <c r="BN70" s="217">
        <v>6</v>
      </c>
      <c r="BO70" s="217">
        <v>10</v>
      </c>
      <c r="BP70" s="217">
        <v>0</v>
      </c>
      <c r="BQ70" s="217">
        <v>20</v>
      </c>
      <c r="BR70" s="217">
        <v>2</v>
      </c>
      <c r="BS70" s="154">
        <f>SUM(BG70:BR70)</f>
        <v>166</v>
      </c>
      <c r="BT70" s="218">
        <v>0</v>
      </c>
      <c r="BU70" s="218">
        <v>0</v>
      </c>
      <c r="BV70" s="218">
        <v>0</v>
      </c>
      <c r="BW70" s="218">
        <v>1</v>
      </c>
      <c r="BX70" s="218">
        <v>0</v>
      </c>
      <c r="BY70" s="218">
        <v>0</v>
      </c>
      <c r="BZ70" s="218">
        <v>0</v>
      </c>
      <c r="CA70" s="218">
        <v>1</v>
      </c>
      <c r="CB70" s="218">
        <v>0</v>
      </c>
      <c r="CC70" s="218">
        <v>0</v>
      </c>
      <c r="CD70" s="218">
        <v>0</v>
      </c>
      <c r="CE70" s="218">
        <v>0</v>
      </c>
      <c r="CF70" s="218">
        <v>0</v>
      </c>
      <c r="CG70" s="218">
        <v>0</v>
      </c>
      <c r="CH70" s="218">
        <v>0</v>
      </c>
      <c r="CI70" s="218">
        <v>1</v>
      </c>
      <c r="CJ70" s="218">
        <v>4</v>
      </c>
      <c r="CK70" s="218">
        <v>1</v>
      </c>
      <c r="CL70" s="218">
        <v>0</v>
      </c>
      <c r="CM70" s="218">
        <v>0</v>
      </c>
      <c r="CN70" s="218">
        <v>0</v>
      </c>
      <c r="CO70" s="218">
        <v>0</v>
      </c>
      <c r="CP70" s="218">
        <v>0</v>
      </c>
      <c r="CQ70" s="218">
        <v>0</v>
      </c>
      <c r="CR70" s="218">
        <v>0</v>
      </c>
      <c r="CS70" s="218">
        <v>1</v>
      </c>
      <c r="CT70" s="218">
        <v>0</v>
      </c>
      <c r="CU70" s="218">
        <v>0</v>
      </c>
      <c r="CV70" s="218">
        <v>0</v>
      </c>
      <c r="CW70" s="218">
        <v>0</v>
      </c>
      <c r="CX70" s="218">
        <v>0</v>
      </c>
      <c r="CY70" s="218">
        <v>0</v>
      </c>
      <c r="CZ70" s="218">
        <v>0</v>
      </c>
      <c r="DA70" s="218">
        <v>0</v>
      </c>
      <c r="DB70" s="218">
        <v>0</v>
      </c>
      <c r="DC70" s="218">
        <v>0</v>
      </c>
      <c r="DD70" s="218">
        <v>0</v>
      </c>
      <c r="DE70" s="154">
        <v>0</v>
      </c>
      <c r="DF70" s="154">
        <f>SUM(BT70:DE70)</f>
        <v>9</v>
      </c>
    </row>
    <row r="71" spans="2:110">
      <c r="B71" s="213" t="s">
        <v>263</v>
      </c>
      <c r="C71" s="217">
        <v>0</v>
      </c>
      <c r="D71" s="217">
        <v>0</v>
      </c>
      <c r="E71" s="217">
        <v>0</v>
      </c>
      <c r="F71" s="217">
        <v>0</v>
      </c>
      <c r="G71" s="217">
        <v>0</v>
      </c>
      <c r="H71" s="217">
        <v>8</v>
      </c>
      <c r="I71" s="217">
        <v>0</v>
      </c>
      <c r="J71" s="217">
        <v>1</v>
      </c>
      <c r="K71" s="217">
        <v>0</v>
      </c>
      <c r="L71" s="217">
        <v>0</v>
      </c>
      <c r="M71" s="217">
        <v>4</v>
      </c>
      <c r="N71" s="217">
        <v>0</v>
      </c>
      <c r="O71" s="217">
        <v>0</v>
      </c>
      <c r="P71" s="217">
        <v>1</v>
      </c>
      <c r="Q71" s="217">
        <v>1</v>
      </c>
      <c r="R71" s="217">
        <v>1</v>
      </c>
      <c r="S71" s="217">
        <v>0</v>
      </c>
      <c r="T71" s="217">
        <v>0</v>
      </c>
      <c r="U71" s="217">
        <v>0</v>
      </c>
      <c r="V71" s="217">
        <v>4</v>
      </c>
      <c r="W71" s="217">
        <v>1</v>
      </c>
      <c r="X71" s="217">
        <v>0</v>
      </c>
      <c r="Y71" s="217">
        <v>2</v>
      </c>
      <c r="Z71" s="217">
        <v>1</v>
      </c>
      <c r="AA71" s="217">
        <v>2</v>
      </c>
      <c r="AB71" s="217">
        <v>4</v>
      </c>
      <c r="AC71" s="217">
        <v>0</v>
      </c>
      <c r="AD71" s="217">
        <v>1</v>
      </c>
      <c r="AE71" s="217">
        <v>1</v>
      </c>
      <c r="AF71" s="217">
        <v>3</v>
      </c>
      <c r="AG71" s="217">
        <v>2</v>
      </c>
      <c r="AH71" s="217">
        <v>0</v>
      </c>
      <c r="AI71" s="217">
        <v>2</v>
      </c>
      <c r="AJ71" s="217">
        <v>1</v>
      </c>
      <c r="AK71" s="217">
        <v>0</v>
      </c>
      <c r="AL71" s="217">
        <v>2</v>
      </c>
      <c r="AM71" s="217">
        <v>0</v>
      </c>
      <c r="AN71" s="217">
        <v>0</v>
      </c>
      <c r="AO71" s="217">
        <v>4</v>
      </c>
      <c r="AP71" s="217">
        <v>1</v>
      </c>
      <c r="AQ71" s="217">
        <v>0</v>
      </c>
      <c r="AR71" s="217">
        <v>0</v>
      </c>
      <c r="AS71" s="217">
        <v>1</v>
      </c>
      <c r="AT71" s="217">
        <v>1</v>
      </c>
      <c r="AU71" s="217">
        <v>3</v>
      </c>
      <c r="AV71" s="217">
        <v>6</v>
      </c>
      <c r="AW71" s="217">
        <v>0</v>
      </c>
      <c r="AX71" s="217">
        <v>0</v>
      </c>
      <c r="AY71" s="217">
        <v>2</v>
      </c>
      <c r="AZ71" s="217">
        <v>1</v>
      </c>
      <c r="BA71" s="217">
        <v>9</v>
      </c>
      <c r="BB71" s="217">
        <v>0</v>
      </c>
      <c r="BC71" s="217">
        <v>47</v>
      </c>
      <c r="BD71" s="217">
        <v>3</v>
      </c>
      <c r="BE71" s="217">
        <v>0</v>
      </c>
      <c r="BF71" s="154">
        <f>SUM(C71:BE71)</f>
        <v>120</v>
      </c>
      <c r="BG71" s="217">
        <v>12</v>
      </c>
      <c r="BH71" s="217">
        <v>124</v>
      </c>
      <c r="BI71" s="217">
        <v>10</v>
      </c>
      <c r="BJ71" s="217">
        <v>53</v>
      </c>
      <c r="BK71" s="217">
        <v>125</v>
      </c>
      <c r="BL71" s="217">
        <v>259</v>
      </c>
      <c r="BM71" s="217">
        <v>23</v>
      </c>
      <c r="BN71" s="217">
        <v>59</v>
      </c>
      <c r="BO71" s="217">
        <v>21</v>
      </c>
      <c r="BP71" s="217">
        <v>17</v>
      </c>
      <c r="BQ71" s="217">
        <v>0</v>
      </c>
      <c r="BR71" s="217">
        <v>12</v>
      </c>
      <c r="BS71" s="154">
        <f>SUM(BG71:BR71)</f>
        <v>715</v>
      </c>
      <c r="BT71" s="218">
        <v>0</v>
      </c>
      <c r="BU71" s="218">
        <v>0</v>
      </c>
      <c r="BV71" s="218">
        <v>1</v>
      </c>
      <c r="BW71" s="218">
        <v>7</v>
      </c>
      <c r="BX71" s="218">
        <v>0</v>
      </c>
      <c r="BY71" s="218">
        <v>0</v>
      </c>
      <c r="BZ71" s="218">
        <v>0</v>
      </c>
      <c r="CA71" s="218">
        <v>0</v>
      </c>
      <c r="CB71" s="218">
        <v>0</v>
      </c>
      <c r="CC71" s="218">
        <v>0</v>
      </c>
      <c r="CD71" s="218">
        <v>1</v>
      </c>
      <c r="CE71" s="218">
        <v>1</v>
      </c>
      <c r="CF71" s="218">
        <v>1</v>
      </c>
      <c r="CG71" s="218">
        <v>0</v>
      </c>
      <c r="CH71" s="218">
        <v>0</v>
      </c>
      <c r="CI71" s="218">
        <v>4</v>
      </c>
      <c r="CJ71" s="218">
        <v>3</v>
      </c>
      <c r="CK71" s="218">
        <v>0</v>
      </c>
      <c r="CL71" s="218">
        <v>0</v>
      </c>
      <c r="CM71" s="218">
        <v>0</v>
      </c>
      <c r="CN71" s="218">
        <v>0</v>
      </c>
      <c r="CO71" s="218">
        <v>0</v>
      </c>
      <c r="CP71" s="218">
        <v>0</v>
      </c>
      <c r="CQ71" s="218">
        <v>0</v>
      </c>
      <c r="CR71" s="218">
        <v>1</v>
      </c>
      <c r="CS71" s="218">
        <v>1</v>
      </c>
      <c r="CT71" s="218">
        <v>1</v>
      </c>
      <c r="CU71" s="218">
        <v>1</v>
      </c>
      <c r="CV71" s="218">
        <v>0</v>
      </c>
      <c r="CW71" s="218">
        <v>0</v>
      </c>
      <c r="CX71" s="218">
        <v>0</v>
      </c>
      <c r="CY71" s="218">
        <v>0</v>
      </c>
      <c r="CZ71" s="218">
        <v>0</v>
      </c>
      <c r="DA71" s="218">
        <v>10</v>
      </c>
      <c r="DB71" s="218">
        <v>0</v>
      </c>
      <c r="DC71" s="218">
        <v>1</v>
      </c>
      <c r="DD71" s="218">
        <v>0</v>
      </c>
      <c r="DE71" s="154">
        <v>0</v>
      </c>
      <c r="DF71" s="154">
        <f>SUM(BT71:DE71)</f>
        <v>33</v>
      </c>
    </row>
    <row r="72" spans="2:110">
      <c r="B72" s="213" t="s">
        <v>264</v>
      </c>
      <c r="C72" s="217">
        <v>0</v>
      </c>
      <c r="D72" s="217">
        <v>0</v>
      </c>
      <c r="E72" s="217">
        <v>0</v>
      </c>
      <c r="F72" s="217">
        <v>3</v>
      </c>
      <c r="G72" s="217">
        <v>0</v>
      </c>
      <c r="H72" s="217">
        <v>0</v>
      </c>
      <c r="I72" s="217">
        <v>0</v>
      </c>
      <c r="J72" s="217">
        <v>1</v>
      </c>
      <c r="K72" s="217">
        <v>0</v>
      </c>
      <c r="L72" s="217">
        <v>0</v>
      </c>
      <c r="M72" s="217">
        <v>0</v>
      </c>
      <c r="N72" s="217">
        <v>0</v>
      </c>
      <c r="O72" s="217">
        <v>0</v>
      </c>
      <c r="P72" s="217">
        <v>3</v>
      </c>
      <c r="Q72" s="217">
        <v>0</v>
      </c>
      <c r="R72" s="217">
        <v>2</v>
      </c>
      <c r="S72" s="217">
        <v>1</v>
      </c>
      <c r="T72" s="217">
        <v>3</v>
      </c>
      <c r="U72" s="217">
        <v>0</v>
      </c>
      <c r="V72" s="217">
        <v>0</v>
      </c>
      <c r="W72" s="217">
        <v>4</v>
      </c>
      <c r="X72" s="217">
        <v>0</v>
      </c>
      <c r="Y72" s="217">
        <v>4</v>
      </c>
      <c r="Z72" s="217">
        <v>0</v>
      </c>
      <c r="AA72" s="217">
        <v>0</v>
      </c>
      <c r="AB72" s="217">
        <v>1</v>
      </c>
      <c r="AC72" s="217">
        <v>0</v>
      </c>
      <c r="AD72" s="217">
        <v>1</v>
      </c>
      <c r="AE72" s="217">
        <v>0</v>
      </c>
      <c r="AF72" s="217">
        <v>1</v>
      </c>
      <c r="AG72" s="217">
        <v>0</v>
      </c>
      <c r="AH72" s="217">
        <v>0</v>
      </c>
      <c r="AI72" s="217">
        <v>4</v>
      </c>
      <c r="AJ72" s="217">
        <v>3</v>
      </c>
      <c r="AK72" s="217">
        <v>1</v>
      </c>
      <c r="AL72" s="217">
        <v>1</v>
      </c>
      <c r="AM72" s="217">
        <v>0</v>
      </c>
      <c r="AN72" s="217">
        <v>1</v>
      </c>
      <c r="AO72" s="217">
        <v>0</v>
      </c>
      <c r="AP72" s="217">
        <v>0</v>
      </c>
      <c r="AQ72" s="217">
        <v>1</v>
      </c>
      <c r="AR72" s="217">
        <v>2</v>
      </c>
      <c r="AS72" s="217">
        <v>0</v>
      </c>
      <c r="AT72" s="217">
        <v>0</v>
      </c>
      <c r="AU72" s="217">
        <v>1</v>
      </c>
      <c r="AV72" s="217">
        <v>1</v>
      </c>
      <c r="AW72" s="217">
        <v>0</v>
      </c>
      <c r="AX72" s="217">
        <v>0</v>
      </c>
      <c r="AY72" s="217">
        <v>0</v>
      </c>
      <c r="AZ72" s="217">
        <v>1</v>
      </c>
      <c r="BA72" s="217">
        <v>4</v>
      </c>
      <c r="BB72" s="217">
        <v>0</v>
      </c>
      <c r="BC72" s="217">
        <v>58</v>
      </c>
      <c r="BD72" s="217">
        <v>0</v>
      </c>
      <c r="BE72" s="217">
        <v>0</v>
      </c>
      <c r="BF72" s="154">
        <f>SUM(C72:BE72)</f>
        <v>102</v>
      </c>
      <c r="BG72" s="217">
        <v>2</v>
      </c>
      <c r="BH72" s="217">
        <v>5</v>
      </c>
      <c r="BI72" s="217">
        <v>120</v>
      </c>
      <c r="BJ72" s="217">
        <v>6</v>
      </c>
      <c r="BK72" s="217">
        <v>12</v>
      </c>
      <c r="BL72" s="217">
        <v>42</v>
      </c>
      <c r="BM72" s="217">
        <v>4</v>
      </c>
      <c r="BN72" s="217">
        <v>3</v>
      </c>
      <c r="BO72" s="217">
        <v>7</v>
      </c>
      <c r="BP72" s="217">
        <v>0</v>
      </c>
      <c r="BQ72" s="217">
        <v>9</v>
      </c>
      <c r="BR72" s="217">
        <v>0</v>
      </c>
      <c r="BS72" s="154">
        <f>SUM(BG72:BR72)</f>
        <v>210</v>
      </c>
      <c r="BT72" s="218">
        <v>0</v>
      </c>
      <c r="BU72" s="218">
        <v>0</v>
      </c>
      <c r="BV72" s="218">
        <v>0</v>
      </c>
      <c r="BW72" s="218">
        <v>3</v>
      </c>
      <c r="BX72" s="218">
        <v>0</v>
      </c>
      <c r="BY72" s="218">
        <v>0</v>
      </c>
      <c r="BZ72" s="218">
        <v>0</v>
      </c>
      <c r="CA72" s="218">
        <v>8</v>
      </c>
      <c r="CB72" s="218">
        <v>0</v>
      </c>
      <c r="CC72" s="218">
        <v>0</v>
      </c>
      <c r="CD72" s="218">
        <v>0</v>
      </c>
      <c r="CE72" s="218">
        <v>0</v>
      </c>
      <c r="CF72" s="218">
        <v>1</v>
      </c>
      <c r="CG72" s="218">
        <v>0</v>
      </c>
      <c r="CH72" s="218">
        <v>0</v>
      </c>
      <c r="CI72" s="218">
        <v>0</v>
      </c>
      <c r="CJ72" s="218">
        <v>1</v>
      </c>
      <c r="CK72" s="218">
        <v>1</v>
      </c>
      <c r="CL72" s="218">
        <v>0</v>
      </c>
      <c r="CM72" s="218">
        <v>0</v>
      </c>
      <c r="CN72" s="218">
        <v>3</v>
      </c>
      <c r="CO72" s="218">
        <v>0</v>
      </c>
      <c r="CP72" s="218">
        <v>0</v>
      </c>
      <c r="CQ72" s="218">
        <v>1</v>
      </c>
      <c r="CR72" s="218">
        <v>0</v>
      </c>
      <c r="CS72" s="218">
        <v>3</v>
      </c>
      <c r="CT72" s="218">
        <v>0</v>
      </c>
      <c r="CU72" s="218">
        <v>0</v>
      </c>
      <c r="CV72" s="218">
        <v>0</v>
      </c>
      <c r="CW72" s="218">
        <v>0</v>
      </c>
      <c r="CX72" s="218">
        <v>0</v>
      </c>
      <c r="CY72" s="218">
        <v>0</v>
      </c>
      <c r="CZ72" s="218">
        <v>0</v>
      </c>
      <c r="DA72" s="218">
        <v>0</v>
      </c>
      <c r="DB72" s="218">
        <v>2</v>
      </c>
      <c r="DC72" s="218">
        <v>0</v>
      </c>
      <c r="DD72" s="218">
        <v>2</v>
      </c>
      <c r="DE72" s="154">
        <v>0</v>
      </c>
      <c r="DF72" s="154">
        <f>SUM(BT72:DE72)</f>
        <v>25</v>
      </c>
    </row>
    <row r="73" spans="2:110" ht="37.5" customHeight="1">
      <c r="B73" s="212" t="s">
        <v>1154</v>
      </c>
      <c r="C73" s="154">
        <f>SUM(C61:C72)</f>
        <v>9</v>
      </c>
      <c r="D73" s="154">
        <f>SUM(D61:D72)</f>
        <v>1</v>
      </c>
      <c r="E73" s="154">
        <f>SUM(E61:E72)</f>
        <v>8</v>
      </c>
      <c r="F73" s="154">
        <f>SUM(F61:F72)</f>
        <v>11</v>
      </c>
      <c r="G73" s="154">
        <f>SUM(G61:G72)</f>
        <v>2</v>
      </c>
      <c r="H73" s="154">
        <f>SUM(H61:H72)</f>
        <v>26</v>
      </c>
      <c r="I73" s="154">
        <f>SUM(I61:I72)</f>
        <v>3</v>
      </c>
      <c r="J73" s="154">
        <f>SUM(J61:J72)</f>
        <v>27</v>
      </c>
      <c r="K73" s="154">
        <f>SUM(K61:K72)</f>
        <v>16</v>
      </c>
      <c r="L73" s="154">
        <f>SUM(L61:L72)</f>
        <v>6</v>
      </c>
      <c r="M73" s="154">
        <f>SUM(M61:M72)</f>
        <v>9</v>
      </c>
      <c r="N73" s="154">
        <f>SUM(N61:N72)</f>
        <v>3</v>
      </c>
      <c r="O73" s="154">
        <f>SUM(O61:O72)</f>
        <v>7</v>
      </c>
      <c r="P73" s="154">
        <f>SUM(P61:P72)</f>
        <v>7</v>
      </c>
      <c r="Q73" s="154">
        <f>SUM(Q61:Q72)</f>
        <v>13</v>
      </c>
      <c r="R73" s="154">
        <f>SUM(R61:R72)</f>
        <v>33</v>
      </c>
      <c r="S73" s="154">
        <f>SUM(S61:S72)</f>
        <v>4</v>
      </c>
      <c r="T73" s="154">
        <f>SUM(T61:T72)</f>
        <v>11</v>
      </c>
      <c r="U73" s="154">
        <f>SUM(U61:U72)</f>
        <v>2</v>
      </c>
      <c r="V73" s="154">
        <f>SUM(V61:V72)</f>
        <v>17</v>
      </c>
      <c r="W73" s="154">
        <f>SUM(W61:W72)</f>
        <v>18</v>
      </c>
      <c r="X73" s="154">
        <f>SUM(X61:X72)</f>
        <v>13</v>
      </c>
      <c r="Y73" s="154">
        <f>SUM(Y61:Y72)</f>
        <v>30</v>
      </c>
      <c r="Z73" s="154">
        <f>SUM(Z61:Z72)</f>
        <v>8</v>
      </c>
      <c r="AA73" s="154">
        <f>SUM(AA61:AA72)</f>
        <v>13</v>
      </c>
      <c r="AB73" s="154">
        <f>SUM(AB61:AB72)</f>
        <v>44</v>
      </c>
      <c r="AC73" s="154">
        <f>SUM(AC61:AC72)</f>
        <v>13</v>
      </c>
      <c r="AD73" s="154">
        <f>SUM(AD61:AD72)</f>
        <v>10</v>
      </c>
      <c r="AE73" s="154">
        <f>SUM(AE61:AE72)</f>
        <v>16</v>
      </c>
      <c r="AF73" s="154">
        <f>SUM(AF61:AF72)</f>
        <v>26</v>
      </c>
      <c r="AG73" s="154">
        <f>SUM(AG61:AG72)</f>
        <v>13</v>
      </c>
      <c r="AH73" s="154">
        <f>SUM(AH61:AH72)</f>
        <v>4</v>
      </c>
      <c r="AI73" s="154">
        <f>SUM(AI61:AI72)</f>
        <v>8</v>
      </c>
      <c r="AJ73" s="154">
        <f>SUM(AJ61:AJ72)</f>
        <v>23</v>
      </c>
      <c r="AK73" s="154">
        <f>SUM(AK61:AK72)</f>
        <v>11</v>
      </c>
      <c r="AL73" s="154">
        <f>SUM(AL61:AL72)</f>
        <v>9</v>
      </c>
      <c r="AM73" s="154">
        <f>SUM(AM61:AM72)</f>
        <v>6</v>
      </c>
      <c r="AN73" s="154">
        <f>SUM(AN61:AN72)</f>
        <v>12</v>
      </c>
      <c r="AO73" s="154">
        <f>SUM(AO61:AO72)</f>
        <v>30</v>
      </c>
      <c r="AP73" s="154">
        <f>SUM(AP61:AP72)</f>
        <v>8</v>
      </c>
      <c r="AQ73" s="154">
        <f>SUM(AQ61:AQ72)</f>
        <v>4</v>
      </c>
      <c r="AR73" s="154">
        <f>SUM(AR61:AR72)</f>
        <v>17</v>
      </c>
      <c r="AS73" s="154">
        <f>SUM(AS61:AS72)</f>
        <v>19</v>
      </c>
      <c r="AT73" s="154">
        <f>SUM(AT61:AT72)</f>
        <v>13</v>
      </c>
      <c r="AU73" s="154">
        <f>SUM(AU61:AU72)</f>
        <v>9</v>
      </c>
      <c r="AV73" s="154">
        <f>SUM(AV61:AV72)</f>
        <v>75</v>
      </c>
      <c r="AW73" s="154">
        <f>SUM(AW61:AW72)</f>
        <v>5</v>
      </c>
      <c r="AX73" s="154">
        <f>SUM(AX61:AX72)</f>
        <v>6</v>
      </c>
      <c r="AY73" s="154">
        <f>SUM(AY61:AY72)</f>
        <v>12</v>
      </c>
      <c r="AZ73" s="154">
        <f>SUM(AZ61:AZ72)</f>
        <v>3</v>
      </c>
      <c r="BA73" s="154">
        <f>SUM(BA61:BA72)</f>
        <v>50</v>
      </c>
      <c r="BB73" s="154">
        <f>SUM(BB61:BB72)</f>
        <v>3</v>
      </c>
      <c r="BC73" s="154">
        <f>SUM(BC61:BC72)</f>
        <v>674</v>
      </c>
      <c r="BD73" s="154">
        <f>SUM(BD61:BD72)</f>
        <v>9</v>
      </c>
      <c r="BE73" s="154">
        <f>SUM(BE61:BE72)</f>
        <v>2</v>
      </c>
      <c r="BF73" s="154">
        <f>SUM(BF61:BF72)</f>
        <v>1431</v>
      </c>
      <c r="BG73" s="154">
        <f>SUM(BG61:BG72)</f>
        <v>141</v>
      </c>
      <c r="BH73" s="154">
        <f>SUM(BH61:BH72)</f>
        <v>909</v>
      </c>
      <c r="BI73" s="154">
        <f>SUM(BI61:BI72)</f>
        <v>189</v>
      </c>
      <c r="BJ73" s="154">
        <f>SUM(BJ61:BJ72)</f>
        <v>694</v>
      </c>
      <c r="BK73" s="154">
        <f>SUM(BK61:BK72)</f>
        <v>527</v>
      </c>
      <c r="BL73" s="154">
        <f>SUM(BL61:BL72)</f>
        <v>1921</v>
      </c>
      <c r="BM73" s="154">
        <f>SUM(BM61:BM72)</f>
        <v>167</v>
      </c>
      <c r="BN73" s="154">
        <f>SUM(BN61:BN72)</f>
        <v>344</v>
      </c>
      <c r="BO73" s="154">
        <f>SUM(BO61:BO72)</f>
        <v>308</v>
      </c>
      <c r="BP73" s="154">
        <f>SUM(BP61:BP72)</f>
        <v>178</v>
      </c>
      <c r="BQ73" s="154">
        <f>SUM(BQ61:BQ72)</f>
        <v>825</v>
      </c>
      <c r="BR73" s="154">
        <f>SUM(BR61:BR72)</f>
        <v>226</v>
      </c>
      <c r="BS73" s="154">
        <f>SUM(BS61:BS72)</f>
        <v>6429</v>
      </c>
      <c r="BT73" s="154">
        <f>SUM(BT61:BT72)</f>
        <v>3</v>
      </c>
      <c r="BU73" s="154">
        <f>SUM(BU61:BU72)</f>
        <v>9</v>
      </c>
      <c r="BV73" s="154">
        <f>SUM(BV61:BV72)</f>
        <v>5</v>
      </c>
      <c r="BW73" s="154">
        <f>SUM(BW61:BW72)</f>
        <v>70</v>
      </c>
      <c r="BX73" s="154">
        <f>SUM(BX61:BX72)</f>
        <v>6</v>
      </c>
      <c r="BY73" s="154">
        <f>SUM(BY61:BY72)</f>
        <v>4</v>
      </c>
      <c r="BZ73" s="154">
        <f>SUM(BZ61:BZ72)</f>
        <v>1</v>
      </c>
      <c r="CA73" s="154">
        <f>SUM(CA61:CA72)</f>
        <v>23</v>
      </c>
      <c r="CB73" s="154">
        <f>SUM(CB61:CB72)</f>
        <v>2</v>
      </c>
      <c r="CC73" s="154">
        <f>SUM(CC61:CC72)</f>
        <v>5</v>
      </c>
      <c r="CD73" s="154">
        <f>SUM(CD61:CD72)</f>
        <v>1</v>
      </c>
      <c r="CE73" s="154">
        <f>SUM(CE61:CE72)</f>
        <v>2</v>
      </c>
      <c r="CF73" s="154">
        <f>SUM(CF61:CF72)</f>
        <v>6</v>
      </c>
      <c r="CG73" s="154">
        <f>SUM(CG61:CG72)</f>
        <v>3</v>
      </c>
      <c r="CH73" s="154">
        <f>SUM(CH61:CH72)</f>
        <v>3</v>
      </c>
      <c r="CI73" s="154">
        <f>SUM(CI61:CI72)</f>
        <v>15</v>
      </c>
      <c r="CJ73" s="154">
        <f>SUM(CJ61:CJ72)</f>
        <v>57</v>
      </c>
      <c r="CK73" s="154">
        <f>SUM(CK61:CK72)</f>
        <v>11</v>
      </c>
      <c r="CL73" s="154">
        <f>SUM(CL61:CL72)</f>
        <v>5</v>
      </c>
      <c r="CM73" s="154">
        <f>SUM(CM61:CM72)</f>
        <v>2</v>
      </c>
      <c r="CN73" s="154">
        <f>SUM(CN61:CN72)</f>
        <v>11</v>
      </c>
      <c r="CO73" s="154">
        <f>SUM(CO61:CO72)</f>
        <v>0</v>
      </c>
      <c r="CP73" s="154">
        <f>SUM(CP61:CP72)</f>
        <v>3</v>
      </c>
      <c r="CQ73" s="154">
        <f>SUM(CQ61:CQ72)</f>
        <v>4</v>
      </c>
      <c r="CR73" s="154">
        <f>SUM(CR61:CR72)</f>
        <v>2</v>
      </c>
      <c r="CS73" s="154">
        <f>SUM(CS61:CS72)</f>
        <v>19</v>
      </c>
      <c r="CT73" s="154">
        <f>SUM(CT61:CT72)</f>
        <v>2</v>
      </c>
      <c r="CU73" s="154">
        <f>SUM(CU61:CU72)</f>
        <v>1</v>
      </c>
      <c r="CV73" s="154">
        <f>SUM(CV61:CV72)</f>
        <v>1</v>
      </c>
      <c r="CW73" s="154">
        <f>SUM(CW61:CW72)</f>
        <v>9</v>
      </c>
      <c r="CX73" s="154">
        <f>SUM(CX61:CX72)</f>
        <v>5</v>
      </c>
      <c r="CY73" s="154">
        <f>SUM(CY61:CY72)</f>
        <v>2</v>
      </c>
      <c r="CZ73" s="154">
        <f>SUM(CZ61:CZ72)</f>
        <v>2</v>
      </c>
      <c r="DA73" s="154">
        <f>SUM(DA61:DA72)</f>
        <v>24</v>
      </c>
      <c r="DB73" s="154">
        <f>SUM(DB61:DB72)</f>
        <v>11</v>
      </c>
      <c r="DC73" s="154">
        <f>SUM(DC61:DC72)</f>
        <v>22</v>
      </c>
      <c r="DD73" s="154">
        <f>SUM(DD61:DD72)</f>
        <v>4</v>
      </c>
      <c r="DE73" s="154">
        <f>SUM(DE61:DE72)</f>
        <v>4</v>
      </c>
      <c r="DF73" s="154">
        <f>SUM(DF61:DF72)</f>
        <v>359</v>
      </c>
    </row>
    <row r="74" spans="2:110">
      <c r="B74" s="214" t="s">
        <v>266</v>
      </c>
      <c r="C74" s="217">
        <v>0</v>
      </c>
      <c r="D74" s="217">
        <v>0</v>
      </c>
      <c r="E74" s="217">
        <v>1</v>
      </c>
      <c r="F74" s="217">
        <v>0</v>
      </c>
      <c r="G74" s="217">
        <v>0</v>
      </c>
      <c r="H74" s="217">
        <v>0</v>
      </c>
      <c r="I74" s="217">
        <v>0</v>
      </c>
      <c r="J74" s="217">
        <v>2</v>
      </c>
      <c r="K74" s="217">
        <v>0</v>
      </c>
      <c r="L74" s="217">
        <v>0</v>
      </c>
      <c r="M74" s="217">
        <v>0</v>
      </c>
      <c r="N74" s="217">
        <v>0</v>
      </c>
      <c r="O74" s="217">
        <v>0</v>
      </c>
      <c r="P74" s="217">
        <v>0</v>
      </c>
      <c r="Q74" s="217">
        <v>0</v>
      </c>
      <c r="R74" s="217">
        <v>0</v>
      </c>
      <c r="S74" s="217">
        <v>0</v>
      </c>
      <c r="T74" s="217">
        <v>0</v>
      </c>
      <c r="U74" s="217">
        <v>1</v>
      </c>
      <c r="V74" s="217">
        <v>0</v>
      </c>
      <c r="W74" s="217">
        <v>0</v>
      </c>
      <c r="X74" s="217">
        <v>0</v>
      </c>
      <c r="Y74" s="217">
        <v>0</v>
      </c>
      <c r="Z74" s="217">
        <v>0</v>
      </c>
      <c r="AA74" s="217">
        <v>0</v>
      </c>
      <c r="AB74" s="217">
        <v>1</v>
      </c>
      <c r="AC74" s="217">
        <v>0</v>
      </c>
      <c r="AD74" s="217">
        <v>0</v>
      </c>
      <c r="AE74" s="217">
        <v>0</v>
      </c>
      <c r="AF74" s="217">
        <v>0</v>
      </c>
      <c r="AG74" s="217">
        <v>0</v>
      </c>
      <c r="AH74" s="217">
        <v>0</v>
      </c>
      <c r="AI74" s="217">
        <v>0</v>
      </c>
      <c r="AJ74" s="217">
        <v>0</v>
      </c>
      <c r="AK74" s="217">
        <v>0</v>
      </c>
      <c r="AL74" s="217">
        <v>0</v>
      </c>
      <c r="AM74" s="217">
        <v>0</v>
      </c>
      <c r="AN74" s="217">
        <v>0</v>
      </c>
      <c r="AO74" s="217">
        <v>0</v>
      </c>
      <c r="AP74" s="217">
        <v>0</v>
      </c>
      <c r="AQ74" s="217">
        <v>0</v>
      </c>
      <c r="AR74" s="217">
        <v>0</v>
      </c>
      <c r="AS74" s="217">
        <v>0</v>
      </c>
      <c r="AT74" s="217">
        <v>0</v>
      </c>
      <c r="AU74" s="217">
        <v>0</v>
      </c>
      <c r="AV74" s="217">
        <v>0</v>
      </c>
      <c r="AW74" s="217">
        <v>0</v>
      </c>
      <c r="AX74" s="217">
        <v>0</v>
      </c>
      <c r="AY74" s="217">
        <v>0</v>
      </c>
      <c r="AZ74" s="217">
        <v>0</v>
      </c>
      <c r="BA74" s="217">
        <v>1</v>
      </c>
      <c r="BB74" s="217">
        <v>0</v>
      </c>
      <c r="BC74" s="217">
        <v>2</v>
      </c>
      <c r="BD74" s="217">
        <v>0</v>
      </c>
      <c r="BE74" s="217">
        <v>0</v>
      </c>
      <c r="BF74" s="154">
        <f>SUM(C74:BE74)</f>
        <v>8</v>
      </c>
      <c r="BG74" s="218">
        <v>0</v>
      </c>
      <c r="BH74" s="218">
        <v>0</v>
      </c>
      <c r="BI74" s="218">
        <v>0</v>
      </c>
      <c r="BJ74" s="218">
        <v>0</v>
      </c>
      <c r="BK74" s="218">
        <v>0</v>
      </c>
      <c r="BL74" s="218">
        <v>0</v>
      </c>
      <c r="BM74" s="218">
        <v>0</v>
      </c>
      <c r="BN74" s="218">
        <v>0</v>
      </c>
      <c r="BO74" s="218">
        <v>1</v>
      </c>
      <c r="BP74" s="218">
        <v>0</v>
      </c>
      <c r="BQ74" s="218">
        <v>0</v>
      </c>
      <c r="BR74" s="218">
        <v>0</v>
      </c>
      <c r="BS74" s="154">
        <f>SUM(BG74:BR74)</f>
        <v>1</v>
      </c>
      <c r="BT74" s="218">
        <v>0</v>
      </c>
      <c r="BU74" s="218">
        <v>1</v>
      </c>
      <c r="BV74" s="218">
        <v>0</v>
      </c>
      <c r="BW74" s="218">
        <v>19</v>
      </c>
      <c r="BX74" s="218">
        <v>3</v>
      </c>
      <c r="BY74" s="218">
        <v>0</v>
      </c>
      <c r="BZ74" s="218">
        <v>0</v>
      </c>
      <c r="CA74" s="218">
        <v>1</v>
      </c>
      <c r="CB74" s="218">
        <v>0</v>
      </c>
      <c r="CC74" s="218">
        <v>1</v>
      </c>
      <c r="CD74" s="218">
        <v>25</v>
      </c>
      <c r="CE74" s="218">
        <v>0</v>
      </c>
      <c r="CF74" s="218">
        <v>0</v>
      </c>
      <c r="CG74" s="218">
        <v>0</v>
      </c>
      <c r="CH74" s="218">
        <v>30</v>
      </c>
      <c r="CI74" s="218">
        <v>0</v>
      </c>
      <c r="CJ74" s="218">
        <v>51</v>
      </c>
      <c r="CK74" s="218">
        <v>1</v>
      </c>
      <c r="CL74" s="218">
        <v>3</v>
      </c>
      <c r="CM74" s="218">
        <v>2</v>
      </c>
      <c r="CN74" s="218">
        <v>2</v>
      </c>
      <c r="CO74" s="218">
        <v>1</v>
      </c>
      <c r="CP74" s="218">
        <v>0</v>
      </c>
      <c r="CQ74" s="218">
        <v>0</v>
      </c>
      <c r="CR74" s="218">
        <v>0</v>
      </c>
      <c r="CS74" s="218">
        <v>31</v>
      </c>
      <c r="CT74" s="218">
        <v>0</v>
      </c>
      <c r="CU74" s="218">
        <v>1</v>
      </c>
      <c r="CV74" s="218">
        <v>4</v>
      </c>
      <c r="CW74" s="218">
        <v>0</v>
      </c>
      <c r="CX74" s="218">
        <v>4</v>
      </c>
      <c r="CY74" s="218">
        <v>3</v>
      </c>
      <c r="CZ74" s="218">
        <v>1</v>
      </c>
      <c r="DA74" s="218">
        <v>0</v>
      </c>
      <c r="DB74" s="218">
        <v>7</v>
      </c>
      <c r="DC74" s="218">
        <v>0</v>
      </c>
      <c r="DD74" s="218">
        <v>1</v>
      </c>
      <c r="DE74" s="218">
        <v>2</v>
      </c>
      <c r="DF74" s="154">
        <f>SUM(BT74:DE74)</f>
        <v>194</v>
      </c>
    </row>
    <row r="75" spans="2:110">
      <c r="B75" s="214" t="s">
        <v>267</v>
      </c>
      <c r="C75" s="217">
        <v>0</v>
      </c>
      <c r="D75" s="217">
        <v>0</v>
      </c>
      <c r="E75" s="217">
        <v>0</v>
      </c>
      <c r="F75" s="217">
        <v>3</v>
      </c>
      <c r="G75" s="217">
        <v>0</v>
      </c>
      <c r="H75" s="217">
        <v>10</v>
      </c>
      <c r="I75" s="217">
        <v>0</v>
      </c>
      <c r="J75" s="217">
        <v>1</v>
      </c>
      <c r="K75" s="217">
        <v>1</v>
      </c>
      <c r="L75" s="217">
        <v>3</v>
      </c>
      <c r="M75" s="217">
        <v>3</v>
      </c>
      <c r="N75" s="217">
        <v>1</v>
      </c>
      <c r="O75" s="217">
        <v>0</v>
      </c>
      <c r="P75" s="217">
        <v>0</v>
      </c>
      <c r="Q75" s="217">
        <v>5</v>
      </c>
      <c r="R75" s="217">
        <v>5</v>
      </c>
      <c r="S75" s="217">
        <v>2</v>
      </c>
      <c r="T75" s="217">
        <v>0</v>
      </c>
      <c r="U75" s="217">
        <v>1</v>
      </c>
      <c r="V75" s="217">
        <v>1</v>
      </c>
      <c r="W75" s="217">
        <v>0</v>
      </c>
      <c r="X75" s="217">
        <v>4</v>
      </c>
      <c r="Y75" s="217">
        <v>1</v>
      </c>
      <c r="Z75" s="217">
        <v>0</v>
      </c>
      <c r="AA75" s="217">
        <v>0</v>
      </c>
      <c r="AB75" s="217">
        <v>17</v>
      </c>
      <c r="AC75" s="217">
        <v>0</v>
      </c>
      <c r="AD75" s="217">
        <v>9</v>
      </c>
      <c r="AE75" s="217">
        <v>0</v>
      </c>
      <c r="AF75" s="217">
        <v>1</v>
      </c>
      <c r="AG75" s="217">
        <v>0</v>
      </c>
      <c r="AH75" s="217">
        <v>0</v>
      </c>
      <c r="AI75" s="217">
        <v>2</v>
      </c>
      <c r="AJ75" s="217">
        <v>4</v>
      </c>
      <c r="AK75" s="217">
        <v>0</v>
      </c>
      <c r="AL75" s="217">
        <v>3</v>
      </c>
      <c r="AM75" s="217">
        <v>14</v>
      </c>
      <c r="AN75" s="217">
        <v>2</v>
      </c>
      <c r="AO75" s="217">
        <v>5</v>
      </c>
      <c r="AP75" s="217">
        <v>0</v>
      </c>
      <c r="AQ75" s="217">
        <v>0</v>
      </c>
      <c r="AR75" s="217">
        <v>2</v>
      </c>
      <c r="AS75" s="217">
        <v>0</v>
      </c>
      <c r="AT75" s="217">
        <v>1</v>
      </c>
      <c r="AU75" s="217">
        <v>0</v>
      </c>
      <c r="AV75" s="217">
        <v>4</v>
      </c>
      <c r="AW75" s="217">
        <v>0</v>
      </c>
      <c r="AX75" s="217">
        <v>3</v>
      </c>
      <c r="AY75" s="217">
        <v>2</v>
      </c>
      <c r="AZ75" s="217">
        <v>1</v>
      </c>
      <c r="BA75" s="217">
        <v>7</v>
      </c>
      <c r="BB75" s="217">
        <v>0</v>
      </c>
      <c r="BC75" s="217">
        <v>95</v>
      </c>
      <c r="BD75" s="217">
        <v>0</v>
      </c>
      <c r="BE75" s="217">
        <v>0</v>
      </c>
      <c r="BF75" s="154">
        <f>SUM(C75:BE75)</f>
        <v>213</v>
      </c>
      <c r="BG75" s="218">
        <v>0</v>
      </c>
      <c r="BH75" s="218">
        <v>1</v>
      </c>
      <c r="BI75" s="218">
        <v>2</v>
      </c>
      <c r="BJ75" s="218">
        <v>0</v>
      </c>
      <c r="BK75" s="218">
        <v>1</v>
      </c>
      <c r="BL75" s="218">
        <v>9</v>
      </c>
      <c r="BM75" s="218">
        <v>7</v>
      </c>
      <c r="BN75" s="218">
        <v>1</v>
      </c>
      <c r="BO75" s="218">
        <v>3</v>
      </c>
      <c r="BP75" s="218">
        <v>0</v>
      </c>
      <c r="BQ75" s="218">
        <v>4</v>
      </c>
      <c r="BR75" s="218">
        <v>0</v>
      </c>
      <c r="BS75" s="154">
        <f>SUM(BG75:BR75)</f>
        <v>28</v>
      </c>
      <c r="BT75" s="218">
        <v>0</v>
      </c>
      <c r="BU75" s="218">
        <v>0</v>
      </c>
      <c r="BV75" s="218">
        <v>2</v>
      </c>
      <c r="BW75" s="218">
        <v>95</v>
      </c>
      <c r="BX75" s="218">
        <v>1</v>
      </c>
      <c r="BY75" s="218">
        <v>9</v>
      </c>
      <c r="BZ75" s="218">
        <v>1</v>
      </c>
      <c r="CA75" s="218">
        <v>18</v>
      </c>
      <c r="CB75" s="218">
        <v>3</v>
      </c>
      <c r="CC75" s="218">
        <v>4</v>
      </c>
      <c r="CD75" s="218">
        <v>0</v>
      </c>
      <c r="CE75" s="218">
        <v>20</v>
      </c>
      <c r="CF75" s="218">
        <v>20</v>
      </c>
      <c r="CG75" s="218">
        <v>178</v>
      </c>
      <c r="CH75" s="218">
        <v>3</v>
      </c>
      <c r="CI75" s="218">
        <v>10</v>
      </c>
      <c r="CJ75" s="218">
        <v>33</v>
      </c>
      <c r="CK75" s="218">
        <v>13</v>
      </c>
      <c r="CL75" s="218">
        <v>2</v>
      </c>
      <c r="CM75" s="218">
        <v>48</v>
      </c>
      <c r="CN75" s="218">
        <v>0</v>
      </c>
      <c r="CO75" s="218">
        <v>1</v>
      </c>
      <c r="CP75" s="218">
        <v>6</v>
      </c>
      <c r="CQ75" s="218">
        <v>2</v>
      </c>
      <c r="CR75" s="218">
        <v>4</v>
      </c>
      <c r="CS75" s="218">
        <v>3</v>
      </c>
      <c r="CT75" s="218">
        <v>2</v>
      </c>
      <c r="CU75" s="218">
        <v>3</v>
      </c>
      <c r="CV75" s="218">
        <v>0</v>
      </c>
      <c r="CW75" s="218">
        <v>2</v>
      </c>
      <c r="CX75" s="218">
        <v>16</v>
      </c>
      <c r="CY75" s="218">
        <v>14</v>
      </c>
      <c r="CZ75" s="218">
        <v>4</v>
      </c>
      <c r="DA75" s="218">
        <v>2</v>
      </c>
      <c r="DB75" s="218">
        <v>13</v>
      </c>
      <c r="DC75" s="218">
        <v>18</v>
      </c>
      <c r="DD75" s="218">
        <v>12</v>
      </c>
      <c r="DE75" s="218">
        <v>1</v>
      </c>
      <c r="DF75" s="154">
        <f>SUM(BT75:DE75)</f>
        <v>563</v>
      </c>
    </row>
    <row r="76" spans="2:110">
      <c r="B76" s="214" t="s">
        <v>268</v>
      </c>
      <c r="C76" s="217">
        <v>0</v>
      </c>
      <c r="D76" s="217">
        <v>0</v>
      </c>
      <c r="E76" s="217">
        <v>0</v>
      </c>
      <c r="F76" s="217">
        <v>0</v>
      </c>
      <c r="G76" s="217">
        <v>0</v>
      </c>
      <c r="H76" s="217">
        <v>0</v>
      </c>
      <c r="I76" s="217">
        <v>0</v>
      </c>
      <c r="J76" s="217">
        <v>0</v>
      </c>
      <c r="K76" s="217">
        <v>3</v>
      </c>
      <c r="L76" s="217">
        <v>0</v>
      </c>
      <c r="M76" s="217">
        <v>0</v>
      </c>
      <c r="N76" s="217">
        <v>0</v>
      </c>
      <c r="O76" s="217">
        <v>1</v>
      </c>
      <c r="P76" s="217">
        <v>0</v>
      </c>
      <c r="Q76" s="217">
        <v>1</v>
      </c>
      <c r="R76" s="217">
        <v>1</v>
      </c>
      <c r="S76" s="217">
        <v>0</v>
      </c>
      <c r="T76" s="217">
        <v>1</v>
      </c>
      <c r="U76" s="217">
        <v>0</v>
      </c>
      <c r="V76" s="217">
        <v>2</v>
      </c>
      <c r="W76" s="217">
        <v>1</v>
      </c>
      <c r="X76" s="217">
        <v>0</v>
      </c>
      <c r="Y76" s="217">
        <v>1</v>
      </c>
      <c r="Z76" s="217">
        <v>0</v>
      </c>
      <c r="AA76" s="217">
        <v>0</v>
      </c>
      <c r="AB76" s="217">
        <v>4</v>
      </c>
      <c r="AC76" s="217">
        <v>0</v>
      </c>
      <c r="AD76" s="217">
        <v>0</v>
      </c>
      <c r="AE76" s="217">
        <v>0</v>
      </c>
      <c r="AF76" s="217">
        <v>1</v>
      </c>
      <c r="AG76" s="217">
        <v>1</v>
      </c>
      <c r="AH76" s="217">
        <v>0</v>
      </c>
      <c r="AI76" s="217">
        <v>0</v>
      </c>
      <c r="AJ76" s="217">
        <v>0</v>
      </c>
      <c r="AK76" s="217">
        <v>0</v>
      </c>
      <c r="AL76" s="217">
        <v>2</v>
      </c>
      <c r="AM76" s="217">
        <v>0</v>
      </c>
      <c r="AN76" s="217">
        <v>0</v>
      </c>
      <c r="AO76" s="217">
        <v>0</v>
      </c>
      <c r="AP76" s="217">
        <v>0</v>
      </c>
      <c r="AQ76" s="217">
        <v>0</v>
      </c>
      <c r="AR76" s="217">
        <v>1</v>
      </c>
      <c r="AS76" s="217">
        <v>0</v>
      </c>
      <c r="AT76" s="217">
        <v>0</v>
      </c>
      <c r="AU76" s="217">
        <v>0</v>
      </c>
      <c r="AV76" s="217">
        <v>0</v>
      </c>
      <c r="AW76" s="217">
        <v>0</v>
      </c>
      <c r="AX76" s="217">
        <v>0</v>
      </c>
      <c r="AY76" s="217">
        <v>0</v>
      </c>
      <c r="AZ76" s="217">
        <v>1</v>
      </c>
      <c r="BA76" s="217">
        <v>1</v>
      </c>
      <c r="BB76" s="217">
        <v>0</v>
      </c>
      <c r="BC76" s="217">
        <v>13</v>
      </c>
      <c r="BD76" s="217">
        <v>0</v>
      </c>
      <c r="BE76" s="217">
        <v>0</v>
      </c>
      <c r="BF76" s="154">
        <f>SUM(C76:BE76)</f>
        <v>35</v>
      </c>
      <c r="BG76" s="218">
        <v>0</v>
      </c>
      <c r="BH76" s="218">
        <v>0</v>
      </c>
      <c r="BI76" s="218">
        <v>0</v>
      </c>
      <c r="BJ76" s="218">
        <v>0</v>
      </c>
      <c r="BK76" s="218">
        <v>2</v>
      </c>
      <c r="BL76" s="218">
        <v>0</v>
      </c>
      <c r="BM76" s="218">
        <v>0</v>
      </c>
      <c r="BN76" s="218">
        <v>0</v>
      </c>
      <c r="BO76" s="218">
        <v>0</v>
      </c>
      <c r="BP76" s="218">
        <v>0</v>
      </c>
      <c r="BQ76" s="218">
        <v>0</v>
      </c>
      <c r="BR76" s="218">
        <v>0</v>
      </c>
      <c r="BS76" s="154">
        <f>SUM(BG76:BR76)</f>
        <v>2</v>
      </c>
      <c r="BT76" s="218">
        <v>2</v>
      </c>
      <c r="BU76" s="218">
        <v>8</v>
      </c>
      <c r="BV76" s="218">
        <v>0</v>
      </c>
      <c r="BW76" s="218">
        <v>40</v>
      </c>
      <c r="BX76" s="218">
        <v>0</v>
      </c>
      <c r="BY76" s="218">
        <v>146</v>
      </c>
      <c r="BZ76" s="218">
        <v>2</v>
      </c>
      <c r="CA76" s="218">
        <v>188</v>
      </c>
      <c r="CB76" s="218">
        <v>2</v>
      </c>
      <c r="CC76" s="218">
        <v>16</v>
      </c>
      <c r="CD76" s="218">
        <v>0</v>
      </c>
      <c r="CE76" s="218">
        <v>8</v>
      </c>
      <c r="CF76" s="218">
        <v>0</v>
      </c>
      <c r="CG76" s="218">
        <v>0</v>
      </c>
      <c r="CH76" s="218">
        <v>0</v>
      </c>
      <c r="CI76" s="218">
        <v>6</v>
      </c>
      <c r="CJ76" s="218">
        <v>7</v>
      </c>
      <c r="CK76" s="218">
        <v>5</v>
      </c>
      <c r="CL76" s="218">
        <v>2</v>
      </c>
      <c r="CM76" s="218">
        <v>2</v>
      </c>
      <c r="CN76" s="218">
        <v>4</v>
      </c>
      <c r="CO76" s="218">
        <v>0</v>
      </c>
      <c r="CP76" s="218">
        <v>7</v>
      </c>
      <c r="CQ76" s="218">
        <v>0</v>
      </c>
      <c r="CR76" s="218">
        <v>138</v>
      </c>
      <c r="CS76" s="218">
        <v>5</v>
      </c>
      <c r="CT76" s="218">
        <v>4</v>
      </c>
      <c r="CU76" s="218">
        <v>0</v>
      </c>
      <c r="CV76" s="218">
        <v>1</v>
      </c>
      <c r="CW76" s="218">
        <v>8</v>
      </c>
      <c r="CX76" s="218">
        <v>3</v>
      </c>
      <c r="CY76" s="218">
        <v>2</v>
      </c>
      <c r="CZ76" s="218">
        <v>2</v>
      </c>
      <c r="DA76" s="218">
        <v>7</v>
      </c>
      <c r="DB76" s="218">
        <v>12</v>
      </c>
      <c r="DC76" s="218">
        <v>53</v>
      </c>
      <c r="DD76" s="218">
        <v>0</v>
      </c>
      <c r="DE76" s="218">
        <v>1</v>
      </c>
      <c r="DF76" s="154">
        <f>SUM(BT76:DE76)</f>
        <v>681</v>
      </c>
    </row>
    <row r="77" spans="2:110">
      <c r="B77" s="214" t="s">
        <v>269</v>
      </c>
      <c r="C77" s="217">
        <v>3</v>
      </c>
      <c r="D77" s="217">
        <v>1</v>
      </c>
      <c r="E77" s="217">
        <v>2</v>
      </c>
      <c r="F77" s="217">
        <v>3</v>
      </c>
      <c r="G77" s="217">
        <v>0</v>
      </c>
      <c r="H77" s="217">
        <v>9</v>
      </c>
      <c r="I77" s="217">
        <v>2</v>
      </c>
      <c r="J77" s="217">
        <v>5</v>
      </c>
      <c r="K77" s="217">
        <v>5</v>
      </c>
      <c r="L77" s="217">
        <v>5</v>
      </c>
      <c r="M77" s="217">
        <v>0</v>
      </c>
      <c r="N77" s="217">
        <v>2</v>
      </c>
      <c r="O77" s="217">
        <v>1</v>
      </c>
      <c r="P77" s="217">
        <v>1</v>
      </c>
      <c r="Q77" s="217">
        <v>8</v>
      </c>
      <c r="R77" s="217">
        <v>12</v>
      </c>
      <c r="S77" s="217">
        <v>3</v>
      </c>
      <c r="T77" s="217">
        <v>5</v>
      </c>
      <c r="U77" s="217">
        <v>1</v>
      </c>
      <c r="V77" s="217">
        <v>7</v>
      </c>
      <c r="W77" s="217">
        <v>3</v>
      </c>
      <c r="X77" s="217">
        <v>11</v>
      </c>
      <c r="Y77" s="217">
        <v>6</v>
      </c>
      <c r="Z77" s="217">
        <v>3</v>
      </c>
      <c r="AA77" s="217">
        <v>4</v>
      </c>
      <c r="AB77" s="217">
        <v>37</v>
      </c>
      <c r="AC77" s="217">
        <v>0</v>
      </c>
      <c r="AD77" s="217">
        <v>13</v>
      </c>
      <c r="AE77" s="217">
        <v>2</v>
      </c>
      <c r="AF77" s="217">
        <v>5</v>
      </c>
      <c r="AG77" s="217">
        <v>3</v>
      </c>
      <c r="AH77" s="217">
        <v>2</v>
      </c>
      <c r="AI77" s="217">
        <v>0</v>
      </c>
      <c r="AJ77" s="217">
        <v>12</v>
      </c>
      <c r="AK77" s="217">
        <v>2</v>
      </c>
      <c r="AL77" s="217">
        <v>17</v>
      </c>
      <c r="AM77" s="217">
        <v>11</v>
      </c>
      <c r="AN77" s="217">
        <v>8</v>
      </c>
      <c r="AO77" s="217">
        <v>25</v>
      </c>
      <c r="AP77" s="217">
        <v>3</v>
      </c>
      <c r="AQ77" s="217">
        <v>8</v>
      </c>
      <c r="AR77" s="217">
        <v>3</v>
      </c>
      <c r="AS77" s="217">
        <v>0</v>
      </c>
      <c r="AT77" s="217">
        <v>6</v>
      </c>
      <c r="AU77" s="217">
        <v>6</v>
      </c>
      <c r="AV77" s="217">
        <v>11</v>
      </c>
      <c r="AW77" s="217">
        <v>3</v>
      </c>
      <c r="AX77" s="217">
        <v>3</v>
      </c>
      <c r="AY77" s="217">
        <v>6</v>
      </c>
      <c r="AZ77" s="217">
        <v>4</v>
      </c>
      <c r="BA77" s="217">
        <v>35</v>
      </c>
      <c r="BB77" s="217">
        <v>0</v>
      </c>
      <c r="BC77" s="217">
        <v>339</v>
      </c>
      <c r="BD77" s="217">
        <v>4</v>
      </c>
      <c r="BE77" s="217">
        <v>8</v>
      </c>
      <c r="BF77" s="154">
        <f>SUM(C77:BE77)</f>
        <v>678</v>
      </c>
      <c r="BG77" s="218">
        <v>2</v>
      </c>
      <c r="BH77" s="218">
        <v>2</v>
      </c>
      <c r="BI77" s="218">
        <v>1</v>
      </c>
      <c r="BJ77" s="218">
        <v>1</v>
      </c>
      <c r="BK77" s="218">
        <v>14</v>
      </c>
      <c r="BL77" s="218">
        <v>38</v>
      </c>
      <c r="BM77" s="218">
        <v>0</v>
      </c>
      <c r="BN77" s="218">
        <v>4</v>
      </c>
      <c r="BO77" s="218">
        <v>5</v>
      </c>
      <c r="BP77" s="218">
        <v>1</v>
      </c>
      <c r="BQ77" s="218">
        <v>4</v>
      </c>
      <c r="BR77" s="218">
        <v>0</v>
      </c>
      <c r="BS77" s="154">
        <f>SUM(BG77:BR77)</f>
        <v>72</v>
      </c>
      <c r="BT77" s="218">
        <v>19</v>
      </c>
      <c r="BU77" s="218">
        <v>125</v>
      </c>
      <c r="BV77" s="218">
        <v>38</v>
      </c>
      <c r="BW77" s="218">
        <v>0</v>
      </c>
      <c r="BX77" s="218">
        <v>32</v>
      </c>
      <c r="BY77" s="218">
        <v>40</v>
      </c>
      <c r="BZ77" s="218">
        <v>89</v>
      </c>
      <c r="CA77" s="218">
        <v>158</v>
      </c>
      <c r="CB77" s="218">
        <v>10</v>
      </c>
      <c r="CC77" s="218">
        <v>38</v>
      </c>
      <c r="CD77" s="218">
        <v>13</v>
      </c>
      <c r="CE77" s="218">
        <v>692</v>
      </c>
      <c r="CF77" s="218">
        <v>134</v>
      </c>
      <c r="CG77" s="218">
        <v>21</v>
      </c>
      <c r="CH77" s="218">
        <v>43</v>
      </c>
      <c r="CI77" s="218">
        <v>30</v>
      </c>
      <c r="CJ77" s="218">
        <v>845</v>
      </c>
      <c r="CK77" s="218">
        <v>224</v>
      </c>
      <c r="CL77" s="218">
        <v>55</v>
      </c>
      <c r="CM77" s="218">
        <v>66</v>
      </c>
      <c r="CN77" s="218">
        <v>29</v>
      </c>
      <c r="CO77" s="218">
        <v>54</v>
      </c>
      <c r="CP77" s="218">
        <v>764</v>
      </c>
      <c r="CQ77" s="218">
        <v>143</v>
      </c>
      <c r="CR77" s="218">
        <v>26</v>
      </c>
      <c r="CS77" s="218">
        <v>74</v>
      </c>
      <c r="CT77" s="218">
        <v>7</v>
      </c>
      <c r="CU77" s="218">
        <v>53</v>
      </c>
      <c r="CV77" s="218">
        <v>19</v>
      </c>
      <c r="CW77" s="218">
        <v>959</v>
      </c>
      <c r="CX77" s="218">
        <v>427</v>
      </c>
      <c r="CY77" s="218">
        <v>944</v>
      </c>
      <c r="CZ77" s="218">
        <v>14</v>
      </c>
      <c r="DA77" s="218">
        <v>9</v>
      </c>
      <c r="DB77" s="218">
        <v>170</v>
      </c>
      <c r="DC77" s="218">
        <v>89</v>
      </c>
      <c r="DD77" s="218">
        <v>66</v>
      </c>
      <c r="DE77" s="218">
        <v>20</v>
      </c>
      <c r="DF77" s="154">
        <f>SUM(BT77:DE77)</f>
        <v>6539</v>
      </c>
    </row>
    <row r="78" spans="2:110">
      <c r="B78" s="214" t="s">
        <v>270</v>
      </c>
      <c r="C78" s="217">
        <v>0</v>
      </c>
      <c r="D78" s="217">
        <v>0</v>
      </c>
      <c r="E78" s="217">
        <v>0</v>
      </c>
      <c r="F78" s="217">
        <v>0</v>
      </c>
      <c r="G78" s="217">
        <v>0</v>
      </c>
      <c r="H78" s="217">
        <v>0</v>
      </c>
      <c r="I78" s="217">
        <v>0</v>
      </c>
      <c r="J78" s="217">
        <v>0</v>
      </c>
      <c r="K78" s="217">
        <v>0</v>
      </c>
      <c r="L78" s="217">
        <v>0</v>
      </c>
      <c r="M78" s="217">
        <v>0</v>
      </c>
      <c r="N78" s="217">
        <v>0</v>
      </c>
      <c r="O78" s="217">
        <v>0</v>
      </c>
      <c r="P78" s="217">
        <v>0</v>
      </c>
      <c r="Q78" s="217">
        <v>0</v>
      </c>
      <c r="R78" s="217">
        <v>0</v>
      </c>
      <c r="S78" s="217">
        <v>0</v>
      </c>
      <c r="T78" s="217">
        <v>0</v>
      </c>
      <c r="U78" s="217">
        <v>0</v>
      </c>
      <c r="V78" s="217">
        <v>0</v>
      </c>
      <c r="W78" s="217">
        <v>0</v>
      </c>
      <c r="X78" s="217">
        <v>0</v>
      </c>
      <c r="Y78" s="217">
        <v>0</v>
      </c>
      <c r="Z78" s="217">
        <v>0</v>
      </c>
      <c r="AA78" s="217">
        <v>0</v>
      </c>
      <c r="AB78" s="217">
        <v>0</v>
      </c>
      <c r="AC78" s="217">
        <v>0</v>
      </c>
      <c r="AD78" s="217">
        <v>1</v>
      </c>
      <c r="AE78" s="217">
        <v>0</v>
      </c>
      <c r="AF78" s="217">
        <v>0</v>
      </c>
      <c r="AG78" s="217">
        <v>0</v>
      </c>
      <c r="AH78" s="217">
        <v>0</v>
      </c>
      <c r="AI78" s="217">
        <v>0</v>
      </c>
      <c r="AJ78" s="217">
        <v>1</v>
      </c>
      <c r="AK78" s="217">
        <v>1</v>
      </c>
      <c r="AL78" s="217">
        <v>1</v>
      </c>
      <c r="AM78" s="217">
        <v>0</v>
      </c>
      <c r="AN78" s="217">
        <v>0</v>
      </c>
      <c r="AO78" s="217">
        <v>0</v>
      </c>
      <c r="AP78" s="217">
        <v>0</v>
      </c>
      <c r="AQ78" s="217">
        <v>0</v>
      </c>
      <c r="AR78" s="217">
        <v>0</v>
      </c>
      <c r="AS78" s="217">
        <v>0</v>
      </c>
      <c r="AT78" s="217">
        <v>0</v>
      </c>
      <c r="AU78" s="217">
        <v>0</v>
      </c>
      <c r="AV78" s="217">
        <v>0</v>
      </c>
      <c r="AW78" s="217">
        <v>0</v>
      </c>
      <c r="AX78" s="217">
        <v>0</v>
      </c>
      <c r="AY78" s="217">
        <v>1</v>
      </c>
      <c r="AZ78" s="217">
        <v>0</v>
      </c>
      <c r="BA78" s="217">
        <v>0</v>
      </c>
      <c r="BB78" s="217">
        <v>1</v>
      </c>
      <c r="BC78" s="217">
        <v>9</v>
      </c>
      <c r="BD78" s="217">
        <v>0</v>
      </c>
      <c r="BE78" s="217">
        <v>0</v>
      </c>
      <c r="BF78" s="154">
        <f>SUM(C78:BE78)</f>
        <v>15</v>
      </c>
      <c r="BG78" s="218">
        <v>0</v>
      </c>
      <c r="BH78" s="218">
        <v>0</v>
      </c>
      <c r="BI78" s="218">
        <v>0</v>
      </c>
      <c r="BJ78" s="218">
        <v>0</v>
      </c>
      <c r="BK78" s="218">
        <v>0</v>
      </c>
      <c r="BL78" s="218">
        <v>1</v>
      </c>
      <c r="BM78" s="218">
        <v>0</v>
      </c>
      <c r="BN78" s="218">
        <v>0</v>
      </c>
      <c r="BO78" s="218">
        <v>1</v>
      </c>
      <c r="BP78" s="218">
        <v>0</v>
      </c>
      <c r="BQ78" s="218">
        <v>0</v>
      </c>
      <c r="BR78" s="218">
        <v>0</v>
      </c>
      <c r="BS78" s="154">
        <f>SUM(BG78:BR78)</f>
        <v>2</v>
      </c>
      <c r="BT78" s="218">
        <v>0</v>
      </c>
      <c r="BU78" s="218">
        <v>4</v>
      </c>
      <c r="BV78" s="218">
        <v>1</v>
      </c>
      <c r="BW78" s="218">
        <v>20</v>
      </c>
      <c r="BX78" s="218">
        <v>0</v>
      </c>
      <c r="BY78" s="218">
        <v>0</v>
      </c>
      <c r="BZ78" s="218">
        <v>3</v>
      </c>
      <c r="CA78" s="218">
        <v>1</v>
      </c>
      <c r="CB78" s="218">
        <v>0</v>
      </c>
      <c r="CC78" s="218">
        <v>0</v>
      </c>
      <c r="CD78" s="218">
        <v>15</v>
      </c>
      <c r="CE78" s="218">
        <v>1</v>
      </c>
      <c r="CF78" s="218">
        <v>0</v>
      </c>
      <c r="CG78" s="218">
        <v>0</v>
      </c>
      <c r="CH78" s="218">
        <v>19</v>
      </c>
      <c r="CI78" s="218">
        <v>0</v>
      </c>
      <c r="CJ78" s="218">
        <v>34</v>
      </c>
      <c r="CK78" s="218">
        <v>5</v>
      </c>
      <c r="CL78" s="218">
        <v>32</v>
      </c>
      <c r="CM78" s="218">
        <v>0</v>
      </c>
      <c r="CN78" s="218">
        <v>2</v>
      </c>
      <c r="CO78" s="218">
        <v>3</v>
      </c>
      <c r="CP78" s="218">
        <v>1</v>
      </c>
      <c r="CQ78" s="218">
        <v>1</v>
      </c>
      <c r="CR78" s="218">
        <v>0</v>
      </c>
      <c r="CS78" s="218">
        <v>23</v>
      </c>
      <c r="CT78" s="218">
        <v>3</v>
      </c>
      <c r="CU78" s="218">
        <v>7</v>
      </c>
      <c r="CV78" s="218">
        <v>41</v>
      </c>
      <c r="CW78" s="218">
        <v>0</v>
      </c>
      <c r="CX78" s="218">
        <v>4</v>
      </c>
      <c r="CY78" s="218">
        <v>3</v>
      </c>
      <c r="CZ78" s="218">
        <v>0</v>
      </c>
      <c r="DA78" s="218">
        <v>0</v>
      </c>
      <c r="DB78" s="218">
        <v>39</v>
      </c>
      <c r="DC78" s="218">
        <v>0</v>
      </c>
      <c r="DD78" s="218">
        <v>2</v>
      </c>
      <c r="DE78" s="218">
        <v>2</v>
      </c>
      <c r="DF78" s="154">
        <f>SUM(BT78:DE78)</f>
        <v>266</v>
      </c>
    </row>
    <row r="79" spans="2:110">
      <c r="B79" s="214" t="s">
        <v>271</v>
      </c>
      <c r="C79" s="217">
        <v>0</v>
      </c>
      <c r="D79" s="217">
        <v>0</v>
      </c>
      <c r="E79" s="217">
        <v>0</v>
      </c>
      <c r="F79" s="217">
        <v>0</v>
      </c>
      <c r="G79" s="217">
        <v>0</v>
      </c>
      <c r="H79" s="217">
        <v>0</v>
      </c>
      <c r="I79" s="217">
        <v>0</v>
      </c>
      <c r="J79" s="217">
        <v>0</v>
      </c>
      <c r="K79" s="217">
        <v>0</v>
      </c>
      <c r="L79" s="217">
        <v>0</v>
      </c>
      <c r="M79" s="217">
        <v>0</v>
      </c>
      <c r="N79" s="217">
        <v>0</v>
      </c>
      <c r="O79" s="217">
        <v>0</v>
      </c>
      <c r="P79" s="217">
        <v>0</v>
      </c>
      <c r="Q79" s="217">
        <v>2</v>
      </c>
      <c r="R79" s="217">
        <v>0</v>
      </c>
      <c r="S79" s="217">
        <v>1</v>
      </c>
      <c r="T79" s="217">
        <v>2</v>
      </c>
      <c r="U79" s="217">
        <v>0</v>
      </c>
      <c r="V79" s="217">
        <v>0</v>
      </c>
      <c r="W79" s="217">
        <v>2</v>
      </c>
      <c r="X79" s="217">
        <v>1</v>
      </c>
      <c r="Y79" s="217">
        <v>0</v>
      </c>
      <c r="Z79" s="217">
        <v>0</v>
      </c>
      <c r="AA79" s="217">
        <v>2</v>
      </c>
      <c r="AB79" s="217">
        <v>3</v>
      </c>
      <c r="AC79" s="217">
        <v>0</v>
      </c>
      <c r="AD79" s="217">
        <v>4</v>
      </c>
      <c r="AE79" s="217">
        <v>0</v>
      </c>
      <c r="AF79" s="217">
        <v>1</v>
      </c>
      <c r="AG79" s="217">
        <v>0</v>
      </c>
      <c r="AH79" s="217">
        <v>2</v>
      </c>
      <c r="AI79" s="217">
        <v>0</v>
      </c>
      <c r="AJ79" s="217">
        <v>1</v>
      </c>
      <c r="AK79" s="217">
        <v>0</v>
      </c>
      <c r="AL79" s="217">
        <v>7</v>
      </c>
      <c r="AM79" s="217">
        <v>3</v>
      </c>
      <c r="AN79" s="217">
        <v>3</v>
      </c>
      <c r="AO79" s="217">
        <v>3</v>
      </c>
      <c r="AP79" s="217">
        <v>0</v>
      </c>
      <c r="AQ79" s="217">
        <v>1</v>
      </c>
      <c r="AR79" s="217">
        <v>0</v>
      </c>
      <c r="AS79" s="217">
        <v>0</v>
      </c>
      <c r="AT79" s="217">
        <v>0</v>
      </c>
      <c r="AU79" s="217">
        <v>6</v>
      </c>
      <c r="AV79" s="217">
        <v>0</v>
      </c>
      <c r="AW79" s="217">
        <v>0</v>
      </c>
      <c r="AX79" s="217">
        <v>2</v>
      </c>
      <c r="AY79" s="217">
        <v>3</v>
      </c>
      <c r="AZ79" s="217">
        <v>0</v>
      </c>
      <c r="BA79" s="217">
        <v>3</v>
      </c>
      <c r="BB79" s="217">
        <v>0</v>
      </c>
      <c r="BC79" s="217">
        <v>52</v>
      </c>
      <c r="BD79" s="217">
        <v>0</v>
      </c>
      <c r="BE79" s="217">
        <v>1</v>
      </c>
      <c r="BF79" s="154">
        <f>SUM(C79:BE79)</f>
        <v>105</v>
      </c>
      <c r="BG79" s="218">
        <v>0</v>
      </c>
      <c r="BH79" s="218">
        <v>0</v>
      </c>
      <c r="BI79" s="218">
        <v>0</v>
      </c>
      <c r="BJ79" s="218">
        <v>0</v>
      </c>
      <c r="BK79" s="218">
        <v>0</v>
      </c>
      <c r="BL79" s="218">
        <v>5</v>
      </c>
      <c r="BM79" s="218">
        <v>0</v>
      </c>
      <c r="BN79" s="218">
        <v>0</v>
      </c>
      <c r="BO79" s="218">
        <v>0</v>
      </c>
      <c r="BP79" s="218">
        <v>1</v>
      </c>
      <c r="BQ79" s="218">
        <v>0</v>
      </c>
      <c r="BR79" s="218">
        <v>2</v>
      </c>
      <c r="BS79" s="154">
        <f>SUM(BG79:BR79)</f>
        <v>8</v>
      </c>
      <c r="BT79" s="218">
        <v>0</v>
      </c>
      <c r="BU79" s="218">
        <v>3</v>
      </c>
      <c r="BV79" s="218">
        <v>165</v>
      </c>
      <c r="BW79" s="218">
        <v>43</v>
      </c>
      <c r="BX79" s="218">
        <v>0</v>
      </c>
      <c r="BY79" s="218">
        <v>0</v>
      </c>
      <c r="BZ79" s="218">
        <v>0</v>
      </c>
      <c r="CA79" s="218">
        <v>139</v>
      </c>
      <c r="CB79" s="218">
        <v>6</v>
      </c>
      <c r="CC79" s="218">
        <v>58</v>
      </c>
      <c r="CD79" s="218">
        <v>0</v>
      </c>
      <c r="CE79" s="218">
        <v>1</v>
      </c>
      <c r="CF79" s="218">
        <v>0</v>
      </c>
      <c r="CG79" s="218">
        <v>0</v>
      </c>
      <c r="CH79" s="218">
        <v>0</v>
      </c>
      <c r="CI79" s="218">
        <v>3</v>
      </c>
      <c r="CJ79" s="218">
        <v>16</v>
      </c>
      <c r="CK79" s="218">
        <v>4</v>
      </c>
      <c r="CL79" s="218">
        <v>2</v>
      </c>
      <c r="CM79" s="218">
        <v>6</v>
      </c>
      <c r="CN79" s="218">
        <v>3</v>
      </c>
      <c r="CO79" s="218">
        <v>0</v>
      </c>
      <c r="CP79" s="218">
        <v>1</v>
      </c>
      <c r="CQ79" s="218">
        <v>2</v>
      </c>
      <c r="CR79" s="218">
        <v>124</v>
      </c>
      <c r="CS79" s="218">
        <v>7</v>
      </c>
      <c r="CT79" s="218">
        <v>3</v>
      </c>
      <c r="CU79" s="218">
        <v>2</v>
      </c>
      <c r="CV79" s="218">
        <v>1</v>
      </c>
      <c r="CW79" s="218">
        <v>5</v>
      </c>
      <c r="CX79" s="218">
        <v>4</v>
      </c>
      <c r="CY79" s="218">
        <v>6</v>
      </c>
      <c r="CZ79" s="218">
        <v>0</v>
      </c>
      <c r="DA79" s="218">
        <v>0</v>
      </c>
      <c r="DB79" s="218">
        <v>6</v>
      </c>
      <c r="DC79" s="218">
        <v>27</v>
      </c>
      <c r="DD79" s="218">
        <v>3</v>
      </c>
      <c r="DE79" s="218">
        <v>0</v>
      </c>
      <c r="DF79" s="154">
        <f>SUM(BT79:DE79)</f>
        <v>640</v>
      </c>
    </row>
    <row r="80" spans="2:110">
      <c r="B80" s="214" t="s">
        <v>272</v>
      </c>
      <c r="C80" s="217">
        <v>1</v>
      </c>
      <c r="D80" s="217">
        <v>0</v>
      </c>
      <c r="E80" s="217">
        <v>0</v>
      </c>
      <c r="F80" s="217">
        <v>0</v>
      </c>
      <c r="G80" s="217">
        <v>0</v>
      </c>
      <c r="H80" s="217">
        <v>0</v>
      </c>
      <c r="I80" s="217">
        <v>0</v>
      </c>
      <c r="J80" s="217">
        <v>0</v>
      </c>
      <c r="K80" s="217">
        <v>0</v>
      </c>
      <c r="L80" s="217">
        <v>0</v>
      </c>
      <c r="M80" s="217">
        <v>0</v>
      </c>
      <c r="N80" s="217">
        <v>0</v>
      </c>
      <c r="O80" s="217">
        <v>0</v>
      </c>
      <c r="P80" s="217">
        <v>0</v>
      </c>
      <c r="Q80" s="217">
        <v>0</v>
      </c>
      <c r="R80" s="217">
        <v>0</v>
      </c>
      <c r="S80" s="217">
        <v>0</v>
      </c>
      <c r="T80" s="217">
        <v>0</v>
      </c>
      <c r="U80" s="217">
        <v>0</v>
      </c>
      <c r="V80" s="217">
        <v>0</v>
      </c>
      <c r="W80" s="217">
        <v>0</v>
      </c>
      <c r="X80" s="217">
        <v>0</v>
      </c>
      <c r="Y80" s="217">
        <v>5</v>
      </c>
      <c r="Z80" s="217">
        <v>0</v>
      </c>
      <c r="AA80" s="217">
        <v>0</v>
      </c>
      <c r="AB80" s="217">
        <v>2</v>
      </c>
      <c r="AC80" s="217">
        <v>0</v>
      </c>
      <c r="AD80" s="217">
        <v>2</v>
      </c>
      <c r="AE80" s="217">
        <v>0</v>
      </c>
      <c r="AF80" s="217">
        <v>0</v>
      </c>
      <c r="AG80" s="217">
        <v>0</v>
      </c>
      <c r="AH80" s="217">
        <v>0</v>
      </c>
      <c r="AI80" s="217">
        <v>0</v>
      </c>
      <c r="AJ80" s="217">
        <v>0</v>
      </c>
      <c r="AK80" s="217">
        <v>0</v>
      </c>
      <c r="AL80" s="217">
        <v>0</v>
      </c>
      <c r="AM80" s="217">
        <v>3</v>
      </c>
      <c r="AN80" s="217">
        <v>0</v>
      </c>
      <c r="AO80" s="217">
        <v>0</v>
      </c>
      <c r="AP80" s="217">
        <v>1</v>
      </c>
      <c r="AQ80" s="217">
        <v>0</v>
      </c>
      <c r="AR80" s="217">
        <v>0</v>
      </c>
      <c r="AS80" s="217">
        <v>0</v>
      </c>
      <c r="AT80" s="217">
        <v>0</v>
      </c>
      <c r="AU80" s="217">
        <v>0</v>
      </c>
      <c r="AV80" s="217">
        <v>0</v>
      </c>
      <c r="AW80" s="217">
        <v>0</v>
      </c>
      <c r="AX80" s="217">
        <v>0</v>
      </c>
      <c r="AY80" s="217">
        <v>0</v>
      </c>
      <c r="AZ80" s="217">
        <v>0</v>
      </c>
      <c r="BA80" s="217">
        <v>0</v>
      </c>
      <c r="BB80" s="217">
        <v>0</v>
      </c>
      <c r="BC80" s="217">
        <v>5</v>
      </c>
      <c r="BD80" s="217">
        <v>0</v>
      </c>
      <c r="BE80" s="217">
        <v>0</v>
      </c>
      <c r="BF80" s="154">
        <f>SUM(C80:BE80)</f>
        <v>19</v>
      </c>
      <c r="BG80" s="218">
        <v>0</v>
      </c>
      <c r="BH80" s="218">
        <v>2</v>
      </c>
      <c r="BI80" s="218">
        <v>0</v>
      </c>
      <c r="BJ80" s="218">
        <v>0</v>
      </c>
      <c r="BK80" s="218">
        <v>0</v>
      </c>
      <c r="BL80" s="218">
        <v>2</v>
      </c>
      <c r="BM80" s="218">
        <v>0</v>
      </c>
      <c r="BN80" s="218">
        <v>0</v>
      </c>
      <c r="BO80" s="218">
        <v>0</v>
      </c>
      <c r="BP80" s="218">
        <v>4</v>
      </c>
      <c r="BQ80" s="218">
        <v>0</v>
      </c>
      <c r="BR80" s="218">
        <v>0</v>
      </c>
      <c r="BS80" s="154">
        <f>SUM(BG80:BR80)</f>
        <v>8</v>
      </c>
      <c r="BT80" s="218">
        <v>2</v>
      </c>
      <c r="BU80" s="218">
        <v>1</v>
      </c>
      <c r="BV80" s="218">
        <v>2</v>
      </c>
      <c r="BW80" s="218">
        <v>46</v>
      </c>
      <c r="BX80" s="218">
        <v>5</v>
      </c>
      <c r="BY80" s="218">
        <v>1</v>
      </c>
      <c r="BZ80" s="218">
        <v>0</v>
      </c>
      <c r="CA80" s="218">
        <v>0</v>
      </c>
      <c r="CB80" s="218">
        <v>0</v>
      </c>
      <c r="CC80" s="218">
        <v>3</v>
      </c>
      <c r="CD80" s="218">
        <v>2</v>
      </c>
      <c r="CE80" s="218">
        <v>3</v>
      </c>
      <c r="CF80" s="218">
        <v>0</v>
      </c>
      <c r="CG80" s="218">
        <v>0</v>
      </c>
      <c r="CH80" s="218">
        <v>15</v>
      </c>
      <c r="CI80" s="218">
        <v>2</v>
      </c>
      <c r="CJ80" s="218">
        <v>124</v>
      </c>
      <c r="CK80" s="218">
        <v>15</v>
      </c>
      <c r="CL80" s="218">
        <v>2</v>
      </c>
      <c r="CM80" s="218">
        <v>3</v>
      </c>
      <c r="CN80" s="218">
        <v>0</v>
      </c>
      <c r="CO80" s="218">
        <v>11</v>
      </c>
      <c r="CP80" s="218">
        <v>7</v>
      </c>
      <c r="CQ80" s="218">
        <v>68</v>
      </c>
      <c r="CR80" s="218">
        <v>2</v>
      </c>
      <c r="CS80" s="218">
        <v>2</v>
      </c>
      <c r="CT80" s="218">
        <v>0</v>
      </c>
      <c r="CU80" s="218">
        <v>4</v>
      </c>
      <c r="CV80" s="218">
        <v>0</v>
      </c>
      <c r="CW80" s="218">
        <v>0</v>
      </c>
      <c r="CX80" s="218">
        <v>15</v>
      </c>
      <c r="CY80" s="218">
        <v>6</v>
      </c>
      <c r="CZ80" s="218">
        <v>0</v>
      </c>
      <c r="DA80" s="218">
        <v>0</v>
      </c>
      <c r="DB80" s="218">
        <v>7</v>
      </c>
      <c r="DC80" s="218">
        <v>0</v>
      </c>
      <c r="DD80" s="218">
        <v>1</v>
      </c>
      <c r="DE80" s="218">
        <v>2</v>
      </c>
      <c r="DF80" s="154">
        <f>SUM(BT80:DE80)</f>
        <v>351</v>
      </c>
    </row>
    <row r="81" spans="2:110">
      <c r="B81" s="214" t="s">
        <v>273</v>
      </c>
      <c r="C81" s="217">
        <v>4</v>
      </c>
      <c r="D81" s="217">
        <v>1</v>
      </c>
      <c r="E81" s="217">
        <v>0</v>
      </c>
      <c r="F81" s="217">
        <v>2</v>
      </c>
      <c r="G81" s="217">
        <v>1</v>
      </c>
      <c r="H81" s="217">
        <v>5</v>
      </c>
      <c r="I81" s="217">
        <v>0</v>
      </c>
      <c r="J81" s="217">
        <v>3</v>
      </c>
      <c r="K81" s="217">
        <v>3</v>
      </c>
      <c r="L81" s="217">
        <v>1</v>
      </c>
      <c r="M81" s="217">
        <v>0</v>
      </c>
      <c r="N81" s="217">
        <v>0</v>
      </c>
      <c r="O81" s="217">
        <v>2</v>
      </c>
      <c r="P81" s="217">
        <v>1</v>
      </c>
      <c r="Q81" s="217">
        <v>4</v>
      </c>
      <c r="R81" s="217">
        <v>2</v>
      </c>
      <c r="S81" s="217">
        <v>1</v>
      </c>
      <c r="T81" s="217">
        <v>0</v>
      </c>
      <c r="U81" s="217">
        <v>0</v>
      </c>
      <c r="V81" s="217">
        <v>4</v>
      </c>
      <c r="W81" s="217">
        <v>2</v>
      </c>
      <c r="X81" s="217">
        <v>1</v>
      </c>
      <c r="Y81" s="217">
        <v>4</v>
      </c>
      <c r="Z81" s="217">
        <v>1</v>
      </c>
      <c r="AA81" s="217">
        <v>2</v>
      </c>
      <c r="AB81" s="217">
        <v>18</v>
      </c>
      <c r="AC81" s="217">
        <v>1</v>
      </c>
      <c r="AD81" s="217">
        <v>7</v>
      </c>
      <c r="AE81" s="217">
        <v>1</v>
      </c>
      <c r="AF81" s="217">
        <v>3</v>
      </c>
      <c r="AG81" s="217">
        <v>0</v>
      </c>
      <c r="AH81" s="217">
        <v>0</v>
      </c>
      <c r="AI81" s="217">
        <v>0</v>
      </c>
      <c r="AJ81" s="217">
        <v>1</v>
      </c>
      <c r="AK81" s="217">
        <v>1</v>
      </c>
      <c r="AL81" s="217">
        <v>9</v>
      </c>
      <c r="AM81" s="217">
        <v>5</v>
      </c>
      <c r="AN81" s="217">
        <v>2</v>
      </c>
      <c r="AO81" s="217">
        <v>1</v>
      </c>
      <c r="AP81" s="217">
        <v>0</v>
      </c>
      <c r="AQ81" s="217">
        <v>2</v>
      </c>
      <c r="AR81" s="217">
        <v>5</v>
      </c>
      <c r="AS81" s="217">
        <v>0</v>
      </c>
      <c r="AT81" s="217">
        <v>1</v>
      </c>
      <c r="AU81" s="217">
        <v>0</v>
      </c>
      <c r="AV81" s="217">
        <v>3</v>
      </c>
      <c r="AW81" s="217">
        <v>0</v>
      </c>
      <c r="AX81" s="217">
        <v>1</v>
      </c>
      <c r="AY81" s="217">
        <v>3</v>
      </c>
      <c r="AZ81" s="217">
        <v>4</v>
      </c>
      <c r="BA81" s="217">
        <v>8</v>
      </c>
      <c r="BB81" s="217">
        <v>2</v>
      </c>
      <c r="BC81" s="217">
        <v>96</v>
      </c>
      <c r="BD81" s="217">
        <v>0</v>
      </c>
      <c r="BE81" s="217">
        <v>0</v>
      </c>
      <c r="BF81" s="154">
        <f>SUM(C81:BE81)</f>
        <v>218</v>
      </c>
      <c r="BG81" s="218">
        <v>0</v>
      </c>
      <c r="BH81" s="218">
        <v>0</v>
      </c>
      <c r="BI81" s="218">
        <v>3</v>
      </c>
      <c r="BJ81" s="218">
        <v>0</v>
      </c>
      <c r="BK81" s="218">
        <v>1</v>
      </c>
      <c r="BL81" s="218">
        <v>8</v>
      </c>
      <c r="BM81" s="218">
        <v>1</v>
      </c>
      <c r="BN81" s="218">
        <v>0</v>
      </c>
      <c r="BO81" s="218">
        <v>1</v>
      </c>
      <c r="BP81" s="218">
        <v>0</v>
      </c>
      <c r="BQ81" s="218">
        <v>0</v>
      </c>
      <c r="BR81" s="218">
        <v>1</v>
      </c>
      <c r="BS81" s="154">
        <f>SUM(BG81:BR81)</f>
        <v>15</v>
      </c>
      <c r="BT81" s="218">
        <v>3</v>
      </c>
      <c r="BU81" s="218">
        <v>35</v>
      </c>
      <c r="BV81" s="218">
        <v>223</v>
      </c>
      <c r="BW81" s="218">
        <v>199</v>
      </c>
      <c r="BX81" s="218">
        <v>1</v>
      </c>
      <c r="BY81" s="218">
        <v>110</v>
      </c>
      <c r="BZ81" s="218">
        <v>2</v>
      </c>
      <c r="CA81" s="218">
        <v>0</v>
      </c>
      <c r="CB81" s="218">
        <v>7</v>
      </c>
      <c r="CC81" s="218">
        <v>33</v>
      </c>
      <c r="CD81" s="218">
        <v>0</v>
      </c>
      <c r="CE81" s="218">
        <v>24</v>
      </c>
      <c r="CF81" s="218">
        <v>3</v>
      </c>
      <c r="CG81" s="218">
        <v>3</v>
      </c>
      <c r="CH81" s="218">
        <v>1</v>
      </c>
      <c r="CI81" s="218">
        <v>16</v>
      </c>
      <c r="CJ81" s="218">
        <v>44</v>
      </c>
      <c r="CK81" s="218">
        <v>17</v>
      </c>
      <c r="CL81" s="218">
        <v>5</v>
      </c>
      <c r="CM81" s="218">
        <v>7</v>
      </c>
      <c r="CN81" s="218">
        <v>6</v>
      </c>
      <c r="CO81" s="218">
        <v>5</v>
      </c>
      <c r="CP81" s="218">
        <v>6</v>
      </c>
      <c r="CQ81" s="218">
        <v>7</v>
      </c>
      <c r="CR81" s="218">
        <v>385</v>
      </c>
      <c r="CS81" s="218">
        <v>6</v>
      </c>
      <c r="CT81" s="218">
        <v>1</v>
      </c>
      <c r="CU81" s="218">
        <v>6</v>
      </c>
      <c r="CV81" s="218">
        <v>3</v>
      </c>
      <c r="CW81" s="218">
        <v>13</v>
      </c>
      <c r="CX81" s="218">
        <v>17</v>
      </c>
      <c r="CY81" s="218">
        <v>20</v>
      </c>
      <c r="CZ81" s="218">
        <v>5</v>
      </c>
      <c r="DA81" s="218">
        <v>10</v>
      </c>
      <c r="DB81" s="218">
        <v>18</v>
      </c>
      <c r="DC81" s="218">
        <v>509</v>
      </c>
      <c r="DD81" s="218">
        <v>3</v>
      </c>
      <c r="DE81" s="218">
        <v>7</v>
      </c>
      <c r="DF81" s="154">
        <f>SUM(BT81:DE81)</f>
        <v>1760</v>
      </c>
    </row>
    <row r="82" spans="2:110">
      <c r="B82" s="214" t="s">
        <v>274</v>
      </c>
      <c r="C82" s="217">
        <v>0</v>
      </c>
      <c r="D82" s="217">
        <v>1</v>
      </c>
      <c r="E82" s="217">
        <v>0</v>
      </c>
      <c r="F82" s="217">
        <v>0</v>
      </c>
      <c r="G82" s="217">
        <v>0</v>
      </c>
      <c r="H82" s="217">
        <v>0</v>
      </c>
      <c r="I82" s="217">
        <v>0</v>
      </c>
      <c r="J82" s="217">
        <v>0</v>
      </c>
      <c r="K82" s="217">
        <v>0</v>
      </c>
      <c r="L82" s="217">
        <v>0</v>
      </c>
      <c r="M82" s="217">
        <v>0</v>
      </c>
      <c r="N82" s="217">
        <v>1</v>
      </c>
      <c r="O82" s="217">
        <v>0</v>
      </c>
      <c r="P82" s="217">
        <v>0</v>
      </c>
      <c r="Q82" s="217">
        <v>0</v>
      </c>
      <c r="R82" s="217">
        <v>0</v>
      </c>
      <c r="S82" s="217">
        <v>0</v>
      </c>
      <c r="T82" s="217">
        <v>1</v>
      </c>
      <c r="U82" s="217">
        <v>0</v>
      </c>
      <c r="V82" s="217">
        <v>0</v>
      </c>
      <c r="W82" s="217">
        <v>0</v>
      </c>
      <c r="X82" s="217">
        <v>0</v>
      </c>
      <c r="Y82" s="217">
        <v>0</v>
      </c>
      <c r="Z82" s="217">
        <v>0</v>
      </c>
      <c r="AA82" s="217">
        <v>0</v>
      </c>
      <c r="AB82" s="217">
        <v>4</v>
      </c>
      <c r="AC82" s="217">
        <v>0</v>
      </c>
      <c r="AD82" s="217">
        <v>2</v>
      </c>
      <c r="AE82" s="217">
        <v>0</v>
      </c>
      <c r="AF82" s="217">
        <v>2</v>
      </c>
      <c r="AG82" s="217">
        <v>0</v>
      </c>
      <c r="AH82" s="217">
        <v>1</v>
      </c>
      <c r="AI82" s="217">
        <v>0</v>
      </c>
      <c r="AJ82" s="217">
        <v>5</v>
      </c>
      <c r="AK82" s="217">
        <v>0</v>
      </c>
      <c r="AL82" s="217">
        <v>6</v>
      </c>
      <c r="AM82" s="217">
        <v>1</v>
      </c>
      <c r="AN82" s="217">
        <v>0</v>
      </c>
      <c r="AO82" s="217">
        <v>6</v>
      </c>
      <c r="AP82" s="217">
        <v>0</v>
      </c>
      <c r="AQ82" s="217">
        <v>0</v>
      </c>
      <c r="AR82" s="217">
        <v>0</v>
      </c>
      <c r="AS82" s="217">
        <v>0</v>
      </c>
      <c r="AT82" s="217">
        <v>0</v>
      </c>
      <c r="AU82" s="217">
        <v>0</v>
      </c>
      <c r="AV82" s="217">
        <v>0</v>
      </c>
      <c r="AW82" s="217">
        <v>0</v>
      </c>
      <c r="AX82" s="217">
        <v>0</v>
      </c>
      <c r="AY82" s="217">
        <v>0</v>
      </c>
      <c r="AZ82" s="217">
        <v>0</v>
      </c>
      <c r="BA82" s="217">
        <v>1</v>
      </c>
      <c r="BB82" s="217">
        <v>0</v>
      </c>
      <c r="BC82" s="217">
        <v>13</v>
      </c>
      <c r="BD82" s="217">
        <v>0</v>
      </c>
      <c r="BE82" s="217">
        <v>0</v>
      </c>
      <c r="BF82" s="154">
        <f>SUM(C82:BE82)</f>
        <v>44</v>
      </c>
      <c r="BG82" s="218">
        <v>0</v>
      </c>
      <c r="BH82" s="218">
        <v>0</v>
      </c>
      <c r="BI82" s="218">
        <v>0</v>
      </c>
      <c r="BJ82" s="218">
        <v>0</v>
      </c>
      <c r="BK82" s="218">
        <v>0</v>
      </c>
      <c r="BL82" s="218">
        <v>0</v>
      </c>
      <c r="BM82" s="218">
        <v>0</v>
      </c>
      <c r="BN82" s="218">
        <v>0</v>
      </c>
      <c r="BO82" s="218">
        <v>0</v>
      </c>
      <c r="BP82" s="218">
        <v>0</v>
      </c>
      <c r="BQ82" s="218">
        <v>0</v>
      </c>
      <c r="BR82" s="218">
        <v>1</v>
      </c>
      <c r="BS82" s="154">
        <f>SUM(BG82:BR82)</f>
        <v>1</v>
      </c>
      <c r="BT82" s="218">
        <v>0</v>
      </c>
      <c r="BU82" s="218">
        <v>3</v>
      </c>
      <c r="BV82" s="218">
        <v>3</v>
      </c>
      <c r="BW82" s="218">
        <v>18</v>
      </c>
      <c r="BX82" s="218">
        <v>0</v>
      </c>
      <c r="BY82" s="218">
        <v>25</v>
      </c>
      <c r="BZ82" s="218">
        <v>0</v>
      </c>
      <c r="CA82" s="218">
        <v>13</v>
      </c>
      <c r="CB82" s="218">
        <v>0</v>
      </c>
      <c r="CC82" s="218">
        <v>75</v>
      </c>
      <c r="CD82" s="218">
        <v>0</v>
      </c>
      <c r="CE82" s="218">
        <v>4</v>
      </c>
      <c r="CF82" s="218">
        <v>1</v>
      </c>
      <c r="CG82" s="218">
        <v>0</v>
      </c>
      <c r="CH82" s="218">
        <v>2</v>
      </c>
      <c r="CI82" s="218">
        <v>14</v>
      </c>
      <c r="CJ82" s="218">
        <v>7</v>
      </c>
      <c r="CK82" s="218">
        <v>1</v>
      </c>
      <c r="CL82" s="218">
        <v>1</v>
      </c>
      <c r="CM82" s="218">
        <v>0</v>
      </c>
      <c r="CN82" s="218">
        <v>16</v>
      </c>
      <c r="CO82" s="218">
        <v>0</v>
      </c>
      <c r="CP82" s="218">
        <v>3</v>
      </c>
      <c r="CQ82" s="218">
        <v>0</v>
      </c>
      <c r="CR82" s="218">
        <v>7</v>
      </c>
      <c r="CS82" s="218">
        <v>2</v>
      </c>
      <c r="CT82" s="218">
        <v>1</v>
      </c>
      <c r="CU82" s="218">
        <v>0</v>
      </c>
      <c r="CV82" s="218">
        <v>1</v>
      </c>
      <c r="CW82" s="218">
        <v>1</v>
      </c>
      <c r="CX82" s="218">
        <v>0</v>
      </c>
      <c r="CY82" s="218">
        <v>0</v>
      </c>
      <c r="CZ82" s="218">
        <v>0</v>
      </c>
      <c r="DA82" s="218">
        <v>72</v>
      </c>
      <c r="DB82" s="218">
        <v>2</v>
      </c>
      <c r="DC82" s="218">
        <v>4</v>
      </c>
      <c r="DD82" s="218">
        <v>1</v>
      </c>
      <c r="DE82" s="218">
        <v>0</v>
      </c>
      <c r="DF82" s="154">
        <f>SUM(BT82:DE82)</f>
        <v>277</v>
      </c>
    </row>
    <row r="83" spans="2:110">
      <c r="B83" s="214" t="s">
        <v>275</v>
      </c>
      <c r="C83" s="217">
        <v>0</v>
      </c>
      <c r="D83" s="217">
        <v>0</v>
      </c>
      <c r="E83" s="217">
        <v>0</v>
      </c>
      <c r="F83" s="217">
        <v>1</v>
      </c>
      <c r="G83" s="217">
        <v>0</v>
      </c>
      <c r="H83" s="217">
        <v>6</v>
      </c>
      <c r="I83" s="217">
        <v>0</v>
      </c>
      <c r="J83" s="217">
        <v>0</v>
      </c>
      <c r="K83" s="217">
        <v>0</v>
      </c>
      <c r="L83" s="217">
        <v>0</v>
      </c>
      <c r="M83" s="217">
        <v>0</v>
      </c>
      <c r="N83" s="217">
        <v>0</v>
      </c>
      <c r="O83" s="217">
        <v>11</v>
      </c>
      <c r="P83" s="217">
        <v>0</v>
      </c>
      <c r="Q83" s="217">
        <v>5</v>
      </c>
      <c r="R83" s="217">
        <v>2</v>
      </c>
      <c r="S83" s="217">
        <v>1</v>
      </c>
      <c r="T83" s="217">
        <v>2</v>
      </c>
      <c r="U83" s="217">
        <v>0</v>
      </c>
      <c r="V83" s="217">
        <v>0</v>
      </c>
      <c r="W83" s="217">
        <v>2</v>
      </c>
      <c r="X83" s="217">
        <v>1</v>
      </c>
      <c r="Y83" s="217">
        <v>0</v>
      </c>
      <c r="Z83" s="217">
        <v>0</v>
      </c>
      <c r="AA83" s="217">
        <v>1</v>
      </c>
      <c r="AB83" s="217">
        <v>8</v>
      </c>
      <c r="AC83" s="217">
        <v>0</v>
      </c>
      <c r="AD83" s="217">
        <v>1</v>
      </c>
      <c r="AE83" s="217">
        <v>1</v>
      </c>
      <c r="AF83" s="217">
        <v>0</v>
      </c>
      <c r="AG83" s="217">
        <v>0</v>
      </c>
      <c r="AH83" s="217">
        <v>0</v>
      </c>
      <c r="AI83" s="217">
        <v>1</v>
      </c>
      <c r="AJ83" s="217">
        <v>3</v>
      </c>
      <c r="AK83" s="217">
        <v>0</v>
      </c>
      <c r="AL83" s="217">
        <v>11</v>
      </c>
      <c r="AM83" s="217">
        <v>0</v>
      </c>
      <c r="AN83" s="217">
        <v>0</v>
      </c>
      <c r="AO83" s="217">
        <v>1</v>
      </c>
      <c r="AP83" s="217">
        <v>0</v>
      </c>
      <c r="AQ83" s="217">
        <v>0</v>
      </c>
      <c r="AR83" s="217">
        <v>7</v>
      </c>
      <c r="AS83" s="217">
        <v>0</v>
      </c>
      <c r="AT83" s="217">
        <v>0</v>
      </c>
      <c r="AU83" s="217">
        <v>1</v>
      </c>
      <c r="AV83" s="217">
        <v>5</v>
      </c>
      <c r="AW83" s="217">
        <v>0</v>
      </c>
      <c r="AX83" s="217">
        <v>4</v>
      </c>
      <c r="AY83" s="217">
        <v>4</v>
      </c>
      <c r="AZ83" s="217">
        <v>3</v>
      </c>
      <c r="BA83" s="217">
        <v>2</v>
      </c>
      <c r="BB83" s="217">
        <v>0</v>
      </c>
      <c r="BC83" s="217">
        <v>65</v>
      </c>
      <c r="BD83" s="217">
        <v>0</v>
      </c>
      <c r="BE83" s="217">
        <v>0</v>
      </c>
      <c r="BF83" s="154">
        <f>SUM(C83:BE83)</f>
        <v>149</v>
      </c>
      <c r="BG83" s="218">
        <v>0</v>
      </c>
      <c r="BH83" s="218">
        <v>0</v>
      </c>
      <c r="BI83" s="218">
        <v>1</v>
      </c>
      <c r="BJ83" s="218">
        <v>0</v>
      </c>
      <c r="BK83" s="218">
        <v>17</v>
      </c>
      <c r="BL83" s="218">
        <v>2</v>
      </c>
      <c r="BM83" s="218">
        <v>0</v>
      </c>
      <c r="BN83" s="218">
        <v>0</v>
      </c>
      <c r="BO83" s="218">
        <v>0</v>
      </c>
      <c r="BP83" s="218">
        <v>0</v>
      </c>
      <c r="BQ83" s="218">
        <v>1</v>
      </c>
      <c r="BR83" s="218">
        <v>0</v>
      </c>
      <c r="BS83" s="154">
        <f>SUM(BG83:BR83)</f>
        <v>21</v>
      </c>
      <c r="BT83" s="218">
        <v>0</v>
      </c>
      <c r="BU83" s="218">
        <v>4</v>
      </c>
      <c r="BV83" s="218">
        <v>16</v>
      </c>
      <c r="BW83" s="218">
        <v>35</v>
      </c>
      <c r="BX83" s="218">
        <v>0</v>
      </c>
      <c r="BY83" s="218">
        <v>65</v>
      </c>
      <c r="BZ83" s="218">
        <v>1</v>
      </c>
      <c r="CA83" s="218">
        <v>42</v>
      </c>
      <c r="CB83" s="218">
        <v>82</v>
      </c>
      <c r="CC83" s="218">
        <v>0</v>
      </c>
      <c r="CD83" s="218">
        <v>3</v>
      </c>
      <c r="CE83" s="218">
        <v>7</v>
      </c>
      <c r="CF83" s="218">
        <v>4</v>
      </c>
      <c r="CG83" s="218">
        <v>3</v>
      </c>
      <c r="CH83" s="218">
        <v>1</v>
      </c>
      <c r="CI83" s="218">
        <v>15</v>
      </c>
      <c r="CJ83" s="218">
        <v>8</v>
      </c>
      <c r="CK83" s="218">
        <v>1</v>
      </c>
      <c r="CL83" s="218">
        <v>0</v>
      </c>
      <c r="CM83" s="218">
        <v>3</v>
      </c>
      <c r="CN83" s="218">
        <v>10</v>
      </c>
      <c r="CO83" s="218">
        <v>0</v>
      </c>
      <c r="CP83" s="218">
        <v>2</v>
      </c>
      <c r="CQ83" s="218">
        <v>7</v>
      </c>
      <c r="CR83" s="218">
        <v>10</v>
      </c>
      <c r="CS83" s="218">
        <v>2</v>
      </c>
      <c r="CT83" s="218">
        <v>3</v>
      </c>
      <c r="CU83" s="218">
        <v>2</v>
      </c>
      <c r="CV83" s="218">
        <v>1</v>
      </c>
      <c r="CW83" s="218">
        <v>1</v>
      </c>
      <c r="CX83" s="218">
        <v>1</v>
      </c>
      <c r="CY83" s="218">
        <v>8</v>
      </c>
      <c r="CZ83" s="218">
        <v>0</v>
      </c>
      <c r="DA83" s="218">
        <v>22</v>
      </c>
      <c r="DB83" s="218">
        <v>8</v>
      </c>
      <c r="DC83" s="218">
        <v>9</v>
      </c>
      <c r="DD83" s="218">
        <v>0</v>
      </c>
      <c r="DE83" s="218">
        <v>0</v>
      </c>
      <c r="DF83" s="154">
        <f>SUM(BT83:DE83)</f>
        <v>376</v>
      </c>
    </row>
    <row r="84" spans="2:110" ht="24">
      <c r="B84" s="214" t="s">
        <v>276</v>
      </c>
      <c r="C84" s="217">
        <v>0</v>
      </c>
      <c r="D84" s="217">
        <v>0</v>
      </c>
      <c r="E84" s="217">
        <v>0</v>
      </c>
      <c r="F84" s="217">
        <v>0</v>
      </c>
      <c r="G84" s="217">
        <v>0</v>
      </c>
      <c r="H84" s="217">
        <v>0</v>
      </c>
      <c r="I84" s="217">
        <v>0</v>
      </c>
      <c r="J84" s="217">
        <v>0</v>
      </c>
      <c r="K84" s="217">
        <v>0</v>
      </c>
      <c r="L84" s="217">
        <v>0</v>
      </c>
      <c r="M84" s="217">
        <v>0</v>
      </c>
      <c r="N84" s="217">
        <v>1</v>
      </c>
      <c r="O84" s="217">
        <v>1</v>
      </c>
      <c r="P84" s="217">
        <v>0</v>
      </c>
      <c r="Q84" s="217">
        <v>0</v>
      </c>
      <c r="R84" s="217">
        <v>0</v>
      </c>
      <c r="S84" s="217">
        <v>0</v>
      </c>
      <c r="T84" s="217">
        <v>1</v>
      </c>
      <c r="U84" s="217">
        <v>0</v>
      </c>
      <c r="V84" s="217">
        <v>0</v>
      </c>
      <c r="W84" s="217">
        <v>0</v>
      </c>
      <c r="X84" s="217">
        <v>0</v>
      </c>
      <c r="Y84" s="217">
        <v>0</v>
      </c>
      <c r="Z84" s="217">
        <v>0</v>
      </c>
      <c r="AA84" s="217">
        <v>0</v>
      </c>
      <c r="AB84" s="217">
        <v>0</v>
      </c>
      <c r="AC84" s="217">
        <v>0</v>
      </c>
      <c r="AD84" s="217">
        <v>0</v>
      </c>
      <c r="AE84" s="217">
        <v>0</v>
      </c>
      <c r="AF84" s="217">
        <v>0</v>
      </c>
      <c r="AG84" s="217">
        <v>0</v>
      </c>
      <c r="AH84" s="217">
        <v>0</v>
      </c>
      <c r="AI84" s="217">
        <v>0</v>
      </c>
      <c r="AJ84" s="217">
        <v>0</v>
      </c>
      <c r="AK84" s="217">
        <v>0</v>
      </c>
      <c r="AL84" s="217">
        <v>0</v>
      </c>
      <c r="AM84" s="217">
        <v>0</v>
      </c>
      <c r="AN84" s="217">
        <v>0</v>
      </c>
      <c r="AO84" s="217">
        <v>0</v>
      </c>
      <c r="AP84" s="217">
        <v>0</v>
      </c>
      <c r="AQ84" s="217">
        <v>0</v>
      </c>
      <c r="AR84" s="217">
        <v>0</v>
      </c>
      <c r="AS84" s="217">
        <v>0</v>
      </c>
      <c r="AT84" s="217">
        <v>0</v>
      </c>
      <c r="AU84" s="217">
        <v>0</v>
      </c>
      <c r="AV84" s="217">
        <v>0</v>
      </c>
      <c r="AW84" s="217">
        <v>0</v>
      </c>
      <c r="AX84" s="217">
        <v>0</v>
      </c>
      <c r="AY84" s="217">
        <v>0</v>
      </c>
      <c r="AZ84" s="217">
        <v>4</v>
      </c>
      <c r="BA84" s="217">
        <v>0</v>
      </c>
      <c r="BB84" s="217">
        <v>0</v>
      </c>
      <c r="BC84" s="217">
        <v>2</v>
      </c>
      <c r="BD84" s="217">
        <v>0</v>
      </c>
      <c r="BE84" s="217">
        <v>0</v>
      </c>
      <c r="BF84" s="154">
        <f>SUM(C84:BE84)</f>
        <v>9</v>
      </c>
      <c r="BG84" s="218">
        <v>0</v>
      </c>
      <c r="BH84" s="218">
        <v>1</v>
      </c>
      <c r="BI84" s="218">
        <v>0</v>
      </c>
      <c r="BJ84" s="218">
        <v>0</v>
      </c>
      <c r="BK84" s="218">
        <v>1</v>
      </c>
      <c r="BL84" s="218">
        <v>0</v>
      </c>
      <c r="BM84" s="218">
        <v>0</v>
      </c>
      <c r="BN84" s="218">
        <v>0</v>
      </c>
      <c r="BO84" s="218">
        <v>0</v>
      </c>
      <c r="BP84" s="218">
        <v>0</v>
      </c>
      <c r="BQ84" s="218">
        <v>0</v>
      </c>
      <c r="BR84" s="218">
        <v>0</v>
      </c>
      <c r="BS84" s="154">
        <f>SUM(BG84:BR84)</f>
        <v>2</v>
      </c>
      <c r="BT84" s="218">
        <v>18</v>
      </c>
      <c r="BU84" s="218">
        <v>1</v>
      </c>
      <c r="BV84" s="218">
        <v>0</v>
      </c>
      <c r="BW84" s="218">
        <v>11</v>
      </c>
      <c r="BX84" s="218">
        <v>17</v>
      </c>
      <c r="BY84" s="218">
        <v>0</v>
      </c>
      <c r="BZ84" s="218">
        <v>2</v>
      </c>
      <c r="CA84" s="218">
        <v>2</v>
      </c>
      <c r="CB84" s="218">
        <v>0</v>
      </c>
      <c r="CC84" s="218">
        <v>2</v>
      </c>
      <c r="CD84" s="218">
        <v>0</v>
      </c>
      <c r="CE84" s="218">
        <v>1</v>
      </c>
      <c r="CF84" s="218">
        <v>0</v>
      </c>
      <c r="CG84" s="218">
        <v>0</v>
      </c>
      <c r="CH84" s="218">
        <v>7</v>
      </c>
      <c r="CI84" s="218">
        <v>0</v>
      </c>
      <c r="CJ84" s="218">
        <v>30</v>
      </c>
      <c r="CK84" s="218">
        <v>0</v>
      </c>
      <c r="CL84" s="218">
        <v>3</v>
      </c>
      <c r="CM84" s="218">
        <v>0</v>
      </c>
      <c r="CN84" s="218">
        <v>0</v>
      </c>
      <c r="CO84" s="218">
        <v>0</v>
      </c>
      <c r="CP84" s="218">
        <v>4</v>
      </c>
      <c r="CQ84" s="218">
        <v>1</v>
      </c>
      <c r="CR84" s="218">
        <v>0</v>
      </c>
      <c r="CS84" s="218">
        <v>69</v>
      </c>
      <c r="CT84" s="218">
        <v>0</v>
      </c>
      <c r="CU84" s="218">
        <v>2</v>
      </c>
      <c r="CV84" s="218">
        <v>0</v>
      </c>
      <c r="CW84" s="218">
        <v>0</v>
      </c>
      <c r="CX84" s="218">
        <v>5</v>
      </c>
      <c r="CY84" s="218">
        <v>0</v>
      </c>
      <c r="CZ84" s="218">
        <v>0</v>
      </c>
      <c r="DA84" s="218">
        <v>0</v>
      </c>
      <c r="DB84" s="218">
        <v>22</v>
      </c>
      <c r="DC84" s="218">
        <v>5</v>
      </c>
      <c r="DD84" s="218">
        <v>1</v>
      </c>
      <c r="DE84" s="218">
        <v>2</v>
      </c>
      <c r="DF84" s="154">
        <f>SUM(BT84:DE84)</f>
        <v>205</v>
      </c>
    </row>
    <row r="85" spans="2:110">
      <c r="B85" s="214" t="s">
        <v>277</v>
      </c>
      <c r="C85" s="217">
        <v>1</v>
      </c>
      <c r="D85" s="217">
        <v>0</v>
      </c>
      <c r="E85" s="217">
        <v>0</v>
      </c>
      <c r="F85" s="217">
        <v>2</v>
      </c>
      <c r="G85" s="217">
        <v>0</v>
      </c>
      <c r="H85" s="217">
        <v>0</v>
      </c>
      <c r="I85" s="217">
        <v>0</v>
      </c>
      <c r="J85" s="217">
        <v>0</v>
      </c>
      <c r="K85" s="217">
        <v>0</v>
      </c>
      <c r="L85" s="217">
        <v>1</v>
      </c>
      <c r="M85" s="217">
        <v>2</v>
      </c>
      <c r="N85" s="217">
        <v>0</v>
      </c>
      <c r="O85" s="217">
        <v>0</v>
      </c>
      <c r="P85" s="217">
        <v>0</v>
      </c>
      <c r="Q85" s="217">
        <v>0</v>
      </c>
      <c r="R85" s="217">
        <v>0</v>
      </c>
      <c r="S85" s="217">
        <v>0</v>
      </c>
      <c r="T85" s="217">
        <v>0</v>
      </c>
      <c r="U85" s="217">
        <v>0</v>
      </c>
      <c r="V85" s="217">
        <v>0</v>
      </c>
      <c r="W85" s="217">
        <v>0</v>
      </c>
      <c r="X85" s="217">
        <v>1</v>
      </c>
      <c r="Y85" s="217">
        <v>0</v>
      </c>
      <c r="Z85" s="217">
        <v>0</v>
      </c>
      <c r="AA85" s="217">
        <v>2</v>
      </c>
      <c r="AB85" s="217">
        <v>3</v>
      </c>
      <c r="AC85" s="217">
        <v>1</v>
      </c>
      <c r="AD85" s="217">
        <v>0</v>
      </c>
      <c r="AE85" s="217">
        <v>0</v>
      </c>
      <c r="AF85" s="217">
        <v>1</v>
      </c>
      <c r="AG85" s="217">
        <v>0</v>
      </c>
      <c r="AH85" s="217">
        <v>0</v>
      </c>
      <c r="AI85" s="217">
        <v>0</v>
      </c>
      <c r="AJ85" s="217">
        <v>0</v>
      </c>
      <c r="AK85" s="217">
        <v>3</v>
      </c>
      <c r="AL85" s="217">
        <v>4</v>
      </c>
      <c r="AM85" s="217">
        <v>1</v>
      </c>
      <c r="AN85" s="217">
        <v>0</v>
      </c>
      <c r="AO85" s="217">
        <v>0</v>
      </c>
      <c r="AP85" s="217">
        <v>0</v>
      </c>
      <c r="AQ85" s="217">
        <v>0</v>
      </c>
      <c r="AR85" s="217">
        <v>4</v>
      </c>
      <c r="AS85" s="217">
        <v>0</v>
      </c>
      <c r="AT85" s="217">
        <v>0</v>
      </c>
      <c r="AU85" s="217">
        <v>0</v>
      </c>
      <c r="AV85" s="217">
        <v>0</v>
      </c>
      <c r="AW85" s="217">
        <v>0</v>
      </c>
      <c r="AX85" s="217">
        <v>0</v>
      </c>
      <c r="AY85" s="217">
        <v>1</v>
      </c>
      <c r="AZ85" s="217">
        <v>0</v>
      </c>
      <c r="BA85" s="217">
        <v>0</v>
      </c>
      <c r="BB85" s="217">
        <v>0</v>
      </c>
      <c r="BC85" s="217">
        <v>13</v>
      </c>
      <c r="BD85" s="217">
        <v>0</v>
      </c>
      <c r="BE85" s="217">
        <v>0</v>
      </c>
      <c r="BF85" s="154">
        <f>SUM(C85:BE85)</f>
        <v>40</v>
      </c>
      <c r="BG85" s="218">
        <v>0</v>
      </c>
      <c r="BH85" s="218">
        <v>1</v>
      </c>
      <c r="BI85" s="218">
        <v>0</v>
      </c>
      <c r="BJ85" s="218">
        <v>0</v>
      </c>
      <c r="BK85" s="218">
        <v>0</v>
      </c>
      <c r="BL85" s="218">
        <v>2</v>
      </c>
      <c r="BM85" s="218">
        <v>0</v>
      </c>
      <c r="BN85" s="218">
        <v>1</v>
      </c>
      <c r="BO85" s="218">
        <v>1</v>
      </c>
      <c r="BP85" s="218">
        <v>0</v>
      </c>
      <c r="BQ85" s="218">
        <v>0</v>
      </c>
      <c r="BR85" s="218">
        <v>1</v>
      </c>
      <c r="BS85" s="154">
        <f>SUM(BG85:BR85)</f>
        <v>6</v>
      </c>
      <c r="BT85" s="218">
        <v>0</v>
      </c>
      <c r="BU85" s="218">
        <v>11</v>
      </c>
      <c r="BV85" s="218">
        <v>4</v>
      </c>
      <c r="BW85" s="218">
        <v>359</v>
      </c>
      <c r="BX85" s="218">
        <v>3</v>
      </c>
      <c r="BY85" s="218">
        <v>5</v>
      </c>
      <c r="BZ85" s="218">
        <v>6</v>
      </c>
      <c r="CA85" s="218">
        <v>23</v>
      </c>
      <c r="CB85" s="218">
        <v>0</v>
      </c>
      <c r="CC85" s="218">
        <v>13</v>
      </c>
      <c r="CD85" s="218">
        <v>2</v>
      </c>
      <c r="CE85" s="218">
        <v>0</v>
      </c>
      <c r="CF85" s="218">
        <v>14</v>
      </c>
      <c r="CG85" s="218">
        <v>1</v>
      </c>
      <c r="CH85" s="218">
        <v>0</v>
      </c>
      <c r="CI85" s="218">
        <v>3</v>
      </c>
      <c r="CJ85" s="218">
        <v>69</v>
      </c>
      <c r="CK85" s="218">
        <v>15</v>
      </c>
      <c r="CL85" s="218">
        <v>10</v>
      </c>
      <c r="CM85" s="218">
        <v>9</v>
      </c>
      <c r="CN85" s="218">
        <v>0</v>
      </c>
      <c r="CO85" s="218">
        <v>0</v>
      </c>
      <c r="CP85" s="218">
        <v>121</v>
      </c>
      <c r="CQ85" s="218">
        <v>1</v>
      </c>
      <c r="CR85" s="218">
        <v>3</v>
      </c>
      <c r="CS85" s="218">
        <v>10</v>
      </c>
      <c r="CT85" s="218">
        <v>0</v>
      </c>
      <c r="CU85" s="218">
        <v>11</v>
      </c>
      <c r="CV85" s="218">
        <v>2</v>
      </c>
      <c r="CW85" s="218">
        <v>127</v>
      </c>
      <c r="CX85" s="218">
        <v>15</v>
      </c>
      <c r="CY85" s="218">
        <v>41</v>
      </c>
      <c r="CZ85" s="218">
        <v>7</v>
      </c>
      <c r="DA85" s="218">
        <v>0</v>
      </c>
      <c r="DB85" s="218">
        <v>9</v>
      </c>
      <c r="DC85" s="218">
        <v>18</v>
      </c>
      <c r="DD85" s="218">
        <v>5</v>
      </c>
      <c r="DE85" s="218">
        <v>0</v>
      </c>
      <c r="DF85" s="154">
        <f>SUM(BT85:DE85)</f>
        <v>917</v>
      </c>
    </row>
    <row r="86" spans="2:110">
      <c r="B86" s="214" t="s">
        <v>278</v>
      </c>
      <c r="C86" s="217">
        <v>0</v>
      </c>
      <c r="D86" s="217">
        <v>0</v>
      </c>
      <c r="E86" s="217">
        <v>0</v>
      </c>
      <c r="F86" s="217">
        <v>1</v>
      </c>
      <c r="G86" s="217">
        <v>0</v>
      </c>
      <c r="H86" s="217">
        <v>2</v>
      </c>
      <c r="I86" s="217">
        <v>0</v>
      </c>
      <c r="J86" s="217">
        <v>0</v>
      </c>
      <c r="K86" s="217">
        <v>0</v>
      </c>
      <c r="L86" s="217">
        <v>0</v>
      </c>
      <c r="M86" s="217">
        <v>0</v>
      </c>
      <c r="N86" s="217">
        <v>0</v>
      </c>
      <c r="O86" s="217">
        <v>1</v>
      </c>
      <c r="P86" s="217">
        <v>0</v>
      </c>
      <c r="Q86" s="217">
        <v>1</v>
      </c>
      <c r="R86" s="217">
        <v>0</v>
      </c>
      <c r="S86" s="217">
        <v>0</v>
      </c>
      <c r="T86" s="217">
        <v>0</v>
      </c>
      <c r="U86" s="217">
        <v>0</v>
      </c>
      <c r="V86" s="217">
        <v>0</v>
      </c>
      <c r="W86" s="217">
        <v>0</v>
      </c>
      <c r="X86" s="217">
        <v>0</v>
      </c>
      <c r="Y86" s="217">
        <v>1</v>
      </c>
      <c r="Z86" s="217">
        <v>1</v>
      </c>
      <c r="AA86" s="217">
        <v>0</v>
      </c>
      <c r="AB86" s="217">
        <v>1</v>
      </c>
      <c r="AC86" s="217">
        <v>0</v>
      </c>
      <c r="AD86" s="217">
        <v>0</v>
      </c>
      <c r="AE86" s="217">
        <v>0</v>
      </c>
      <c r="AF86" s="217">
        <v>0</v>
      </c>
      <c r="AG86" s="217">
        <v>0</v>
      </c>
      <c r="AH86" s="217">
        <v>0</v>
      </c>
      <c r="AI86" s="217">
        <v>0</v>
      </c>
      <c r="AJ86" s="217">
        <v>0</v>
      </c>
      <c r="AK86" s="217">
        <v>0</v>
      </c>
      <c r="AL86" s="217">
        <v>0</v>
      </c>
      <c r="AM86" s="217">
        <v>1</v>
      </c>
      <c r="AN86" s="217">
        <v>0</v>
      </c>
      <c r="AO86" s="217">
        <v>0</v>
      </c>
      <c r="AP86" s="217">
        <v>0</v>
      </c>
      <c r="AQ86" s="217">
        <v>0</v>
      </c>
      <c r="AR86" s="217">
        <v>0</v>
      </c>
      <c r="AS86" s="217">
        <v>3</v>
      </c>
      <c r="AT86" s="217">
        <v>0</v>
      </c>
      <c r="AU86" s="217">
        <v>0</v>
      </c>
      <c r="AV86" s="217">
        <v>0</v>
      </c>
      <c r="AW86" s="217">
        <v>0</v>
      </c>
      <c r="AX86" s="217">
        <v>0</v>
      </c>
      <c r="AY86" s="217">
        <v>0</v>
      </c>
      <c r="AZ86" s="217">
        <v>0</v>
      </c>
      <c r="BA86" s="217">
        <v>0</v>
      </c>
      <c r="BB86" s="217">
        <v>0</v>
      </c>
      <c r="BC86" s="217">
        <v>18</v>
      </c>
      <c r="BD86" s="217">
        <v>0</v>
      </c>
      <c r="BE86" s="217">
        <v>0</v>
      </c>
      <c r="BF86" s="154">
        <f>SUM(C86:BE86)</f>
        <v>30</v>
      </c>
      <c r="BG86" s="218">
        <v>0</v>
      </c>
      <c r="BH86" s="218">
        <v>0</v>
      </c>
      <c r="BI86" s="218">
        <v>0</v>
      </c>
      <c r="BJ86" s="218">
        <v>0</v>
      </c>
      <c r="BK86" s="218">
        <v>0</v>
      </c>
      <c r="BL86" s="218">
        <v>2</v>
      </c>
      <c r="BM86" s="218">
        <v>0</v>
      </c>
      <c r="BN86" s="218">
        <v>0</v>
      </c>
      <c r="BO86" s="218">
        <v>0</v>
      </c>
      <c r="BP86" s="218">
        <v>0</v>
      </c>
      <c r="BQ86" s="218">
        <v>0</v>
      </c>
      <c r="BR86" s="218">
        <v>0</v>
      </c>
      <c r="BS86" s="154">
        <f>SUM(BG86:BR86)</f>
        <v>2</v>
      </c>
      <c r="BT86" s="218">
        <v>0</v>
      </c>
      <c r="BU86" s="218">
        <v>33</v>
      </c>
      <c r="BV86" s="218">
        <v>2</v>
      </c>
      <c r="BW86" s="218">
        <v>34</v>
      </c>
      <c r="BX86" s="218">
        <v>1</v>
      </c>
      <c r="BY86" s="218">
        <v>1</v>
      </c>
      <c r="BZ86" s="218">
        <v>3</v>
      </c>
      <c r="CA86" s="218">
        <v>2</v>
      </c>
      <c r="CB86" s="218">
        <v>0</v>
      </c>
      <c r="CC86" s="218">
        <v>3</v>
      </c>
      <c r="CD86" s="218">
        <v>0</v>
      </c>
      <c r="CE86" s="218">
        <v>8</v>
      </c>
      <c r="CF86" s="218">
        <v>0</v>
      </c>
      <c r="CG86" s="218">
        <v>3</v>
      </c>
      <c r="CH86" s="218">
        <v>0</v>
      </c>
      <c r="CI86" s="218">
        <v>1</v>
      </c>
      <c r="CJ86" s="218">
        <v>14</v>
      </c>
      <c r="CK86" s="218">
        <v>3</v>
      </c>
      <c r="CL86" s="218">
        <v>1</v>
      </c>
      <c r="CM86" s="218">
        <v>48</v>
      </c>
      <c r="CN86" s="218">
        <v>2</v>
      </c>
      <c r="CO86" s="218">
        <v>2</v>
      </c>
      <c r="CP86" s="218">
        <v>4</v>
      </c>
      <c r="CQ86" s="218">
        <v>3</v>
      </c>
      <c r="CR86" s="218">
        <v>1</v>
      </c>
      <c r="CS86" s="218">
        <v>3</v>
      </c>
      <c r="CT86" s="218">
        <v>0</v>
      </c>
      <c r="CU86" s="218">
        <v>7</v>
      </c>
      <c r="CV86" s="218">
        <v>0</v>
      </c>
      <c r="CW86" s="218">
        <v>1</v>
      </c>
      <c r="CX86" s="218">
        <v>8</v>
      </c>
      <c r="CY86" s="218">
        <v>17</v>
      </c>
      <c r="CZ86" s="218">
        <v>0</v>
      </c>
      <c r="DA86" s="218">
        <v>0</v>
      </c>
      <c r="DB86" s="218">
        <v>3</v>
      </c>
      <c r="DC86" s="218">
        <v>7</v>
      </c>
      <c r="DD86" s="218">
        <v>11</v>
      </c>
      <c r="DE86" s="218">
        <v>0</v>
      </c>
      <c r="DF86" s="154">
        <f>SUM(BT86:DE86)</f>
        <v>226</v>
      </c>
    </row>
    <row r="87" spans="2:110">
      <c r="B87" s="214" t="s">
        <v>279</v>
      </c>
      <c r="C87" s="217">
        <v>0</v>
      </c>
      <c r="D87" s="217">
        <v>0</v>
      </c>
      <c r="E87" s="217">
        <v>0</v>
      </c>
      <c r="F87" s="217">
        <v>0</v>
      </c>
      <c r="G87" s="217">
        <v>0</v>
      </c>
      <c r="H87" s="217">
        <v>0</v>
      </c>
      <c r="I87" s="217">
        <v>0</v>
      </c>
      <c r="J87" s="217">
        <v>0</v>
      </c>
      <c r="K87" s="217">
        <v>0</v>
      </c>
      <c r="L87" s="217">
        <v>0</v>
      </c>
      <c r="M87" s="217">
        <v>0</v>
      </c>
      <c r="N87" s="217">
        <v>0</v>
      </c>
      <c r="O87" s="217">
        <v>0</v>
      </c>
      <c r="P87" s="217">
        <v>0</v>
      </c>
      <c r="Q87" s="217">
        <v>0</v>
      </c>
      <c r="R87" s="217">
        <v>1</v>
      </c>
      <c r="S87" s="217">
        <v>0</v>
      </c>
      <c r="T87" s="217">
        <v>1</v>
      </c>
      <c r="U87" s="217">
        <v>0</v>
      </c>
      <c r="V87" s="217">
        <v>3</v>
      </c>
      <c r="W87" s="217">
        <v>1</v>
      </c>
      <c r="X87" s="217">
        <v>0</v>
      </c>
      <c r="Y87" s="217">
        <v>0</v>
      </c>
      <c r="Z87" s="217">
        <v>0</v>
      </c>
      <c r="AA87" s="217">
        <v>0</v>
      </c>
      <c r="AB87" s="217">
        <v>1</v>
      </c>
      <c r="AC87" s="217">
        <v>0</v>
      </c>
      <c r="AD87" s="217">
        <v>1</v>
      </c>
      <c r="AE87" s="217">
        <v>0</v>
      </c>
      <c r="AF87" s="217">
        <v>0</v>
      </c>
      <c r="AG87" s="217">
        <v>0</v>
      </c>
      <c r="AH87" s="217">
        <v>0</v>
      </c>
      <c r="AI87" s="217">
        <v>0</v>
      </c>
      <c r="AJ87" s="217">
        <v>0</v>
      </c>
      <c r="AK87" s="217">
        <v>0</v>
      </c>
      <c r="AL87" s="217">
        <v>0</v>
      </c>
      <c r="AM87" s="217">
        <v>0</v>
      </c>
      <c r="AN87" s="217">
        <v>0</v>
      </c>
      <c r="AO87" s="217">
        <v>0</v>
      </c>
      <c r="AP87" s="217">
        <v>0</v>
      </c>
      <c r="AQ87" s="217">
        <v>2</v>
      </c>
      <c r="AR87" s="217">
        <v>0</v>
      </c>
      <c r="AS87" s="217">
        <v>0</v>
      </c>
      <c r="AT87" s="217">
        <v>0</v>
      </c>
      <c r="AU87" s="217">
        <v>1</v>
      </c>
      <c r="AV87" s="217">
        <v>0</v>
      </c>
      <c r="AW87" s="217">
        <v>0</v>
      </c>
      <c r="AX87" s="217">
        <v>0</v>
      </c>
      <c r="AY87" s="217">
        <v>1</v>
      </c>
      <c r="AZ87" s="217">
        <v>0</v>
      </c>
      <c r="BA87" s="217">
        <v>1</v>
      </c>
      <c r="BB87" s="217">
        <v>0</v>
      </c>
      <c r="BC87" s="217">
        <v>7</v>
      </c>
      <c r="BD87" s="217">
        <v>0</v>
      </c>
      <c r="BE87" s="217">
        <v>0</v>
      </c>
      <c r="BF87" s="154">
        <f>SUM(C87:BE87)</f>
        <v>20</v>
      </c>
      <c r="BG87" s="218">
        <v>0</v>
      </c>
      <c r="BH87" s="218">
        <v>0</v>
      </c>
      <c r="BI87" s="218">
        <v>1</v>
      </c>
      <c r="BJ87" s="218">
        <v>0</v>
      </c>
      <c r="BK87" s="218">
        <v>0</v>
      </c>
      <c r="BL87" s="218">
        <v>2</v>
      </c>
      <c r="BM87" s="218">
        <v>0</v>
      </c>
      <c r="BN87" s="218">
        <v>0</v>
      </c>
      <c r="BO87" s="218">
        <v>0</v>
      </c>
      <c r="BP87" s="218">
        <v>0</v>
      </c>
      <c r="BQ87" s="218">
        <v>0</v>
      </c>
      <c r="BR87" s="218">
        <v>0</v>
      </c>
      <c r="BS87" s="154">
        <f>SUM(BG87:BR87)</f>
        <v>3</v>
      </c>
      <c r="BT87" s="218">
        <v>2</v>
      </c>
      <c r="BU87" s="218">
        <v>158</v>
      </c>
      <c r="BV87" s="218">
        <v>2</v>
      </c>
      <c r="BW87" s="218">
        <v>6</v>
      </c>
      <c r="BX87" s="218">
        <v>2</v>
      </c>
      <c r="BY87" s="218">
        <v>0</v>
      </c>
      <c r="BZ87" s="218">
        <v>0</v>
      </c>
      <c r="CA87" s="218">
        <v>4</v>
      </c>
      <c r="CB87" s="218">
        <v>0</v>
      </c>
      <c r="CC87" s="218">
        <v>1</v>
      </c>
      <c r="CD87" s="218">
        <v>0</v>
      </c>
      <c r="CE87" s="218">
        <v>1</v>
      </c>
      <c r="CF87" s="218">
        <v>1</v>
      </c>
      <c r="CG87" s="218">
        <v>0</v>
      </c>
      <c r="CH87" s="218">
        <v>1</v>
      </c>
      <c r="CI87" s="218">
        <v>1</v>
      </c>
      <c r="CJ87" s="218">
        <v>0</v>
      </c>
      <c r="CK87" s="218">
        <v>0</v>
      </c>
      <c r="CL87" s="218">
        <v>0</v>
      </c>
      <c r="CM87" s="218">
        <v>2</v>
      </c>
      <c r="CN87" s="218">
        <v>0</v>
      </c>
      <c r="CO87" s="218">
        <v>0</v>
      </c>
      <c r="CP87" s="218">
        <v>0</v>
      </c>
      <c r="CQ87" s="218">
        <v>0</v>
      </c>
      <c r="CR87" s="218">
        <v>2</v>
      </c>
      <c r="CS87" s="218">
        <v>0</v>
      </c>
      <c r="CT87" s="218">
        <v>0</v>
      </c>
      <c r="CU87" s="218">
        <v>0</v>
      </c>
      <c r="CV87" s="218">
        <v>0</v>
      </c>
      <c r="CW87" s="218">
        <v>0</v>
      </c>
      <c r="CX87" s="218">
        <v>0</v>
      </c>
      <c r="CY87" s="218">
        <v>2</v>
      </c>
      <c r="CZ87" s="218">
        <v>0</v>
      </c>
      <c r="DA87" s="218">
        <v>0</v>
      </c>
      <c r="DB87" s="218">
        <v>1</v>
      </c>
      <c r="DC87" s="218">
        <v>7</v>
      </c>
      <c r="DD87" s="218">
        <v>2</v>
      </c>
      <c r="DE87" s="218">
        <v>0</v>
      </c>
      <c r="DF87" s="154">
        <f>SUM(BT87:DE87)</f>
        <v>195</v>
      </c>
    </row>
    <row r="88" spans="2:110">
      <c r="B88" s="214" t="s">
        <v>280</v>
      </c>
      <c r="C88" s="217">
        <v>2</v>
      </c>
      <c r="D88" s="217">
        <v>1</v>
      </c>
      <c r="E88" s="217">
        <v>3</v>
      </c>
      <c r="F88" s="217">
        <v>2</v>
      </c>
      <c r="G88" s="217">
        <v>0</v>
      </c>
      <c r="H88" s="217">
        <v>3</v>
      </c>
      <c r="I88" s="217">
        <v>0</v>
      </c>
      <c r="J88" s="217">
        <v>0</v>
      </c>
      <c r="K88" s="217">
        <v>4</v>
      </c>
      <c r="L88" s="217">
        <v>0</v>
      </c>
      <c r="M88" s="217">
        <v>1</v>
      </c>
      <c r="N88" s="217">
        <v>0</v>
      </c>
      <c r="O88" s="217">
        <v>3</v>
      </c>
      <c r="P88" s="217">
        <v>2</v>
      </c>
      <c r="Q88" s="217">
        <v>5</v>
      </c>
      <c r="R88" s="217">
        <v>5</v>
      </c>
      <c r="S88" s="217">
        <v>0</v>
      </c>
      <c r="T88" s="217">
        <v>1</v>
      </c>
      <c r="U88" s="217">
        <v>0</v>
      </c>
      <c r="V88" s="217">
        <v>1</v>
      </c>
      <c r="W88" s="217">
        <v>4</v>
      </c>
      <c r="X88" s="217">
        <v>3</v>
      </c>
      <c r="Y88" s="217">
        <v>3</v>
      </c>
      <c r="Z88" s="217">
        <v>0</v>
      </c>
      <c r="AA88" s="217">
        <v>0</v>
      </c>
      <c r="AB88" s="217">
        <v>49</v>
      </c>
      <c r="AC88" s="217">
        <v>5</v>
      </c>
      <c r="AD88" s="217">
        <v>3</v>
      </c>
      <c r="AE88" s="217">
        <v>1</v>
      </c>
      <c r="AF88" s="217">
        <v>1</v>
      </c>
      <c r="AG88" s="217">
        <v>1</v>
      </c>
      <c r="AH88" s="217">
        <v>0</v>
      </c>
      <c r="AI88" s="217">
        <v>0</v>
      </c>
      <c r="AJ88" s="217">
        <v>6</v>
      </c>
      <c r="AK88" s="217">
        <v>0</v>
      </c>
      <c r="AL88" s="217">
        <v>45</v>
      </c>
      <c r="AM88" s="217">
        <v>1</v>
      </c>
      <c r="AN88" s="217">
        <v>1</v>
      </c>
      <c r="AO88" s="217">
        <v>12</v>
      </c>
      <c r="AP88" s="217">
        <v>0</v>
      </c>
      <c r="AQ88" s="217">
        <v>0</v>
      </c>
      <c r="AR88" s="217">
        <v>1</v>
      </c>
      <c r="AS88" s="217">
        <v>1</v>
      </c>
      <c r="AT88" s="217">
        <v>3</v>
      </c>
      <c r="AU88" s="217">
        <v>2</v>
      </c>
      <c r="AV88" s="217">
        <v>3</v>
      </c>
      <c r="AW88" s="217">
        <v>0</v>
      </c>
      <c r="AX88" s="217">
        <v>0</v>
      </c>
      <c r="AY88" s="217">
        <v>5</v>
      </c>
      <c r="AZ88" s="217">
        <v>4</v>
      </c>
      <c r="BA88" s="217">
        <v>6</v>
      </c>
      <c r="BB88" s="217">
        <v>0</v>
      </c>
      <c r="BC88" s="217">
        <v>114</v>
      </c>
      <c r="BD88" s="217">
        <v>1</v>
      </c>
      <c r="BE88" s="217">
        <v>0</v>
      </c>
      <c r="BF88" s="154">
        <f>SUM(C88:BE88)</f>
        <v>308</v>
      </c>
      <c r="BG88" s="218">
        <v>0</v>
      </c>
      <c r="BH88" s="218">
        <v>0</v>
      </c>
      <c r="BI88" s="218">
        <v>0</v>
      </c>
      <c r="BJ88" s="218">
        <v>0</v>
      </c>
      <c r="BK88" s="218">
        <v>4</v>
      </c>
      <c r="BL88" s="218">
        <v>1</v>
      </c>
      <c r="BM88" s="218">
        <v>0</v>
      </c>
      <c r="BN88" s="218">
        <v>0</v>
      </c>
      <c r="BO88" s="218">
        <v>0</v>
      </c>
      <c r="BP88" s="218">
        <v>0</v>
      </c>
      <c r="BQ88" s="218">
        <v>0</v>
      </c>
      <c r="BR88" s="218">
        <v>0</v>
      </c>
      <c r="BS88" s="154">
        <f>SUM(BG88:BR88)</f>
        <v>5</v>
      </c>
      <c r="BT88" s="218">
        <v>43</v>
      </c>
      <c r="BU88" s="218">
        <v>5</v>
      </c>
      <c r="BV88" s="218">
        <v>1</v>
      </c>
      <c r="BW88" s="218">
        <v>48</v>
      </c>
      <c r="BX88" s="218">
        <v>12</v>
      </c>
      <c r="BY88" s="218">
        <v>0</v>
      </c>
      <c r="BZ88" s="218">
        <v>8</v>
      </c>
      <c r="CA88" s="218">
        <v>2</v>
      </c>
      <c r="CB88" s="218">
        <v>0</v>
      </c>
      <c r="CC88" s="218">
        <v>0</v>
      </c>
      <c r="CD88" s="218">
        <v>13</v>
      </c>
      <c r="CE88" s="218">
        <v>2</v>
      </c>
      <c r="CF88" s="218">
        <v>1</v>
      </c>
      <c r="CG88" s="218">
        <v>0</v>
      </c>
      <c r="CH88" s="218">
        <v>0</v>
      </c>
      <c r="CI88" s="218">
        <v>1</v>
      </c>
      <c r="CJ88" s="218">
        <v>236</v>
      </c>
      <c r="CK88" s="218">
        <v>8</v>
      </c>
      <c r="CL88" s="218">
        <v>6</v>
      </c>
      <c r="CM88" s="218">
        <v>1</v>
      </c>
      <c r="CN88" s="218">
        <v>0</v>
      </c>
      <c r="CO88" s="218">
        <v>3</v>
      </c>
      <c r="CP88" s="218">
        <v>4</v>
      </c>
      <c r="CQ88" s="218">
        <v>3</v>
      </c>
      <c r="CR88" s="218">
        <v>1</v>
      </c>
      <c r="CS88" s="218">
        <v>29</v>
      </c>
      <c r="CT88" s="218">
        <v>0</v>
      </c>
      <c r="CU88" s="218">
        <v>4</v>
      </c>
      <c r="CV88" s="218">
        <v>10</v>
      </c>
      <c r="CW88" s="218">
        <v>2</v>
      </c>
      <c r="CX88" s="218">
        <v>14</v>
      </c>
      <c r="CY88" s="218">
        <v>4</v>
      </c>
      <c r="CZ88" s="218">
        <v>0</v>
      </c>
      <c r="DA88" s="218">
        <v>0</v>
      </c>
      <c r="DB88" s="218">
        <v>22</v>
      </c>
      <c r="DC88" s="218">
        <v>13</v>
      </c>
      <c r="DD88" s="218">
        <v>1</v>
      </c>
      <c r="DE88" s="218">
        <v>1</v>
      </c>
      <c r="DF88" s="154">
        <f>SUM(BT88:DE88)</f>
        <v>498</v>
      </c>
    </row>
    <row r="89" spans="2:110">
      <c r="B89" s="214" t="s">
        <v>281</v>
      </c>
      <c r="C89" s="217">
        <v>2</v>
      </c>
      <c r="D89" s="217">
        <v>1</v>
      </c>
      <c r="E89" s="217">
        <v>1</v>
      </c>
      <c r="F89" s="217">
        <v>7</v>
      </c>
      <c r="G89" s="217">
        <v>1</v>
      </c>
      <c r="H89" s="217">
        <v>2</v>
      </c>
      <c r="I89" s="217">
        <v>0</v>
      </c>
      <c r="J89" s="217">
        <v>4</v>
      </c>
      <c r="K89" s="217">
        <v>1</v>
      </c>
      <c r="L89" s="217">
        <v>0</v>
      </c>
      <c r="M89" s="217">
        <v>1</v>
      </c>
      <c r="N89" s="217">
        <v>0</v>
      </c>
      <c r="O89" s="217">
        <v>0</v>
      </c>
      <c r="P89" s="217">
        <v>1</v>
      </c>
      <c r="Q89" s="217">
        <v>3</v>
      </c>
      <c r="R89" s="217">
        <v>12</v>
      </c>
      <c r="S89" s="217">
        <v>4</v>
      </c>
      <c r="T89" s="217">
        <v>2</v>
      </c>
      <c r="U89" s="217">
        <v>0</v>
      </c>
      <c r="V89" s="217">
        <v>2</v>
      </c>
      <c r="W89" s="217">
        <v>1</v>
      </c>
      <c r="X89" s="217">
        <v>0</v>
      </c>
      <c r="Y89" s="217">
        <v>3</v>
      </c>
      <c r="Z89" s="217">
        <v>5</v>
      </c>
      <c r="AA89" s="217">
        <v>4</v>
      </c>
      <c r="AB89" s="217">
        <v>23</v>
      </c>
      <c r="AC89" s="217">
        <v>3</v>
      </c>
      <c r="AD89" s="217">
        <v>2</v>
      </c>
      <c r="AE89" s="217">
        <v>2</v>
      </c>
      <c r="AF89" s="217">
        <v>11</v>
      </c>
      <c r="AG89" s="217">
        <v>0</v>
      </c>
      <c r="AH89" s="217">
        <v>3</v>
      </c>
      <c r="AI89" s="217">
        <v>1</v>
      </c>
      <c r="AJ89" s="217">
        <v>7</v>
      </c>
      <c r="AK89" s="217">
        <v>4</v>
      </c>
      <c r="AL89" s="217">
        <v>2</v>
      </c>
      <c r="AM89" s="217">
        <v>4</v>
      </c>
      <c r="AN89" s="217">
        <v>3</v>
      </c>
      <c r="AO89" s="217">
        <v>5</v>
      </c>
      <c r="AP89" s="217">
        <v>0</v>
      </c>
      <c r="AQ89" s="217">
        <v>3</v>
      </c>
      <c r="AR89" s="217">
        <v>2</v>
      </c>
      <c r="AS89" s="217">
        <v>3</v>
      </c>
      <c r="AT89" s="217">
        <v>0</v>
      </c>
      <c r="AU89" s="217">
        <v>2</v>
      </c>
      <c r="AV89" s="217">
        <v>6</v>
      </c>
      <c r="AW89" s="217">
        <v>2</v>
      </c>
      <c r="AX89" s="217">
        <v>1</v>
      </c>
      <c r="AY89" s="217">
        <v>1</v>
      </c>
      <c r="AZ89" s="217">
        <v>0</v>
      </c>
      <c r="BA89" s="217">
        <v>7</v>
      </c>
      <c r="BB89" s="217">
        <v>1</v>
      </c>
      <c r="BC89" s="217">
        <v>131</v>
      </c>
      <c r="BD89" s="217">
        <v>3</v>
      </c>
      <c r="BE89" s="217">
        <v>2</v>
      </c>
      <c r="BF89" s="154">
        <f>SUM(C89:BE89)</f>
        <v>291</v>
      </c>
      <c r="BG89" s="218">
        <v>1</v>
      </c>
      <c r="BH89" s="218">
        <v>0</v>
      </c>
      <c r="BI89" s="218">
        <v>0</v>
      </c>
      <c r="BJ89" s="218">
        <v>0</v>
      </c>
      <c r="BK89" s="218">
        <v>4</v>
      </c>
      <c r="BL89" s="218">
        <v>11</v>
      </c>
      <c r="BM89" s="218">
        <v>0</v>
      </c>
      <c r="BN89" s="218">
        <v>0</v>
      </c>
      <c r="BO89" s="218">
        <v>0</v>
      </c>
      <c r="BP89" s="218">
        <v>0</v>
      </c>
      <c r="BQ89" s="218">
        <v>0</v>
      </c>
      <c r="BR89" s="218">
        <v>1</v>
      </c>
      <c r="BS89" s="154">
        <f>SUM(BG89:BR89)</f>
        <v>17</v>
      </c>
      <c r="BT89" s="218">
        <v>0</v>
      </c>
      <c r="BU89" s="218">
        <v>15</v>
      </c>
      <c r="BV89" s="218">
        <v>2</v>
      </c>
      <c r="BW89" s="218">
        <v>38</v>
      </c>
      <c r="BX89" s="218">
        <v>0</v>
      </c>
      <c r="BY89" s="218">
        <v>13</v>
      </c>
      <c r="BZ89" s="218">
        <v>1</v>
      </c>
      <c r="CA89" s="218">
        <v>23</v>
      </c>
      <c r="CB89" s="218">
        <v>21</v>
      </c>
      <c r="CC89" s="218">
        <v>16</v>
      </c>
      <c r="CD89" s="218">
        <v>0</v>
      </c>
      <c r="CE89" s="218">
        <v>6</v>
      </c>
      <c r="CF89" s="218">
        <v>2</v>
      </c>
      <c r="CG89" s="218">
        <v>1</v>
      </c>
      <c r="CH89" s="218">
        <v>0</v>
      </c>
      <c r="CI89" s="218">
        <v>0</v>
      </c>
      <c r="CJ89" s="218">
        <v>12</v>
      </c>
      <c r="CK89" s="218">
        <v>11</v>
      </c>
      <c r="CL89" s="218">
        <v>1</v>
      </c>
      <c r="CM89" s="218">
        <v>3</v>
      </c>
      <c r="CN89" s="218">
        <v>70</v>
      </c>
      <c r="CO89" s="218">
        <v>1</v>
      </c>
      <c r="CP89" s="218">
        <v>1</v>
      </c>
      <c r="CQ89" s="218">
        <v>0</v>
      </c>
      <c r="CR89" s="218">
        <v>1</v>
      </c>
      <c r="CS89" s="218">
        <v>5</v>
      </c>
      <c r="CT89" s="218">
        <v>68</v>
      </c>
      <c r="CU89" s="218">
        <v>0</v>
      </c>
      <c r="CV89" s="218">
        <v>0</v>
      </c>
      <c r="CW89" s="218">
        <v>3</v>
      </c>
      <c r="CX89" s="218">
        <v>10</v>
      </c>
      <c r="CY89" s="218">
        <v>5</v>
      </c>
      <c r="CZ89" s="218">
        <v>0</v>
      </c>
      <c r="DA89" s="218">
        <v>17</v>
      </c>
      <c r="DB89" s="218">
        <v>7</v>
      </c>
      <c r="DC89" s="218">
        <v>2</v>
      </c>
      <c r="DD89" s="218">
        <v>10</v>
      </c>
      <c r="DE89" s="218">
        <v>0</v>
      </c>
      <c r="DF89" s="154">
        <f>SUM(BT89:DE89)</f>
        <v>365</v>
      </c>
    </row>
    <row r="90" spans="2:110">
      <c r="B90" s="214" t="s">
        <v>282</v>
      </c>
      <c r="C90" s="217">
        <v>1</v>
      </c>
      <c r="D90" s="217">
        <v>1</v>
      </c>
      <c r="E90" s="217">
        <v>0</v>
      </c>
      <c r="F90" s="217">
        <v>0</v>
      </c>
      <c r="G90" s="217">
        <v>0</v>
      </c>
      <c r="H90" s="217">
        <v>2</v>
      </c>
      <c r="I90" s="217">
        <v>0</v>
      </c>
      <c r="J90" s="217">
        <v>1</v>
      </c>
      <c r="K90" s="217">
        <v>0</v>
      </c>
      <c r="L90" s="217">
        <v>0</v>
      </c>
      <c r="M90" s="217">
        <v>0</v>
      </c>
      <c r="N90" s="217">
        <v>0</v>
      </c>
      <c r="O90" s="217">
        <v>0</v>
      </c>
      <c r="P90" s="217">
        <v>0</v>
      </c>
      <c r="Q90" s="217">
        <v>1</v>
      </c>
      <c r="R90" s="217">
        <v>0</v>
      </c>
      <c r="S90" s="217">
        <v>0</v>
      </c>
      <c r="T90" s="217">
        <v>0</v>
      </c>
      <c r="U90" s="217">
        <v>0</v>
      </c>
      <c r="V90" s="217">
        <v>0</v>
      </c>
      <c r="W90" s="217">
        <v>0</v>
      </c>
      <c r="X90" s="217">
        <v>4</v>
      </c>
      <c r="Y90" s="217">
        <v>0</v>
      </c>
      <c r="Z90" s="217">
        <v>0</v>
      </c>
      <c r="AA90" s="217">
        <v>0</v>
      </c>
      <c r="AB90" s="217">
        <v>1</v>
      </c>
      <c r="AC90" s="217">
        <v>0</v>
      </c>
      <c r="AD90" s="217">
        <v>1</v>
      </c>
      <c r="AE90" s="217">
        <v>0</v>
      </c>
      <c r="AF90" s="217">
        <v>1</v>
      </c>
      <c r="AG90" s="217">
        <v>0</v>
      </c>
      <c r="AH90" s="217">
        <v>0</v>
      </c>
      <c r="AI90" s="217">
        <v>0</v>
      </c>
      <c r="AJ90" s="217">
        <v>2</v>
      </c>
      <c r="AK90" s="217">
        <v>2</v>
      </c>
      <c r="AL90" s="217">
        <v>1</v>
      </c>
      <c r="AM90" s="217">
        <v>4</v>
      </c>
      <c r="AN90" s="217">
        <v>0</v>
      </c>
      <c r="AO90" s="217">
        <v>1</v>
      </c>
      <c r="AP90" s="217">
        <v>0</v>
      </c>
      <c r="AQ90" s="217">
        <v>0</v>
      </c>
      <c r="AR90" s="217">
        <v>0</v>
      </c>
      <c r="AS90" s="217">
        <v>0</v>
      </c>
      <c r="AT90" s="217">
        <v>0</v>
      </c>
      <c r="AU90" s="217">
        <v>0</v>
      </c>
      <c r="AV90" s="217">
        <v>0</v>
      </c>
      <c r="AW90" s="217">
        <v>0</v>
      </c>
      <c r="AX90" s="217">
        <v>0</v>
      </c>
      <c r="AY90" s="217">
        <v>0</v>
      </c>
      <c r="AZ90" s="217">
        <v>0</v>
      </c>
      <c r="BA90" s="217">
        <v>4</v>
      </c>
      <c r="BB90" s="217">
        <v>0</v>
      </c>
      <c r="BC90" s="217">
        <v>32</v>
      </c>
      <c r="BD90" s="217">
        <v>0</v>
      </c>
      <c r="BE90" s="217">
        <v>0</v>
      </c>
      <c r="BF90" s="154">
        <f>SUM(C90:BE90)</f>
        <v>59</v>
      </c>
      <c r="BG90" s="218">
        <v>0</v>
      </c>
      <c r="BH90" s="218">
        <v>3</v>
      </c>
      <c r="BI90" s="218">
        <v>2</v>
      </c>
      <c r="BJ90" s="218">
        <v>1</v>
      </c>
      <c r="BK90" s="218">
        <v>9</v>
      </c>
      <c r="BL90" s="218">
        <v>17</v>
      </c>
      <c r="BM90" s="218">
        <v>1</v>
      </c>
      <c r="BN90" s="218">
        <v>1</v>
      </c>
      <c r="BO90" s="218">
        <v>5</v>
      </c>
      <c r="BP90" s="218">
        <v>1</v>
      </c>
      <c r="BQ90" s="218">
        <v>1</v>
      </c>
      <c r="BR90" s="218">
        <v>2</v>
      </c>
      <c r="BS90" s="154">
        <f>SUM(BG90:BR90)</f>
        <v>43</v>
      </c>
      <c r="BT90" s="218">
        <v>65</v>
      </c>
      <c r="BU90" s="218">
        <v>40</v>
      </c>
      <c r="BV90" s="218">
        <v>5</v>
      </c>
      <c r="BW90" s="218">
        <v>628</v>
      </c>
      <c r="BX90" s="218">
        <v>53</v>
      </c>
      <c r="BY90" s="218">
        <v>6</v>
      </c>
      <c r="BZ90" s="218">
        <v>277</v>
      </c>
      <c r="CA90" s="218">
        <v>55</v>
      </c>
      <c r="CB90" s="218">
        <v>9</v>
      </c>
      <c r="CC90" s="218">
        <v>6</v>
      </c>
      <c r="CD90" s="218">
        <v>24</v>
      </c>
      <c r="CE90" s="218">
        <v>57</v>
      </c>
      <c r="CF90" s="218">
        <v>41</v>
      </c>
      <c r="CG90" s="218">
        <v>2</v>
      </c>
      <c r="CH90" s="218">
        <v>322</v>
      </c>
      <c r="CI90" s="218">
        <v>9</v>
      </c>
      <c r="CJ90" s="218">
        <v>0</v>
      </c>
      <c r="CK90" s="218">
        <v>97</v>
      </c>
      <c r="CL90" s="218">
        <v>55</v>
      </c>
      <c r="CM90" s="218">
        <v>15</v>
      </c>
      <c r="CN90" s="218">
        <v>10</v>
      </c>
      <c r="CO90" s="218">
        <v>32</v>
      </c>
      <c r="CP90" s="218">
        <v>39</v>
      </c>
      <c r="CQ90" s="218">
        <v>64</v>
      </c>
      <c r="CR90" s="218">
        <v>11</v>
      </c>
      <c r="CS90" s="218">
        <v>55</v>
      </c>
      <c r="CT90" s="218">
        <v>3</v>
      </c>
      <c r="CU90" s="218">
        <v>37</v>
      </c>
      <c r="CV90" s="218">
        <v>20</v>
      </c>
      <c r="CW90" s="218">
        <v>36</v>
      </c>
      <c r="CX90" s="218">
        <v>644</v>
      </c>
      <c r="CY90" s="218">
        <v>83</v>
      </c>
      <c r="CZ90" s="218">
        <v>16</v>
      </c>
      <c r="DA90" s="218">
        <v>5</v>
      </c>
      <c r="DB90" s="218">
        <v>85</v>
      </c>
      <c r="DC90" s="218">
        <v>18</v>
      </c>
      <c r="DD90" s="218">
        <v>23</v>
      </c>
      <c r="DE90" s="218">
        <v>13</v>
      </c>
      <c r="DF90" s="154">
        <f>SUM(BT90:DE90)</f>
        <v>2960</v>
      </c>
    </row>
    <row r="91" spans="2:110">
      <c r="B91" s="214" t="s">
        <v>283</v>
      </c>
      <c r="C91" s="217">
        <v>0</v>
      </c>
      <c r="D91" s="217">
        <v>0</v>
      </c>
      <c r="E91" s="217">
        <v>0</v>
      </c>
      <c r="F91" s="217">
        <v>1</v>
      </c>
      <c r="G91" s="217">
        <v>0</v>
      </c>
      <c r="H91" s="217">
        <v>0</v>
      </c>
      <c r="I91" s="217">
        <v>0</v>
      </c>
      <c r="J91" s="217">
        <v>4</v>
      </c>
      <c r="K91" s="217">
        <v>0</v>
      </c>
      <c r="L91" s="217">
        <v>0</v>
      </c>
      <c r="M91" s="217">
        <v>0</v>
      </c>
      <c r="N91" s="217">
        <v>0</v>
      </c>
      <c r="O91" s="217">
        <v>0</v>
      </c>
      <c r="P91" s="217">
        <v>0</v>
      </c>
      <c r="Q91" s="217">
        <v>3</v>
      </c>
      <c r="R91" s="217">
        <v>0</v>
      </c>
      <c r="S91" s="217">
        <v>0</v>
      </c>
      <c r="T91" s="217">
        <v>1</v>
      </c>
      <c r="U91" s="217">
        <v>0</v>
      </c>
      <c r="V91" s="217">
        <v>0</v>
      </c>
      <c r="W91" s="217">
        <v>0</v>
      </c>
      <c r="X91" s="217">
        <v>0</v>
      </c>
      <c r="Y91" s="217">
        <v>0</v>
      </c>
      <c r="Z91" s="217">
        <v>0</v>
      </c>
      <c r="AA91" s="217">
        <v>0</v>
      </c>
      <c r="AB91" s="217">
        <v>1</v>
      </c>
      <c r="AC91" s="217">
        <v>0</v>
      </c>
      <c r="AD91" s="217">
        <v>3</v>
      </c>
      <c r="AE91" s="217">
        <v>0</v>
      </c>
      <c r="AF91" s="217">
        <v>0</v>
      </c>
      <c r="AG91" s="217">
        <v>0</v>
      </c>
      <c r="AH91" s="217">
        <v>0</v>
      </c>
      <c r="AI91" s="217">
        <v>0</v>
      </c>
      <c r="AJ91" s="217">
        <v>0</v>
      </c>
      <c r="AK91" s="217">
        <v>3</v>
      </c>
      <c r="AL91" s="217">
        <v>0</v>
      </c>
      <c r="AM91" s="217">
        <v>0</v>
      </c>
      <c r="AN91" s="217">
        <v>0</v>
      </c>
      <c r="AO91" s="217">
        <v>1</v>
      </c>
      <c r="AP91" s="217">
        <v>0</v>
      </c>
      <c r="AQ91" s="217">
        <v>0</v>
      </c>
      <c r="AR91" s="217">
        <v>1</v>
      </c>
      <c r="AS91" s="217">
        <v>0</v>
      </c>
      <c r="AT91" s="217">
        <v>1</v>
      </c>
      <c r="AU91" s="217">
        <v>0</v>
      </c>
      <c r="AV91" s="217">
        <v>0</v>
      </c>
      <c r="AW91" s="217">
        <v>0</v>
      </c>
      <c r="AX91" s="217">
        <v>0</v>
      </c>
      <c r="AY91" s="217">
        <v>1</v>
      </c>
      <c r="AZ91" s="217">
        <v>0</v>
      </c>
      <c r="BA91" s="217">
        <v>0</v>
      </c>
      <c r="BB91" s="217">
        <v>0</v>
      </c>
      <c r="BC91" s="217">
        <v>16</v>
      </c>
      <c r="BD91" s="217">
        <v>0</v>
      </c>
      <c r="BE91" s="217">
        <v>0</v>
      </c>
      <c r="BF91" s="154">
        <f>SUM(C91:BE91)</f>
        <v>36</v>
      </c>
      <c r="BG91" s="218">
        <v>0</v>
      </c>
      <c r="BH91" s="218">
        <v>1</v>
      </c>
      <c r="BI91" s="218">
        <v>0</v>
      </c>
      <c r="BJ91" s="218">
        <v>0</v>
      </c>
      <c r="BK91" s="218">
        <v>1</v>
      </c>
      <c r="BL91" s="218">
        <v>4</v>
      </c>
      <c r="BM91" s="218">
        <v>0</v>
      </c>
      <c r="BN91" s="218">
        <v>0</v>
      </c>
      <c r="BO91" s="218">
        <v>0</v>
      </c>
      <c r="BP91" s="218">
        <v>0</v>
      </c>
      <c r="BQ91" s="218">
        <v>0</v>
      </c>
      <c r="BR91" s="218">
        <v>1</v>
      </c>
      <c r="BS91" s="154">
        <f>SUM(BG91:BR91)</f>
        <v>7</v>
      </c>
      <c r="BT91" s="218">
        <v>2</v>
      </c>
      <c r="BU91" s="218">
        <v>10</v>
      </c>
      <c r="BV91" s="218">
        <v>1</v>
      </c>
      <c r="BW91" s="218">
        <v>125</v>
      </c>
      <c r="BX91" s="218">
        <v>6</v>
      </c>
      <c r="BY91" s="218">
        <v>4</v>
      </c>
      <c r="BZ91" s="218">
        <v>8</v>
      </c>
      <c r="CA91" s="218">
        <v>7</v>
      </c>
      <c r="CB91" s="218">
        <v>0</v>
      </c>
      <c r="CC91" s="218">
        <v>1</v>
      </c>
      <c r="CD91" s="218">
        <v>1</v>
      </c>
      <c r="CE91" s="218">
        <v>9</v>
      </c>
      <c r="CF91" s="218">
        <v>4</v>
      </c>
      <c r="CG91" s="218">
        <v>1</v>
      </c>
      <c r="CH91" s="218">
        <v>7</v>
      </c>
      <c r="CI91" s="218">
        <v>0</v>
      </c>
      <c r="CJ91" s="218">
        <v>78</v>
      </c>
      <c r="CK91" s="218">
        <v>0</v>
      </c>
      <c r="CL91" s="218">
        <v>2</v>
      </c>
      <c r="CM91" s="218">
        <v>7</v>
      </c>
      <c r="CN91" s="218">
        <v>2</v>
      </c>
      <c r="CO91" s="218">
        <v>112</v>
      </c>
      <c r="CP91" s="218">
        <v>3</v>
      </c>
      <c r="CQ91" s="218">
        <v>37</v>
      </c>
      <c r="CR91" s="218">
        <v>5</v>
      </c>
      <c r="CS91" s="218">
        <v>9</v>
      </c>
      <c r="CT91" s="218">
        <v>0</v>
      </c>
      <c r="CU91" s="218">
        <v>522</v>
      </c>
      <c r="CV91" s="218">
        <v>0</v>
      </c>
      <c r="CW91" s="218">
        <v>5</v>
      </c>
      <c r="CX91" s="218">
        <v>36</v>
      </c>
      <c r="CY91" s="218">
        <v>15</v>
      </c>
      <c r="CZ91" s="218">
        <v>70</v>
      </c>
      <c r="DA91" s="218">
        <v>0</v>
      </c>
      <c r="DB91" s="218">
        <v>28</v>
      </c>
      <c r="DC91" s="218">
        <v>7</v>
      </c>
      <c r="DD91" s="218">
        <v>23</v>
      </c>
      <c r="DE91" s="218">
        <v>3</v>
      </c>
      <c r="DF91" s="154">
        <f>SUM(BT91:DE91)</f>
        <v>1150</v>
      </c>
    </row>
    <row r="92" spans="2:110" ht="24">
      <c r="B92" s="214" t="s">
        <v>284</v>
      </c>
      <c r="C92" s="217">
        <v>0</v>
      </c>
      <c r="D92" s="217">
        <v>0</v>
      </c>
      <c r="E92" s="217">
        <v>0</v>
      </c>
      <c r="F92" s="217">
        <v>0</v>
      </c>
      <c r="G92" s="217">
        <v>0</v>
      </c>
      <c r="H92" s="217">
        <v>0</v>
      </c>
      <c r="I92" s="217">
        <v>0</v>
      </c>
      <c r="J92" s="217">
        <v>0</v>
      </c>
      <c r="K92" s="217">
        <v>0</v>
      </c>
      <c r="L92" s="217">
        <v>0</v>
      </c>
      <c r="M92" s="217">
        <v>0</v>
      </c>
      <c r="N92" s="217">
        <v>0</v>
      </c>
      <c r="O92" s="217">
        <v>0</v>
      </c>
      <c r="P92" s="217">
        <v>1</v>
      </c>
      <c r="Q92" s="217">
        <v>0</v>
      </c>
      <c r="R92" s="217">
        <v>0</v>
      </c>
      <c r="S92" s="217">
        <v>1</v>
      </c>
      <c r="T92" s="217">
        <v>0</v>
      </c>
      <c r="U92" s="217">
        <v>0</v>
      </c>
      <c r="V92" s="217">
        <v>3</v>
      </c>
      <c r="W92" s="217">
        <v>0</v>
      </c>
      <c r="X92" s="217">
        <v>0</v>
      </c>
      <c r="Y92" s="217">
        <v>0</v>
      </c>
      <c r="Z92" s="217">
        <v>0</v>
      </c>
      <c r="AA92" s="217">
        <v>0</v>
      </c>
      <c r="AB92" s="217">
        <v>1</v>
      </c>
      <c r="AC92" s="217">
        <v>0</v>
      </c>
      <c r="AD92" s="217">
        <v>0</v>
      </c>
      <c r="AE92" s="217">
        <v>0</v>
      </c>
      <c r="AF92" s="217">
        <v>1</v>
      </c>
      <c r="AG92" s="217">
        <v>0</v>
      </c>
      <c r="AH92" s="217">
        <v>0</v>
      </c>
      <c r="AI92" s="217">
        <v>0</v>
      </c>
      <c r="AJ92" s="217">
        <v>1</v>
      </c>
      <c r="AK92" s="217">
        <v>1</v>
      </c>
      <c r="AL92" s="217">
        <v>0</v>
      </c>
      <c r="AM92" s="217">
        <v>6</v>
      </c>
      <c r="AN92" s="217">
        <v>0</v>
      </c>
      <c r="AO92" s="217">
        <v>1</v>
      </c>
      <c r="AP92" s="217">
        <v>1</v>
      </c>
      <c r="AQ92" s="217">
        <v>0</v>
      </c>
      <c r="AR92" s="217">
        <v>0</v>
      </c>
      <c r="AS92" s="217">
        <v>0</v>
      </c>
      <c r="AT92" s="217">
        <v>0</v>
      </c>
      <c r="AU92" s="217">
        <v>0</v>
      </c>
      <c r="AV92" s="217">
        <v>0</v>
      </c>
      <c r="AW92" s="217">
        <v>0</v>
      </c>
      <c r="AX92" s="217">
        <v>0</v>
      </c>
      <c r="AY92" s="217">
        <v>0</v>
      </c>
      <c r="AZ92" s="217">
        <v>0</v>
      </c>
      <c r="BA92" s="217">
        <v>2</v>
      </c>
      <c r="BB92" s="217">
        <v>0</v>
      </c>
      <c r="BC92" s="217">
        <v>18</v>
      </c>
      <c r="BD92" s="217">
        <v>0</v>
      </c>
      <c r="BE92" s="217">
        <v>0</v>
      </c>
      <c r="BF92" s="154">
        <f>SUM(C92:BE92)</f>
        <v>37</v>
      </c>
      <c r="BG92" s="218">
        <v>0</v>
      </c>
      <c r="BH92" s="218">
        <v>0</v>
      </c>
      <c r="BI92" s="218">
        <v>0</v>
      </c>
      <c r="BJ92" s="218">
        <v>0</v>
      </c>
      <c r="BK92" s="218">
        <v>0</v>
      </c>
      <c r="BL92" s="218">
        <v>3</v>
      </c>
      <c r="BM92" s="218">
        <v>0</v>
      </c>
      <c r="BN92" s="218">
        <v>0</v>
      </c>
      <c r="BO92" s="218">
        <v>0</v>
      </c>
      <c r="BP92" s="218">
        <v>0</v>
      </c>
      <c r="BQ92" s="218">
        <v>0</v>
      </c>
      <c r="BR92" s="218">
        <v>0</v>
      </c>
      <c r="BS92" s="154">
        <f>SUM(BG92:BR92)</f>
        <v>3</v>
      </c>
      <c r="BT92" s="218">
        <v>8</v>
      </c>
      <c r="BU92" s="218">
        <v>1</v>
      </c>
      <c r="BV92" s="218">
        <v>3</v>
      </c>
      <c r="BW92" s="218">
        <v>48</v>
      </c>
      <c r="BX92" s="218">
        <v>30</v>
      </c>
      <c r="BY92" s="218">
        <v>2</v>
      </c>
      <c r="BZ92" s="218">
        <v>2</v>
      </c>
      <c r="CA92" s="218">
        <v>3</v>
      </c>
      <c r="CB92" s="218">
        <v>0</v>
      </c>
      <c r="CC92" s="218">
        <v>6</v>
      </c>
      <c r="CD92" s="218">
        <v>7</v>
      </c>
      <c r="CE92" s="218">
        <v>1</v>
      </c>
      <c r="CF92" s="218">
        <v>3</v>
      </c>
      <c r="CG92" s="218">
        <v>1</v>
      </c>
      <c r="CH92" s="218">
        <v>8</v>
      </c>
      <c r="CI92" s="218">
        <v>1</v>
      </c>
      <c r="CJ92" s="218">
        <v>59</v>
      </c>
      <c r="CK92" s="218">
        <v>5</v>
      </c>
      <c r="CL92" s="218">
        <v>0</v>
      </c>
      <c r="CM92" s="218">
        <v>1</v>
      </c>
      <c r="CN92" s="218">
        <v>0</v>
      </c>
      <c r="CO92" s="218">
        <v>0</v>
      </c>
      <c r="CP92" s="218">
        <v>4</v>
      </c>
      <c r="CQ92" s="218">
        <v>2</v>
      </c>
      <c r="CR92" s="218">
        <v>0</v>
      </c>
      <c r="CS92" s="218">
        <v>35</v>
      </c>
      <c r="CT92" s="218">
        <v>0</v>
      </c>
      <c r="CU92" s="218">
        <v>3</v>
      </c>
      <c r="CV92" s="218">
        <v>56</v>
      </c>
      <c r="CW92" s="218">
        <v>2</v>
      </c>
      <c r="CX92" s="218">
        <v>17</v>
      </c>
      <c r="CY92" s="218">
        <v>9</v>
      </c>
      <c r="CZ92" s="218">
        <v>0</v>
      </c>
      <c r="DA92" s="218">
        <v>0</v>
      </c>
      <c r="DB92" s="218">
        <v>78</v>
      </c>
      <c r="DC92" s="218">
        <v>4</v>
      </c>
      <c r="DD92" s="218">
        <v>0</v>
      </c>
      <c r="DE92" s="218">
        <v>2</v>
      </c>
      <c r="DF92" s="154">
        <f>SUM(BT92:DE92)</f>
        <v>401</v>
      </c>
    </row>
    <row r="93" spans="2:110">
      <c r="B93" s="214" t="s">
        <v>285</v>
      </c>
      <c r="C93" s="217">
        <v>3</v>
      </c>
      <c r="D93" s="217">
        <v>0</v>
      </c>
      <c r="E93" s="217">
        <v>0</v>
      </c>
      <c r="F93" s="217">
        <v>3</v>
      </c>
      <c r="G93" s="217">
        <v>0</v>
      </c>
      <c r="H93" s="217">
        <v>4</v>
      </c>
      <c r="I93" s="217">
        <v>1</v>
      </c>
      <c r="J93" s="217">
        <v>0</v>
      </c>
      <c r="K93" s="217">
        <v>1</v>
      </c>
      <c r="L93" s="217">
        <v>0</v>
      </c>
      <c r="M93" s="217">
        <v>0</v>
      </c>
      <c r="N93" s="217">
        <v>0</v>
      </c>
      <c r="O93" s="217">
        <v>0</v>
      </c>
      <c r="P93" s="217">
        <v>0</v>
      </c>
      <c r="Q93" s="217">
        <v>2</v>
      </c>
      <c r="R93" s="217">
        <v>2</v>
      </c>
      <c r="S93" s="217">
        <v>0</v>
      </c>
      <c r="T93" s="217">
        <v>3</v>
      </c>
      <c r="U93" s="217">
        <v>0</v>
      </c>
      <c r="V93" s="217">
        <v>4</v>
      </c>
      <c r="W93" s="217">
        <v>1</v>
      </c>
      <c r="X93" s="217">
        <v>1</v>
      </c>
      <c r="Y93" s="217">
        <v>3</v>
      </c>
      <c r="Z93" s="217">
        <v>0</v>
      </c>
      <c r="AA93" s="217">
        <v>6</v>
      </c>
      <c r="AB93" s="217">
        <v>9</v>
      </c>
      <c r="AC93" s="217">
        <v>1</v>
      </c>
      <c r="AD93" s="217">
        <v>6</v>
      </c>
      <c r="AE93" s="217">
        <v>0</v>
      </c>
      <c r="AF93" s="217">
        <v>0</v>
      </c>
      <c r="AG93" s="217">
        <v>0</v>
      </c>
      <c r="AH93" s="217">
        <v>0</v>
      </c>
      <c r="AI93" s="217">
        <v>0</v>
      </c>
      <c r="AJ93" s="217">
        <v>4</v>
      </c>
      <c r="AK93" s="217">
        <v>1</v>
      </c>
      <c r="AL93" s="217">
        <v>20</v>
      </c>
      <c r="AM93" s="217">
        <v>5</v>
      </c>
      <c r="AN93" s="217">
        <v>1</v>
      </c>
      <c r="AO93" s="217">
        <v>8</v>
      </c>
      <c r="AP93" s="217">
        <v>0</v>
      </c>
      <c r="AQ93" s="217">
        <v>1</v>
      </c>
      <c r="AR93" s="217">
        <v>0</v>
      </c>
      <c r="AS93" s="217">
        <v>1</v>
      </c>
      <c r="AT93" s="217">
        <v>0</v>
      </c>
      <c r="AU93" s="217">
        <v>1</v>
      </c>
      <c r="AV93" s="217">
        <v>0</v>
      </c>
      <c r="AW93" s="217">
        <v>0</v>
      </c>
      <c r="AX93" s="217">
        <v>0</v>
      </c>
      <c r="AY93" s="217">
        <v>0</v>
      </c>
      <c r="AZ93" s="217">
        <v>1</v>
      </c>
      <c r="BA93" s="217">
        <v>9</v>
      </c>
      <c r="BB93" s="217">
        <v>1</v>
      </c>
      <c r="BC93" s="217">
        <v>92</v>
      </c>
      <c r="BD93" s="217">
        <v>0</v>
      </c>
      <c r="BE93" s="217">
        <v>0</v>
      </c>
      <c r="BF93" s="154">
        <f>SUM(C93:BE93)</f>
        <v>195</v>
      </c>
      <c r="BG93" s="218">
        <v>0</v>
      </c>
      <c r="BH93" s="218">
        <v>0</v>
      </c>
      <c r="BI93" s="218">
        <v>0</v>
      </c>
      <c r="BJ93" s="218">
        <v>0</v>
      </c>
      <c r="BK93" s="218">
        <v>1</v>
      </c>
      <c r="BL93" s="218">
        <v>3</v>
      </c>
      <c r="BM93" s="218">
        <v>0</v>
      </c>
      <c r="BN93" s="218">
        <v>0</v>
      </c>
      <c r="BO93" s="218">
        <v>0</v>
      </c>
      <c r="BP93" s="218">
        <v>0</v>
      </c>
      <c r="BQ93" s="218">
        <v>0</v>
      </c>
      <c r="BR93" s="218">
        <v>1</v>
      </c>
      <c r="BS93" s="154">
        <f>SUM(BG93:BR93)</f>
        <v>5</v>
      </c>
      <c r="BT93" s="218">
        <v>1</v>
      </c>
      <c r="BU93" s="218">
        <v>37</v>
      </c>
      <c r="BV93" s="218">
        <v>7</v>
      </c>
      <c r="BW93" s="218">
        <v>53</v>
      </c>
      <c r="BX93" s="218">
        <v>5</v>
      </c>
      <c r="BY93" s="218">
        <v>0</v>
      </c>
      <c r="BZ93" s="218">
        <v>1</v>
      </c>
      <c r="CA93" s="218">
        <v>2</v>
      </c>
      <c r="CB93" s="218">
        <v>0</v>
      </c>
      <c r="CC93" s="218">
        <v>0</v>
      </c>
      <c r="CD93" s="218">
        <v>0</v>
      </c>
      <c r="CE93" s="218">
        <v>13</v>
      </c>
      <c r="CF93" s="218">
        <v>56</v>
      </c>
      <c r="CG93" s="218">
        <v>7</v>
      </c>
      <c r="CH93" s="218">
        <v>1</v>
      </c>
      <c r="CI93" s="218">
        <v>2</v>
      </c>
      <c r="CJ93" s="218">
        <v>15</v>
      </c>
      <c r="CK93" s="218">
        <v>11</v>
      </c>
      <c r="CL93" s="218">
        <v>1</v>
      </c>
      <c r="CM93" s="218">
        <v>0</v>
      </c>
      <c r="CN93" s="218">
        <v>2</v>
      </c>
      <c r="CO93" s="218">
        <v>7</v>
      </c>
      <c r="CP93" s="218">
        <v>0</v>
      </c>
      <c r="CQ93" s="218">
        <v>3</v>
      </c>
      <c r="CR93" s="218">
        <v>0</v>
      </c>
      <c r="CS93" s="218">
        <v>0</v>
      </c>
      <c r="CT93" s="218">
        <v>0</v>
      </c>
      <c r="CU93" s="218">
        <v>1</v>
      </c>
      <c r="CV93" s="218">
        <v>0</v>
      </c>
      <c r="CW93" s="218">
        <v>2</v>
      </c>
      <c r="CX93" s="218">
        <v>3</v>
      </c>
      <c r="CY93" s="218">
        <v>5</v>
      </c>
      <c r="CZ93" s="218">
        <v>3</v>
      </c>
      <c r="DA93" s="218">
        <v>0</v>
      </c>
      <c r="DB93" s="218">
        <v>1</v>
      </c>
      <c r="DC93" s="218">
        <v>1</v>
      </c>
      <c r="DD93" s="218">
        <v>10</v>
      </c>
      <c r="DE93" s="218">
        <v>2</v>
      </c>
      <c r="DF93" s="154">
        <f>SUM(BT93:DE93)</f>
        <v>252</v>
      </c>
    </row>
    <row r="94" spans="2:110">
      <c r="B94" s="214" t="s">
        <v>286</v>
      </c>
      <c r="C94" s="217">
        <v>0</v>
      </c>
      <c r="D94" s="217">
        <v>0</v>
      </c>
      <c r="E94" s="217">
        <v>0</v>
      </c>
      <c r="F94" s="217">
        <v>0</v>
      </c>
      <c r="G94" s="217">
        <v>0</v>
      </c>
      <c r="H94" s="217">
        <v>0</v>
      </c>
      <c r="I94" s="217">
        <v>0</v>
      </c>
      <c r="J94" s="217">
        <v>0</v>
      </c>
      <c r="K94" s="217">
        <v>0</v>
      </c>
      <c r="L94" s="217">
        <v>0</v>
      </c>
      <c r="M94" s="217">
        <v>0</v>
      </c>
      <c r="N94" s="217">
        <v>0</v>
      </c>
      <c r="O94" s="217">
        <v>1</v>
      </c>
      <c r="P94" s="217">
        <v>0</v>
      </c>
      <c r="Q94" s="217">
        <v>0</v>
      </c>
      <c r="R94" s="217">
        <v>2</v>
      </c>
      <c r="S94" s="217">
        <v>0</v>
      </c>
      <c r="T94" s="217">
        <v>0</v>
      </c>
      <c r="U94" s="217">
        <v>0</v>
      </c>
      <c r="V94" s="217">
        <v>0</v>
      </c>
      <c r="W94" s="217">
        <v>0</v>
      </c>
      <c r="X94" s="217">
        <v>0</v>
      </c>
      <c r="Y94" s="217">
        <v>0</v>
      </c>
      <c r="Z94" s="217">
        <v>1</v>
      </c>
      <c r="AA94" s="217">
        <v>0</v>
      </c>
      <c r="AB94" s="217">
        <v>1</v>
      </c>
      <c r="AC94" s="217">
        <v>0</v>
      </c>
      <c r="AD94" s="217">
        <v>0</v>
      </c>
      <c r="AE94" s="217">
        <v>0</v>
      </c>
      <c r="AF94" s="217">
        <v>0</v>
      </c>
      <c r="AG94" s="217">
        <v>0</v>
      </c>
      <c r="AH94" s="217">
        <v>1</v>
      </c>
      <c r="AI94" s="217">
        <v>0</v>
      </c>
      <c r="AJ94" s="217">
        <v>0</v>
      </c>
      <c r="AK94" s="217">
        <v>0</v>
      </c>
      <c r="AL94" s="217">
        <v>0</v>
      </c>
      <c r="AM94" s="217">
        <v>1</v>
      </c>
      <c r="AN94" s="217">
        <v>0</v>
      </c>
      <c r="AO94" s="217">
        <v>0</v>
      </c>
      <c r="AP94" s="217">
        <v>0</v>
      </c>
      <c r="AQ94" s="217">
        <v>0</v>
      </c>
      <c r="AR94" s="217">
        <v>0</v>
      </c>
      <c r="AS94" s="217">
        <v>0</v>
      </c>
      <c r="AT94" s="217">
        <v>0</v>
      </c>
      <c r="AU94" s="217">
        <v>0</v>
      </c>
      <c r="AV94" s="217">
        <v>0</v>
      </c>
      <c r="AW94" s="217">
        <v>0</v>
      </c>
      <c r="AX94" s="217">
        <v>0</v>
      </c>
      <c r="AY94" s="217">
        <v>0</v>
      </c>
      <c r="AZ94" s="217">
        <v>0</v>
      </c>
      <c r="BA94" s="217">
        <v>0</v>
      </c>
      <c r="BB94" s="217">
        <v>0</v>
      </c>
      <c r="BC94" s="217">
        <v>15</v>
      </c>
      <c r="BD94" s="217">
        <v>0</v>
      </c>
      <c r="BE94" s="217">
        <v>0</v>
      </c>
      <c r="BF94" s="154">
        <f>SUM(C94:BE94)</f>
        <v>22</v>
      </c>
      <c r="BG94" s="218">
        <v>0</v>
      </c>
      <c r="BH94" s="218">
        <v>1</v>
      </c>
      <c r="BI94" s="218">
        <v>1</v>
      </c>
      <c r="BJ94" s="218">
        <v>0</v>
      </c>
      <c r="BK94" s="218">
        <v>0</v>
      </c>
      <c r="BL94" s="218">
        <v>2</v>
      </c>
      <c r="BM94" s="218">
        <v>1</v>
      </c>
      <c r="BN94" s="218">
        <v>0</v>
      </c>
      <c r="BO94" s="218">
        <v>0</v>
      </c>
      <c r="BP94" s="218">
        <v>0</v>
      </c>
      <c r="BQ94" s="218">
        <v>1</v>
      </c>
      <c r="BR94" s="218">
        <v>0</v>
      </c>
      <c r="BS94" s="154">
        <f>SUM(BG94:BR94)</f>
        <v>6</v>
      </c>
      <c r="BT94" s="218">
        <v>2</v>
      </c>
      <c r="BU94" s="218">
        <v>9</v>
      </c>
      <c r="BV94" s="218">
        <v>5</v>
      </c>
      <c r="BW94" s="218">
        <v>22</v>
      </c>
      <c r="BX94" s="218">
        <v>2</v>
      </c>
      <c r="BY94" s="218">
        <v>10</v>
      </c>
      <c r="BZ94" s="218">
        <v>0</v>
      </c>
      <c r="CA94" s="218">
        <v>8</v>
      </c>
      <c r="CB94" s="218">
        <v>20</v>
      </c>
      <c r="CC94" s="218">
        <v>18</v>
      </c>
      <c r="CD94" s="218">
        <v>0</v>
      </c>
      <c r="CE94" s="218">
        <v>3</v>
      </c>
      <c r="CF94" s="218">
        <v>1</v>
      </c>
      <c r="CG94" s="218">
        <v>0</v>
      </c>
      <c r="CH94" s="218">
        <v>0</v>
      </c>
      <c r="CI94" s="218">
        <v>125</v>
      </c>
      <c r="CJ94" s="218">
        <v>6</v>
      </c>
      <c r="CK94" s="218">
        <v>3</v>
      </c>
      <c r="CL94" s="218">
        <v>0</v>
      </c>
      <c r="CM94" s="218">
        <v>0</v>
      </c>
      <c r="CN94" s="218">
        <v>0</v>
      </c>
      <c r="CO94" s="218">
        <v>0</v>
      </c>
      <c r="CP94" s="218">
        <v>2</v>
      </c>
      <c r="CQ94" s="218">
        <v>0</v>
      </c>
      <c r="CR94" s="218">
        <v>5</v>
      </c>
      <c r="CS94" s="218">
        <v>4</v>
      </c>
      <c r="CT94" s="218">
        <v>18</v>
      </c>
      <c r="CU94" s="218">
        <v>0</v>
      </c>
      <c r="CV94" s="218">
        <v>2</v>
      </c>
      <c r="CW94" s="218">
        <v>0</v>
      </c>
      <c r="CX94" s="218">
        <v>0</v>
      </c>
      <c r="CY94" s="218">
        <v>2</v>
      </c>
      <c r="CZ94" s="218">
        <v>0</v>
      </c>
      <c r="DA94" s="218">
        <v>46</v>
      </c>
      <c r="DB94" s="218">
        <v>2</v>
      </c>
      <c r="DC94" s="218">
        <v>7</v>
      </c>
      <c r="DD94" s="218">
        <v>0</v>
      </c>
      <c r="DE94" s="218">
        <v>1</v>
      </c>
      <c r="DF94" s="154">
        <f>SUM(BT94:DE94)</f>
        <v>323</v>
      </c>
    </row>
    <row r="95" spans="2:110">
      <c r="B95" s="214" t="s">
        <v>287</v>
      </c>
      <c r="C95" s="217">
        <v>1</v>
      </c>
      <c r="D95" s="217">
        <v>0</v>
      </c>
      <c r="E95" s="217">
        <v>0</v>
      </c>
      <c r="F95" s="217">
        <v>0</v>
      </c>
      <c r="G95" s="217">
        <v>0</v>
      </c>
      <c r="H95" s="217">
        <v>0</v>
      </c>
      <c r="I95" s="217">
        <v>0</v>
      </c>
      <c r="J95" s="217">
        <v>0</v>
      </c>
      <c r="K95" s="217">
        <v>0</v>
      </c>
      <c r="L95" s="217">
        <v>0</v>
      </c>
      <c r="M95" s="217">
        <v>0</v>
      </c>
      <c r="N95" s="217">
        <v>0</v>
      </c>
      <c r="O95" s="217">
        <v>0</v>
      </c>
      <c r="P95" s="217">
        <v>0</v>
      </c>
      <c r="Q95" s="217">
        <v>0</v>
      </c>
      <c r="R95" s="217">
        <v>2</v>
      </c>
      <c r="S95" s="217">
        <v>0</v>
      </c>
      <c r="T95" s="217">
        <v>0</v>
      </c>
      <c r="U95" s="217">
        <v>0</v>
      </c>
      <c r="V95" s="217">
        <v>1</v>
      </c>
      <c r="W95" s="217">
        <v>0</v>
      </c>
      <c r="X95" s="217">
        <v>0</v>
      </c>
      <c r="Y95" s="217">
        <v>0</v>
      </c>
      <c r="Z95" s="217">
        <v>0</v>
      </c>
      <c r="AA95" s="217">
        <v>0</v>
      </c>
      <c r="AB95" s="217">
        <v>0</v>
      </c>
      <c r="AC95" s="217">
        <v>0</v>
      </c>
      <c r="AD95" s="217">
        <v>0</v>
      </c>
      <c r="AE95" s="217">
        <v>0</v>
      </c>
      <c r="AF95" s="217">
        <v>1</v>
      </c>
      <c r="AG95" s="217">
        <v>0</v>
      </c>
      <c r="AH95" s="217">
        <v>0</v>
      </c>
      <c r="AI95" s="217">
        <v>0</v>
      </c>
      <c r="AJ95" s="217">
        <v>0</v>
      </c>
      <c r="AK95" s="217">
        <v>0</v>
      </c>
      <c r="AL95" s="217">
        <v>0</v>
      </c>
      <c r="AM95" s="217">
        <v>2</v>
      </c>
      <c r="AN95" s="217">
        <v>2</v>
      </c>
      <c r="AO95" s="217">
        <v>0</v>
      </c>
      <c r="AP95" s="217">
        <v>0</v>
      </c>
      <c r="AQ95" s="217">
        <v>0</v>
      </c>
      <c r="AR95" s="217">
        <v>3</v>
      </c>
      <c r="AS95" s="217">
        <v>0</v>
      </c>
      <c r="AT95" s="217">
        <v>0</v>
      </c>
      <c r="AU95" s="217">
        <v>1</v>
      </c>
      <c r="AV95" s="217">
        <v>0</v>
      </c>
      <c r="AW95" s="217">
        <v>0</v>
      </c>
      <c r="AX95" s="217">
        <v>0</v>
      </c>
      <c r="AY95" s="217">
        <v>0</v>
      </c>
      <c r="AZ95" s="217">
        <v>2</v>
      </c>
      <c r="BA95" s="217">
        <v>2</v>
      </c>
      <c r="BB95" s="217">
        <v>0</v>
      </c>
      <c r="BC95" s="217">
        <v>10</v>
      </c>
      <c r="BD95" s="217">
        <v>0</v>
      </c>
      <c r="BE95" s="217">
        <v>0</v>
      </c>
      <c r="BF95" s="154">
        <f>SUM(C95:BE95)</f>
        <v>27</v>
      </c>
      <c r="BG95" s="218">
        <v>0</v>
      </c>
      <c r="BH95" s="218">
        <v>0</v>
      </c>
      <c r="BI95" s="218">
        <v>0</v>
      </c>
      <c r="BJ95" s="218">
        <v>0</v>
      </c>
      <c r="BK95" s="218">
        <v>0</v>
      </c>
      <c r="BL95" s="218">
        <v>1</v>
      </c>
      <c r="BM95" s="218">
        <v>0</v>
      </c>
      <c r="BN95" s="218">
        <v>0</v>
      </c>
      <c r="BO95" s="218">
        <v>0</v>
      </c>
      <c r="BP95" s="218">
        <v>0</v>
      </c>
      <c r="BQ95" s="218">
        <v>0</v>
      </c>
      <c r="BR95" s="218">
        <v>0</v>
      </c>
      <c r="BS95" s="154">
        <f>SUM(BG95:BR95)</f>
        <v>1</v>
      </c>
      <c r="BT95" s="218">
        <v>1</v>
      </c>
      <c r="BU95" s="218">
        <v>2</v>
      </c>
      <c r="BV95" s="218">
        <v>0</v>
      </c>
      <c r="BW95" s="218">
        <v>18</v>
      </c>
      <c r="BX95" s="218">
        <v>3</v>
      </c>
      <c r="BY95" s="218">
        <v>0</v>
      </c>
      <c r="BZ95" s="218">
        <v>7</v>
      </c>
      <c r="CA95" s="218">
        <v>3</v>
      </c>
      <c r="CB95" s="218">
        <v>0</v>
      </c>
      <c r="CC95" s="218">
        <v>1</v>
      </c>
      <c r="CD95" s="218">
        <v>0</v>
      </c>
      <c r="CE95" s="218">
        <v>3</v>
      </c>
      <c r="CF95" s="218">
        <v>1</v>
      </c>
      <c r="CG95" s="218">
        <v>0</v>
      </c>
      <c r="CH95" s="218">
        <v>1</v>
      </c>
      <c r="CI95" s="218">
        <v>0</v>
      </c>
      <c r="CJ95" s="218">
        <v>14</v>
      </c>
      <c r="CK95" s="218">
        <v>52</v>
      </c>
      <c r="CL95" s="218">
        <v>0</v>
      </c>
      <c r="CM95" s="218">
        <v>0</v>
      </c>
      <c r="CN95" s="218">
        <v>0</v>
      </c>
      <c r="CO95" s="218">
        <v>0</v>
      </c>
      <c r="CP95" s="218">
        <v>2</v>
      </c>
      <c r="CQ95" s="218">
        <v>17</v>
      </c>
      <c r="CR95" s="218">
        <v>0</v>
      </c>
      <c r="CS95" s="218">
        <v>2</v>
      </c>
      <c r="CT95" s="218">
        <v>1</v>
      </c>
      <c r="CU95" s="218">
        <v>17</v>
      </c>
      <c r="CV95" s="218">
        <v>0</v>
      </c>
      <c r="CW95" s="218">
        <v>2</v>
      </c>
      <c r="CX95" s="218">
        <v>3</v>
      </c>
      <c r="CY95" s="218">
        <v>7</v>
      </c>
      <c r="CZ95" s="218">
        <v>5</v>
      </c>
      <c r="DA95" s="218">
        <v>0</v>
      </c>
      <c r="DB95" s="218">
        <v>4</v>
      </c>
      <c r="DC95" s="218">
        <v>0</v>
      </c>
      <c r="DD95" s="218">
        <v>4</v>
      </c>
      <c r="DE95" s="218">
        <v>0</v>
      </c>
      <c r="DF95" s="154">
        <f>SUM(BT95:DE95)</f>
        <v>170</v>
      </c>
    </row>
    <row r="96" spans="2:110">
      <c r="B96" s="214" t="s">
        <v>288</v>
      </c>
      <c r="C96" s="217">
        <v>0</v>
      </c>
      <c r="D96" s="217">
        <v>0</v>
      </c>
      <c r="E96" s="217">
        <v>0</v>
      </c>
      <c r="F96" s="217">
        <v>0</v>
      </c>
      <c r="G96" s="217">
        <v>0</v>
      </c>
      <c r="H96" s="217">
        <v>0</v>
      </c>
      <c r="I96" s="217">
        <v>0</v>
      </c>
      <c r="J96" s="217">
        <v>1</v>
      </c>
      <c r="K96" s="217">
        <v>0</v>
      </c>
      <c r="L96" s="217">
        <v>1</v>
      </c>
      <c r="M96" s="217">
        <v>2</v>
      </c>
      <c r="N96" s="217">
        <v>0</v>
      </c>
      <c r="O96" s="217">
        <v>0</v>
      </c>
      <c r="P96" s="217">
        <v>0</v>
      </c>
      <c r="Q96" s="217">
        <v>1</v>
      </c>
      <c r="R96" s="217">
        <v>2</v>
      </c>
      <c r="S96" s="217">
        <v>0</v>
      </c>
      <c r="T96" s="217">
        <v>0</v>
      </c>
      <c r="U96" s="217">
        <v>0</v>
      </c>
      <c r="V96" s="217">
        <v>0</v>
      </c>
      <c r="W96" s="217">
        <v>0</v>
      </c>
      <c r="X96" s="217">
        <v>0</v>
      </c>
      <c r="Y96" s="217">
        <v>0</v>
      </c>
      <c r="Z96" s="217">
        <v>0</v>
      </c>
      <c r="AA96" s="217">
        <v>2</v>
      </c>
      <c r="AB96" s="217">
        <v>0</v>
      </c>
      <c r="AC96" s="217">
        <v>0</v>
      </c>
      <c r="AD96" s="217">
        <v>0</v>
      </c>
      <c r="AE96" s="217">
        <v>0</v>
      </c>
      <c r="AF96" s="217">
        <v>0</v>
      </c>
      <c r="AG96" s="217">
        <v>1</v>
      </c>
      <c r="AH96" s="217">
        <v>0</v>
      </c>
      <c r="AI96" s="217">
        <v>0</v>
      </c>
      <c r="AJ96" s="217">
        <v>0</v>
      </c>
      <c r="AK96" s="217">
        <v>0</v>
      </c>
      <c r="AL96" s="217">
        <v>3</v>
      </c>
      <c r="AM96" s="217">
        <v>0</v>
      </c>
      <c r="AN96" s="217">
        <v>0</v>
      </c>
      <c r="AO96" s="217">
        <v>0</v>
      </c>
      <c r="AP96" s="217">
        <v>0</v>
      </c>
      <c r="AQ96" s="217">
        <v>0</v>
      </c>
      <c r="AR96" s="217">
        <v>0</v>
      </c>
      <c r="AS96" s="217">
        <v>0</v>
      </c>
      <c r="AT96" s="217">
        <v>0</v>
      </c>
      <c r="AU96" s="217">
        <v>3</v>
      </c>
      <c r="AV96" s="217">
        <v>0</v>
      </c>
      <c r="AW96" s="217">
        <v>0</v>
      </c>
      <c r="AX96" s="217">
        <v>0</v>
      </c>
      <c r="AY96" s="217">
        <v>0</v>
      </c>
      <c r="AZ96" s="217">
        <v>0</v>
      </c>
      <c r="BA96" s="217">
        <v>1</v>
      </c>
      <c r="BB96" s="217">
        <v>0</v>
      </c>
      <c r="BC96" s="217">
        <v>9</v>
      </c>
      <c r="BD96" s="217">
        <v>0</v>
      </c>
      <c r="BE96" s="217">
        <v>0</v>
      </c>
      <c r="BF96" s="154">
        <f>SUM(C96:BE96)</f>
        <v>26</v>
      </c>
      <c r="BG96" s="218">
        <v>0</v>
      </c>
      <c r="BH96" s="218">
        <v>0</v>
      </c>
      <c r="BI96" s="218">
        <v>0</v>
      </c>
      <c r="BJ96" s="218">
        <v>0</v>
      </c>
      <c r="BK96" s="218">
        <v>0</v>
      </c>
      <c r="BL96" s="218">
        <v>1</v>
      </c>
      <c r="BM96" s="218">
        <v>1</v>
      </c>
      <c r="BN96" s="218">
        <v>0</v>
      </c>
      <c r="BO96" s="218">
        <v>0</v>
      </c>
      <c r="BP96" s="218">
        <v>3</v>
      </c>
      <c r="BQ96" s="218">
        <v>0</v>
      </c>
      <c r="BR96" s="218">
        <v>0</v>
      </c>
      <c r="BS96" s="154">
        <f>SUM(BG96:BR96)</f>
        <v>5</v>
      </c>
      <c r="BT96" s="218">
        <v>0</v>
      </c>
      <c r="BU96" s="218">
        <v>4</v>
      </c>
      <c r="BV96" s="218">
        <v>2</v>
      </c>
      <c r="BW96" s="218">
        <v>336</v>
      </c>
      <c r="BX96" s="218">
        <v>2</v>
      </c>
      <c r="BY96" s="218">
        <v>3</v>
      </c>
      <c r="BZ96" s="218">
        <v>6</v>
      </c>
      <c r="CA96" s="218">
        <v>6</v>
      </c>
      <c r="CB96" s="218">
        <v>0</v>
      </c>
      <c r="CC96" s="218">
        <v>1</v>
      </c>
      <c r="CD96" s="218">
        <v>1</v>
      </c>
      <c r="CE96" s="218">
        <v>98</v>
      </c>
      <c r="CF96" s="218">
        <v>4</v>
      </c>
      <c r="CG96" s="218">
        <v>0</v>
      </c>
      <c r="CH96" s="218">
        <v>5</v>
      </c>
      <c r="CI96" s="218">
        <v>4</v>
      </c>
      <c r="CJ96" s="218">
        <v>38</v>
      </c>
      <c r="CK96" s="218">
        <v>3</v>
      </c>
      <c r="CL96" s="218">
        <v>5</v>
      </c>
      <c r="CM96" s="218">
        <v>0</v>
      </c>
      <c r="CN96" s="218">
        <v>1</v>
      </c>
      <c r="CO96" s="218">
        <v>3</v>
      </c>
      <c r="CP96" s="218">
        <v>0</v>
      </c>
      <c r="CQ96" s="218">
        <v>1</v>
      </c>
      <c r="CR96" s="218">
        <v>1</v>
      </c>
      <c r="CS96" s="218">
        <v>6</v>
      </c>
      <c r="CT96" s="218">
        <v>0</v>
      </c>
      <c r="CU96" s="218">
        <v>4</v>
      </c>
      <c r="CV96" s="218">
        <v>0</v>
      </c>
      <c r="CW96" s="218">
        <v>144</v>
      </c>
      <c r="CX96" s="218">
        <v>16</v>
      </c>
      <c r="CY96" s="218">
        <v>64</v>
      </c>
      <c r="CZ96" s="218">
        <v>1</v>
      </c>
      <c r="DA96" s="218">
        <v>2</v>
      </c>
      <c r="DB96" s="218">
        <v>7</v>
      </c>
      <c r="DC96" s="218">
        <v>9</v>
      </c>
      <c r="DD96" s="218">
        <v>3</v>
      </c>
      <c r="DE96" s="218">
        <v>0</v>
      </c>
      <c r="DF96" s="154">
        <f>SUM(BT96:DE96)</f>
        <v>780</v>
      </c>
    </row>
    <row r="97" spans="2:110">
      <c r="B97" s="214" t="s">
        <v>289</v>
      </c>
      <c r="C97" s="217">
        <v>0</v>
      </c>
      <c r="D97" s="217">
        <v>0</v>
      </c>
      <c r="E97" s="217">
        <v>0</v>
      </c>
      <c r="F97" s="217">
        <v>1</v>
      </c>
      <c r="G97" s="217">
        <v>0</v>
      </c>
      <c r="H97" s="217">
        <v>0</v>
      </c>
      <c r="I97" s="217">
        <v>0</v>
      </c>
      <c r="J97" s="217">
        <v>0</v>
      </c>
      <c r="K97" s="217">
        <v>0</v>
      </c>
      <c r="L97" s="217">
        <v>0</v>
      </c>
      <c r="M97" s="217">
        <v>0</v>
      </c>
      <c r="N97" s="217">
        <v>0</v>
      </c>
      <c r="O97" s="217">
        <v>0</v>
      </c>
      <c r="P97" s="217">
        <v>0</v>
      </c>
      <c r="Q97" s="217">
        <v>2</v>
      </c>
      <c r="R97" s="217">
        <v>0</v>
      </c>
      <c r="S97" s="217">
        <v>0</v>
      </c>
      <c r="T97" s="217">
        <v>0</v>
      </c>
      <c r="U97" s="217">
        <v>0</v>
      </c>
      <c r="V97" s="217">
        <v>1</v>
      </c>
      <c r="W97" s="217">
        <v>0</v>
      </c>
      <c r="X97" s="217">
        <v>0</v>
      </c>
      <c r="Y97" s="217">
        <v>1</v>
      </c>
      <c r="Z97" s="217">
        <v>0</v>
      </c>
      <c r="AA97" s="217">
        <v>0</v>
      </c>
      <c r="AB97" s="217">
        <v>1</v>
      </c>
      <c r="AC97" s="217">
        <v>0</v>
      </c>
      <c r="AD97" s="217">
        <v>0</v>
      </c>
      <c r="AE97" s="217">
        <v>0</v>
      </c>
      <c r="AF97" s="217">
        <v>0</v>
      </c>
      <c r="AG97" s="217">
        <v>0</v>
      </c>
      <c r="AH97" s="217">
        <v>0</v>
      </c>
      <c r="AI97" s="217">
        <v>0</v>
      </c>
      <c r="AJ97" s="217">
        <v>0</v>
      </c>
      <c r="AK97" s="217">
        <v>0</v>
      </c>
      <c r="AL97" s="217">
        <v>4</v>
      </c>
      <c r="AM97" s="217">
        <v>0</v>
      </c>
      <c r="AN97" s="217">
        <v>0</v>
      </c>
      <c r="AO97" s="217">
        <v>2</v>
      </c>
      <c r="AP97" s="217">
        <v>0</v>
      </c>
      <c r="AQ97" s="217">
        <v>0</v>
      </c>
      <c r="AR97" s="217">
        <v>0</v>
      </c>
      <c r="AS97" s="217">
        <v>0</v>
      </c>
      <c r="AT97" s="217">
        <v>1</v>
      </c>
      <c r="AU97" s="217">
        <v>0</v>
      </c>
      <c r="AV97" s="217">
        <v>0</v>
      </c>
      <c r="AW97" s="217">
        <v>0</v>
      </c>
      <c r="AX97" s="217">
        <v>0</v>
      </c>
      <c r="AY97" s="217">
        <v>0</v>
      </c>
      <c r="AZ97" s="217">
        <v>1</v>
      </c>
      <c r="BA97" s="217">
        <v>0</v>
      </c>
      <c r="BB97" s="217">
        <v>0</v>
      </c>
      <c r="BC97" s="217">
        <v>10</v>
      </c>
      <c r="BD97" s="217">
        <v>0</v>
      </c>
      <c r="BE97" s="217">
        <v>0</v>
      </c>
      <c r="BF97" s="154">
        <f>SUM(C97:BE97)</f>
        <v>24</v>
      </c>
      <c r="BG97" s="218">
        <v>0</v>
      </c>
      <c r="BH97" s="218">
        <v>0</v>
      </c>
      <c r="BI97" s="218">
        <v>0</v>
      </c>
      <c r="BJ97" s="218">
        <v>0</v>
      </c>
      <c r="BK97" s="218">
        <v>1</v>
      </c>
      <c r="BL97" s="218">
        <v>6</v>
      </c>
      <c r="BM97" s="218">
        <v>0</v>
      </c>
      <c r="BN97" s="218">
        <v>0</v>
      </c>
      <c r="BO97" s="218">
        <v>0</v>
      </c>
      <c r="BP97" s="218">
        <v>1</v>
      </c>
      <c r="BQ97" s="218">
        <v>1</v>
      </c>
      <c r="BR97" s="218">
        <v>0</v>
      </c>
      <c r="BS97" s="154">
        <f>SUM(BG97:BR97)</f>
        <v>9</v>
      </c>
      <c r="BT97" s="218">
        <v>0</v>
      </c>
      <c r="BU97" s="218">
        <v>2</v>
      </c>
      <c r="BV97" s="218">
        <v>0</v>
      </c>
      <c r="BW97" s="218">
        <v>69</v>
      </c>
      <c r="BX97" s="218">
        <v>1</v>
      </c>
      <c r="BY97" s="218">
        <v>3</v>
      </c>
      <c r="BZ97" s="218">
        <v>72</v>
      </c>
      <c r="CA97" s="218">
        <v>6</v>
      </c>
      <c r="CB97" s="218">
        <v>0</v>
      </c>
      <c r="CC97" s="218">
        <v>0</v>
      </c>
      <c r="CD97" s="218">
        <v>3</v>
      </c>
      <c r="CE97" s="218">
        <v>3</v>
      </c>
      <c r="CF97" s="218">
        <v>0</v>
      </c>
      <c r="CG97" s="218">
        <v>0</v>
      </c>
      <c r="CH97" s="218">
        <v>9</v>
      </c>
      <c r="CI97" s="218">
        <v>4</v>
      </c>
      <c r="CJ97" s="218">
        <v>34</v>
      </c>
      <c r="CK97" s="218">
        <v>20</v>
      </c>
      <c r="CL97" s="218">
        <v>0</v>
      </c>
      <c r="CM97" s="218">
        <v>2</v>
      </c>
      <c r="CN97" s="218">
        <v>1</v>
      </c>
      <c r="CO97" s="218">
        <v>29</v>
      </c>
      <c r="CP97" s="218">
        <v>1</v>
      </c>
      <c r="CQ97" s="218">
        <v>0</v>
      </c>
      <c r="CR97" s="218">
        <v>0</v>
      </c>
      <c r="CS97" s="218">
        <v>6</v>
      </c>
      <c r="CT97" s="218">
        <v>0</v>
      </c>
      <c r="CU97" s="218">
        <v>8</v>
      </c>
      <c r="CV97" s="218">
        <v>0</v>
      </c>
      <c r="CW97" s="218">
        <v>1</v>
      </c>
      <c r="CX97" s="218">
        <v>5</v>
      </c>
      <c r="CY97" s="218">
        <v>2</v>
      </c>
      <c r="CZ97" s="218">
        <v>1</v>
      </c>
      <c r="DA97" s="218">
        <v>1</v>
      </c>
      <c r="DB97" s="218">
        <v>8</v>
      </c>
      <c r="DC97" s="218">
        <v>5</v>
      </c>
      <c r="DD97" s="218">
        <v>13</v>
      </c>
      <c r="DE97" s="218">
        <v>1</v>
      </c>
      <c r="DF97" s="154">
        <f>SUM(BT97:DE97)</f>
        <v>310</v>
      </c>
    </row>
    <row r="98" spans="2:110">
      <c r="B98" s="214" t="s">
        <v>290</v>
      </c>
      <c r="C98" s="217">
        <v>1</v>
      </c>
      <c r="D98" s="217">
        <v>0</v>
      </c>
      <c r="E98" s="217">
        <v>1</v>
      </c>
      <c r="F98" s="217">
        <v>0</v>
      </c>
      <c r="G98" s="217">
        <v>0</v>
      </c>
      <c r="H98" s="217">
        <v>3</v>
      </c>
      <c r="I98" s="217">
        <v>1</v>
      </c>
      <c r="J98" s="217">
        <v>0</v>
      </c>
      <c r="K98" s="217">
        <v>3</v>
      </c>
      <c r="L98" s="217">
        <v>1</v>
      </c>
      <c r="M98" s="217">
        <v>0</v>
      </c>
      <c r="N98" s="217">
        <v>0</v>
      </c>
      <c r="O98" s="217">
        <v>6</v>
      </c>
      <c r="P98" s="217">
        <v>1</v>
      </c>
      <c r="Q98" s="217">
        <v>3</v>
      </c>
      <c r="R98" s="217">
        <v>0</v>
      </c>
      <c r="S98" s="217">
        <v>0</v>
      </c>
      <c r="T98" s="217">
        <v>0</v>
      </c>
      <c r="U98" s="217">
        <v>0</v>
      </c>
      <c r="V98" s="217">
        <v>0</v>
      </c>
      <c r="W98" s="217">
        <v>0</v>
      </c>
      <c r="X98" s="217">
        <v>0</v>
      </c>
      <c r="Y98" s="217">
        <v>0</v>
      </c>
      <c r="Z98" s="217">
        <v>4</v>
      </c>
      <c r="AA98" s="217">
        <v>0</v>
      </c>
      <c r="AB98" s="217">
        <v>4</v>
      </c>
      <c r="AC98" s="217">
        <v>0</v>
      </c>
      <c r="AD98" s="217">
        <v>1</v>
      </c>
      <c r="AE98" s="217">
        <v>0</v>
      </c>
      <c r="AF98" s="217">
        <v>3</v>
      </c>
      <c r="AG98" s="217">
        <v>0</v>
      </c>
      <c r="AH98" s="217">
        <v>0</v>
      </c>
      <c r="AI98" s="217">
        <v>0</v>
      </c>
      <c r="AJ98" s="217">
        <v>0</v>
      </c>
      <c r="AK98" s="217">
        <v>0</v>
      </c>
      <c r="AL98" s="217">
        <v>0</v>
      </c>
      <c r="AM98" s="217">
        <v>0</v>
      </c>
      <c r="AN98" s="217">
        <v>1</v>
      </c>
      <c r="AO98" s="217">
        <v>4</v>
      </c>
      <c r="AP98" s="217">
        <v>2</v>
      </c>
      <c r="AQ98" s="217">
        <v>0</v>
      </c>
      <c r="AR98" s="217">
        <v>3</v>
      </c>
      <c r="AS98" s="217">
        <v>1</v>
      </c>
      <c r="AT98" s="217">
        <v>2</v>
      </c>
      <c r="AU98" s="217">
        <v>0</v>
      </c>
      <c r="AV98" s="217">
        <v>1</v>
      </c>
      <c r="AW98" s="217">
        <v>0</v>
      </c>
      <c r="AX98" s="217">
        <v>0</v>
      </c>
      <c r="AY98" s="217">
        <v>0</v>
      </c>
      <c r="AZ98" s="217">
        <v>0</v>
      </c>
      <c r="BA98" s="217">
        <v>1</v>
      </c>
      <c r="BB98" s="217">
        <v>0</v>
      </c>
      <c r="BC98" s="217">
        <v>71</v>
      </c>
      <c r="BD98" s="217">
        <v>0</v>
      </c>
      <c r="BE98" s="217">
        <v>0</v>
      </c>
      <c r="BF98" s="154">
        <f>SUM(C98:BE98)</f>
        <v>118</v>
      </c>
      <c r="BG98" s="218">
        <v>0</v>
      </c>
      <c r="BH98" s="218">
        <v>0</v>
      </c>
      <c r="BI98" s="218">
        <v>0</v>
      </c>
      <c r="BJ98" s="218">
        <v>0</v>
      </c>
      <c r="BK98" s="218">
        <v>0</v>
      </c>
      <c r="BL98" s="218">
        <v>2</v>
      </c>
      <c r="BM98" s="218">
        <v>0</v>
      </c>
      <c r="BN98" s="218">
        <v>0</v>
      </c>
      <c r="BO98" s="218">
        <v>0</v>
      </c>
      <c r="BP98" s="218">
        <v>0</v>
      </c>
      <c r="BQ98" s="218">
        <v>0</v>
      </c>
      <c r="BR98" s="218">
        <v>0</v>
      </c>
      <c r="BS98" s="154">
        <f>SUM(BG98:BR98)</f>
        <v>2</v>
      </c>
      <c r="BT98" s="218">
        <v>0</v>
      </c>
      <c r="BU98" s="218">
        <v>6</v>
      </c>
      <c r="BV98" s="218">
        <v>160</v>
      </c>
      <c r="BW98" s="218">
        <v>28</v>
      </c>
      <c r="BX98" s="218">
        <v>0</v>
      </c>
      <c r="BY98" s="218">
        <v>79</v>
      </c>
      <c r="BZ98" s="218">
        <v>1</v>
      </c>
      <c r="CA98" s="218">
        <v>239</v>
      </c>
      <c r="CB98" s="218">
        <v>4</v>
      </c>
      <c r="CC98" s="218">
        <v>12</v>
      </c>
      <c r="CD98" s="218">
        <v>0</v>
      </c>
      <c r="CE98" s="218">
        <v>10</v>
      </c>
      <c r="CF98" s="218">
        <v>0</v>
      </c>
      <c r="CG98" s="218">
        <v>3</v>
      </c>
      <c r="CH98" s="218">
        <v>1</v>
      </c>
      <c r="CI98" s="218">
        <v>1</v>
      </c>
      <c r="CJ98" s="218">
        <v>22</v>
      </c>
      <c r="CK98" s="218">
        <v>2</v>
      </c>
      <c r="CL98" s="218">
        <v>3</v>
      </c>
      <c r="CM98" s="218">
        <v>0</v>
      </c>
      <c r="CN98" s="218">
        <v>3</v>
      </c>
      <c r="CO98" s="218">
        <v>0</v>
      </c>
      <c r="CP98" s="218">
        <v>2</v>
      </c>
      <c r="CQ98" s="218">
        <v>0</v>
      </c>
      <c r="CR98" s="218">
        <v>0</v>
      </c>
      <c r="CS98" s="218">
        <v>0</v>
      </c>
      <c r="CT98" s="218">
        <v>0</v>
      </c>
      <c r="CU98" s="218">
        <v>0</v>
      </c>
      <c r="CV98" s="218">
        <v>1</v>
      </c>
      <c r="CW98" s="218">
        <v>3</v>
      </c>
      <c r="CX98" s="218">
        <v>1</v>
      </c>
      <c r="CY98" s="218">
        <v>6</v>
      </c>
      <c r="CZ98" s="218">
        <v>0</v>
      </c>
      <c r="DA98" s="218">
        <v>2</v>
      </c>
      <c r="DB98" s="218">
        <v>10</v>
      </c>
      <c r="DC98" s="218">
        <v>73</v>
      </c>
      <c r="DD98" s="218">
        <v>1</v>
      </c>
      <c r="DE98" s="218">
        <v>2</v>
      </c>
      <c r="DF98" s="154">
        <f>SUM(BT98:DE98)</f>
        <v>675</v>
      </c>
    </row>
    <row r="99" spans="2:110">
      <c r="B99" s="214" t="s">
        <v>291</v>
      </c>
      <c r="C99" s="217">
        <v>0</v>
      </c>
      <c r="D99" s="217">
        <v>0</v>
      </c>
      <c r="E99" s="217">
        <v>0</v>
      </c>
      <c r="F99" s="217">
        <v>0</v>
      </c>
      <c r="G99" s="217">
        <v>0</v>
      </c>
      <c r="H99" s="217">
        <v>0</v>
      </c>
      <c r="I99" s="217">
        <v>0</v>
      </c>
      <c r="J99" s="217">
        <v>0</v>
      </c>
      <c r="K99" s="217">
        <v>0</v>
      </c>
      <c r="L99" s="217">
        <v>0</v>
      </c>
      <c r="M99" s="217">
        <v>0</v>
      </c>
      <c r="N99" s="217">
        <v>0</v>
      </c>
      <c r="O99" s="217">
        <v>0</v>
      </c>
      <c r="P99" s="217">
        <v>0</v>
      </c>
      <c r="Q99" s="217">
        <v>0</v>
      </c>
      <c r="R99" s="217">
        <v>0</v>
      </c>
      <c r="S99" s="217">
        <v>1</v>
      </c>
      <c r="T99" s="217">
        <v>0</v>
      </c>
      <c r="U99" s="217">
        <v>5</v>
      </c>
      <c r="V99" s="217">
        <v>0</v>
      </c>
      <c r="W99" s="217">
        <v>0</v>
      </c>
      <c r="X99" s="217">
        <v>0</v>
      </c>
      <c r="Y99" s="217">
        <v>2</v>
      </c>
      <c r="Z99" s="217">
        <v>0</v>
      </c>
      <c r="AA99" s="217">
        <v>0</v>
      </c>
      <c r="AB99" s="217">
        <v>26</v>
      </c>
      <c r="AC99" s="217">
        <v>2</v>
      </c>
      <c r="AD99" s="217">
        <v>0</v>
      </c>
      <c r="AE99" s="217">
        <v>1</v>
      </c>
      <c r="AF99" s="217">
        <v>0</v>
      </c>
      <c r="AG99" s="217">
        <v>0</v>
      </c>
      <c r="AH99" s="217">
        <v>0</v>
      </c>
      <c r="AI99" s="217">
        <v>0</v>
      </c>
      <c r="AJ99" s="217">
        <v>1</v>
      </c>
      <c r="AK99" s="217">
        <v>0</v>
      </c>
      <c r="AL99" s="217">
        <v>37</v>
      </c>
      <c r="AM99" s="217">
        <v>3</v>
      </c>
      <c r="AN99" s="217">
        <v>0</v>
      </c>
      <c r="AO99" s="217">
        <v>1</v>
      </c>
      <c r="AP99" s="217">
        <v>0</v>
      </c>
      <c r="AQ99" s="217">
        <v>0</v>
      </c>
      <c r="AR99" s="217">
        <v>0</v>
      </c>
      <c r="AS99" s="217">
        <v>0</v>
      </c>
      <c r="AT99" s="217">
        <v>0</v>
      </c>
      <c r="AU99" s="217">
        <v>0</v>
      </c>
      <c r="AV99" s="217">
        <v>0</v>
      </c>
      <c r="AW99" s="217">
        <v>0</v>
      </c>
      <c r="AX99" s="217">
        <v>0</v>
      </c>
      <c r="AY99" s="217">
        <v>0</v>
      </c>
      <c r="AZ99" s="217">
        <v>0</v>
      </c>
      <c r="BA99" s="217">
        <v>1</v>
      </c>
      <c r="BB99" s="217">
        <v>0</v>
      </c>
      <c r="BC99" s="217">
        <v>19</v>
      </c>
      <c r="BD99" s="217">
        <v>0</v>
      </c>
      <c r="BE99" s="217">
        <v>0</v>
      </c>
      <c r="BF99" s="154">
        <f>SUM(C99:BE99)</f>
        <v>99</v>
      </c>
      <c r="BG99" s="218">
        <v>0</v>
      </c>
      <c r="BH99" s="218">
        <v>0</v>
      </c>
      <c r="BI99" s="218">
        <v>2</v>
      </c>
      <c r="BJ99" s="218">
        <v>1</v>
      </c>
      <c r="BK99" s="218">
        <v>0</v>
      </c>
      <c r="BL99" s="218">
        <v>3</v>
      </c>
      <c r="BM99" s="218">
        <v>0</v>
      </c>
      <c r="BN99" s="218">
        <v>4</v>
      </c>
      <c r="BO99" s="218">
        <v>1</v>
      </c>
      <c r="BP99" s="218">
        <v>0</v>
      </c>
      <c r="BQ99" s="218">
        <v>3</v>
      </c>
      <c r="BR99" s="218">
        <v>0</v>
      </c>
      <c r="BS99" s="154">
        <f>SUM(BG99:BR99)</f>
        <v>14</v>
      </c>
      <c r="BT99" s="218">
        <v>32</v>
      </c>
      <c r="BU99" s="218">
        <v>9</v>
      </c>
      <c r="BV99" s="218">
        <v>11</v>
      </c>
      <c r="BW99" s="218">
        <v>94</v>
      </c>
      <c r="BX99" s="218">
        <v>58</v>
      </c>
      <c r="BY99" s="218">
        <v>7</v>
      </c>
      <c r="BZ99" s="218">
        <v>10</v>
      </c>
      <c r="CA99" s="218">
        <v>19</v>
      </c>
      <c r="CB99" s="218">
        <v>4</v>
      </c>
      <c r="CC99" s="218">
        <v>3</v>
      </c>
      <c r="CD99" s="218">
        <v>60</v>
      </c>
      <c r="CE99" s="218">
        <v>16</v>
      </c>
      <c r="CF99" s="218">
        <v>0</v>
      </c>
      <c r="CG99" s="218">
        <v>0</v>
      </c>
      <c r="CH99" s="218">
        <v>22</v>
      </c>
      <c r="CI99" s="218">
        <v>14</v>
      </c>
      <c r="CJ99" s="218">
        <v>99</v>
      </c>
      <c r="CK99" s="218">
        <v>10</v>
      </c>
      <c r="CL99" s="218">
        <v>37</v>
      </c>
      <c r="CM99" s="218">
        <v>0</v>
      </c>
      <c r="CN99" s="218">
        <v>3</v>
      </c>
      <c r="CO99" s="218">
        <v>3</v>
      </c>
      <c r="CP99" s="218">
        <v>8</v>
      </c>
      <c r="CQ99" s="218">
        <v>14</v>
      </c>
      <c r="CR99" s="218">
        <v>4</v>
      </c>
      <c r="CS99" s="218">
        <v>0</v>
      </c>
      <c r="CT99" s="218">
        <v>1</v>
      </c>
      <c r="CU99" s="218">
        <v>5</v>
      </c>
      <c r="CV99" s="218">
        <v>36</v>
      </c>
      <c r="CW99" s="218">
        <v>7</v>
      </c>
      <c r="CX99" s="218">
        <v>17</v>
      </c>
      <c r="CY99" s="218">
        <v>4</v>
      </c>
      <c r="CZ99" s="218">
        <v>3</v>
      </c>
      <c r="DA99" s="218">
        <v>0</v>
      </c>
      <c r="DB99" s="218">
        <v>439</v>
      </c>
      <c r="DC99" s="218">
        <v>4</v>
      </c>
      <c r="DD99" s="218">
        <v>1</v>
      </c>
      <c r="DE99" s="218">
        <v>103</v>
      </c>
      <c r="DF99" s="154">
        <f>SUM(BT99:DE99)</f>
        <v>1157</v>
      </c>
    </row>
    <row r="100" spans="2:110">
      <c r="B100" s="214" t="s">
        <v>292</v>
      </c>
      <c r="C100" s="217">
        <v>0</v>
      </c>
      <c r="D100" s="217">
        <v>0</v>
      </c>
      <c r="E100" s="217">
        <v>0</v>
      </c>
      <c r="F100" s="217">
        <v>1</v>
      </c>
      <c r="G100" s="217">
        <v>0</v>
      </c>
      <c r="H100" s="217">
        <v>1</v>
      </c>
      <c r="I100" s="217">
        <v>0</v>
      </c>
      <c r="J100" s="217">
        <v>0</v>
      </c>
      <c r="K100" s="217">
        <v>0</v>
      </c>
      <c r="L100" s="217">
        <v>0</v>
      </c>
      <c r="M100" s="217">
        <v>0</v>
      </c>
      <c r="N100" s="217">
        <v>0</v>
      </c>
      <c r="O100" s="217">
        <v>1</v>
      </c>
      <c r="P100" s="217">
        <v>0</v>
      </c>
      <c r="Q100" s="217">
        <v>0</v>
      </c>
      <c r="R100" s="217">
        <v>1</v>
      </c>
      <c r="S100" s="217">
        <v>0</v>
      </c>
      <c r="T100" s="217">
        <v>0</v>
      </c>
      <c r="U100" s="217">
        <v>0</v>
      </c>
      <c r="V100" s="217">
        <v>0</v>
      </c>
      <c r="W100" s="217">
        <v>0</v>
      </c>
      <c r="X100" s="217">
        <v>4</v>
      </c>
      <c r="Y100" s="217">
        <v>0</v>
      </c>
      <c r="Z100" s="217">
        <v>0</v>
      </c>
      <c r="AA100" s="217">
        <v>1</v>
      </c>
      <c r="AB100" s="217">
        <v>5</v>
      </c>
      <c r="AC100" s="217">
        <v>0</v>
      </c>
      <c r="AD100" s="217">
        <v>1</v>
      </c>
      <c r="AE100" s="217">
        <v>0</v>
      </c>
      <c r="AF100" s="217">
        <v>0</v>
      </c>
      <c r="AG100" s="217">
        <v>0</v>
      </c>
      <c r="AH100" s="217">
        <v>0</v>
      </c>
      <c r="AI100" s="217">
        <v>0</v>
      </c>
      <c r="AJ100" s="217">
        <v>1</v>
      </c>
      <c r="AK100" s="217">
        <v>0</v>
      </c>
      <c r="AL100" s="217">
        <v>2</v>
      </c>
      <c r="AM100" s="217">
        <v>0</v>
      </c>
      <c r="AN100" s="217">
        <v>0</v>
      </c>
      <c r="AO100" s="217">
        <v>3</v>
      </c>
      <c r="AP100" s="217">
        <v>0</v>
      </c>
      <c r="AQ100" s="217">
        <v>0</v>
      </c>
      <c r="AR100" s="217">
        <v>0</v>
      </c>
      <c r="AS100" s="217">
        <v>0</v>
      </c>
      <c r="AT100" s="217">
        <v>0</v>
      </c>
      <c r="AU100" s="217">
        <v>0</v>
      </c>
      <c r="AV100" s="217">
        <v>1</v>
      </c>
      <c r="AW100" s="217">
        <v>0</v>
      </c>
      <c r="AX100" s="217">
        <v>1</v>
      </c>
      <c r="AY100" s="217">
        <v>0</v>
      </c>
      <c r="AZ100" s="217">
        <v>0</v>
      </c>
      <c r="BA100" s="217">
        <v>1</v>
      </c>
      <c r="BB100" s="217">
        <v>0</v>
      </c>
      <c r="BC100" s="217">
        <v>14</v>
      </c>
      <c r="BD100" s="217">
        <v>0</v>
      </c>
      <c r="BE100" s="217">
        <v>0</v>
      </c>
      <c r="BF100" s="154">
        <f>SUM(C100:BE100)</f>
        <v>38</v>
      </c>
      <c r="BG100" s="218">
        <v>0</v>
      </c>
      <c r="BH100" s="218">
        <v>0</v>
      </c>
      <c r="BI100" s="218">
        <v>0</v>
      </c>
      <c r="BJ100" s="218">
        <v>0</v>
      </c>
      <c r="BK100" s="218">
        <v>0</v>
      </c>
      <c r="BL100" s="218">
        <v>0</v>
      </c>
      <c r="BM100" s="218">
        <v>0</v>
      </c>
      <c r="BN100" s="218">
        <v>0</v>
      </c>
      <c r="BO100" s="218">
        <v>0</v>
      </c>
      <c r="BP100" s="218">
        <v>0</v>
      </c>
      <c r="BQ100" s="218">
        <v>0</v>
      </c>
      <c r="BR100" s="218">
        <v>1</v>
      </c>
      <c r="BS100" s="154">
        <f>SUM(BG100:BR100)</f>
        <v>1</v>
      </c>
      <c r="BT100" s="218">
        <v>0</v>
      </c>
      <c r="BU100" s="218">
        <v>1</v>
      </c>
      <c r="BV100" s="218">
        <v>2</v>
      </c>
      <c r="BW100" s="218">
        <v>3</v>
      </c>
      <c r="BX100" s="218">
        <v>0</v>
      </c>
      <c r="BY100" s="218">
        <v>4</v>
      </c>
      <c r="BZ100" s="218">
        <v>1</v>
      </c>
      <c r="CA100" s="218">
        <v>3</v>
      </c>
      <c r="CB100" s="218">
        <v>0</v>
      </c>
      <c r="CC100" s="218">
        <v>3</v>
      </c>
      <c r="CD100" s="218">
        <v>0</v>
      </c>
      <c r="CE100" s="218">
        <v>0</v>
      </c>
      <c r="CF100" s="218">
        <v>0</v>
      </c>
      <c r="CG100" s="218">
        <v>0</v>
      </c>
      <c r="CH100" s="218">
        <v>0</v>
      </c>
      <c r="CI100" s="218">
        <v>19</v>
      </c>
      <c r="CJ100" s="218">
        <v>0</v>
      </c>
      <c r="CK100" s="218">
        <v>0</v>
      </c>
      <c r="CL100" s="218">
        <v>1</v>
      </c>
      <c r="CM100" s="218">
        <v>0</v>
      </c>
      <c r="CN100" s="218">
        <v>2</v>
      </c>
      <c r="CO100" s="218">
        <v>0</v>
      </c>
      <c r="CP100" s="218">
        <v>0</v>
      </c>
      <c r="CQ100" s="218">
        <v>0</v>
      </c>
      <c r="CR100" s="218">
        <v>1</v>
      </c>
      <c r="CS100" s="218">
        <v>1</v>
      </c>
      <c r="CT100" s="218">
        <v>0</v>
      </c>
      <c r="CU100" s="218">
        <v>0</v>
      </c>
      <c r="CV100" s="218">
        <v>0</v>
      </c>
      <c r="CW100" s="218">
        <v>0</v>
      </c>
      <c r="CX100" s="218">
        <v>3</v>
      </c>
      <c r="CY100" s="218">
        <v>4</v>
      </c>
      <c r="CZ100" s="218">
        <v>0</v>
      </c>
      <c r="DA100" s="218">
        <v>0</v>
      </c>
      <c r="DB100" s="218">
        <v>0</v>
      </c>
      <c r="DC100" s="218">
        <v>0</v>
      </c>
      <c r="DD100" s="218">
        <v>0</v>
      </c>
      <c r="DE100" s="218">
        <v>0</v>
      </c>
      <c r="DF100" s="154">
        <f>SUM(BT100:DE100)</f>
        <v>48</v>
      </c>
    </row>
    <row r="101" spans="2:110">
      <c r="B101" s="214" t="s">
        <v>293</v>
      </c>
      <c r="C101" s="217">
        <v>0</v>
      </c>
      <c r="D101" s="217">
        <v>0</v>
      </c>
      <c r="E101" s="217">
        <v>0</v>
      </c>
      <c r="F101" s="217">
        <v>0</v>
      </c>
      <c r="G101" s="217">
        <v>0</v>
      </c>
      <c r="H101" s="217">
        <v>0</v>
      </c>
      <c r="I101" s="217">
        <v>0</v>
      </c>
      <c r="J101" s="217">
        <v>0</v>
      </c>
      <c r="K101" s="217">
        <v>0</v>
      </c>
      <c r="L101" s="217">
        <v>0</v>
      </c>
      <c r="M101" s="217">
        <v>0</v>
      </c>
      <c r="N101" s="217">
        <v>0</v>
      </c>
      <c r="O101" s="217">
        <v>0</v>
      </c>
      <c r="P101" s="217">
        <v>0</v>
      </c>
      <c r="Q101" s="217">
        <v>0</v>
      </c>
      <c r="R101" s="217">
        <v>0</v>
      </c>
      <c r="S101" s="217">
        <v>0</v>
      </c>
      <c r="T101" s="217">
        <v>1</v>
      </c>
      <c r="U101" s="217">
        <v>0</v>
      </c>
      <c r="V101" s="217">
        <v>0</v>
      </c>
      <c r="W101" s="217">
        <v>0</v>
      </c>
      <c r="X101" s="217">
        <v>0</v>
      </c>
      <c r="Y101" s="217">
        <v>0</v>
      </c>
      <c r="Z101" s="217">
        <v>0</v>
      </c>
      <c r="AA101" s="217">
        <v>0</v>
      </c>
      <c r="AB101" s="217">
        <v>3</v>
      </c>
      <c r="AC101" s="217">
        <v>0</v>
      </c>
      <c r="AD101" s="217">
        <v>0</v>
      </c>
      <c r="AE101" s="217">
        <v>0</v>
      </c>
      <c r="AF101" s="217">
        <v>0</v>
      </c>
      <c r="AG101" s="217">
        <v>0</v>
      </c>
      <c r="AH101" s="217">
        <v>0</v>
      </c>
      <c r="AI101" s="217">
        <v>0</v>
      </c>
      <c r="AJ101" s="217">
        <v>0</v>
      </c>
      <c r="AK101" s="217">
        <v>0</v>
      </c>
      <c r="AL101" s="217">
        <v>0</v>
      </c>
      <c r="AM101" s="217">
        <v>0</v>
      </c>
      <c r="AN101" s="217">
        <v>1</v>
      </c>
      <c r="AO101" s="217">
        <v>0</v>
      </c>
      <c r="AP101" s="217">
        <v>0</v>
      </c>
      <c r="AQ101" s="217">
        <v>0</v>
      </c>
      <c r="AR101" s="217">
        <v>0</v>
      </c>
      <c r="AS101" s="217">
        <v>0</v>
      </c>
      <c r="AT101" s="217">
        <v>0</v>
      </c>
      <c r="AU101" s="217">
        <v>0</v>
      </c>
      <c r="AV101" s="217">
        <v>0</v>
      </c>
      <c r="AW101" s="217">
        <v>0</v>
      </c>
      <c r="AX101" s="217">
        <v>0</v>
      </c>
      <c r="AY101" s="217">
        <v>0</v>
      </c>
      <c r="AZ101" s="217">
        <v>0</v>
      </c>
      <c r="BA101" s="217">
        <v>0</v>
      </c>
      <c r="BB101" s="217">
        <v>0</v>
      </c>
      <c r="BC101" s="217">
        <v>8</v>
      </c>
      <c r="BD101" s="217">
        <v>0</v>
      </c>
      <c r="BE101" s="217">
        <v>0</v>
      </c>
      <c r="BF101" s="154">
        <f>SUM(C101:BE101)</f>
        <v>13</v>
      </c>
      <c r="BG101" s="218">
        <v>0</v>
      </c>
      <c r="BH101" s="218">
        <v>0</v>
      </c>
      <c r="BI101" s="218">
        <v>1</v>
      </c>
      <c r="BJ101" s="218">
        <v>0</v>
      </c>
      <c r="BK101" s="218">
        <v>0</v>
      </c>
      <c r="BL101" s="218">
        <v>0</v>
      </c>
      <c r="BM101" s="218">
        <v>0</v>
      </c>
      <c r="BN101" s="218">
        <v>0</v>
      </c>
      <c r="BO101" s="218">
        <v>0</v>
      </c>
      <c r="BP101" s="218">
        <v>0</v>
      </c>
      <c r="BQ101" s="218">
        <v>0</v>
      </c>
      <c r="BR101" s="218">
        <v>0</v>
      </c>
      <c r="BS101" s="154">
        <f>SUM(BG101:BR101)</f>
        <v>1</v>
      </c>
      <c r="BT101" s="218">
        <v>0</v>
      </c>
      <c r="BU101" s="218">
        <v>6</v>
      </c>
      <c r="BV101" s="218">
        <v>0</v>
      </c>
      <c r="BW101" s="218">
        <v>57</v>
      </c>
      <c r="BX101" s="218">
        <v>0</v>
      </c>
      <c r="BY101" s="218">
        <v>0</v>
      </c>
      <c r="BZ101" s="218">
        <v>6</v>
      </c>
      <c r="CA101" s="218">
        <v>6</v>
      </c>
      <c r="CB101" s="218">
        <v>1</v>
      </c>
      <c r="CC101" s="218">
        <v>4</v>
      </c>
      <c r="CD101" s="218">
        <v>0</v>
      </c>
      <c r="CE101" s="218">
        <v>11</v>
      </c>
      <c r="CF101" s="218">
        <v>4</v>
      </c>
      <c r="CG101" s="218">
        <v>0</v>
      </c>
      <c r="CH101" s="218">
        <v>0</v>
      </c>
      <c r="CI101" s="218">
        <v>3</v>
      </c>
      <c r="CJ101" s="218">
        <v>38</v>
      </c>
      <c r="CK101" s="218">
        <v>549</v>
      </c>
      <c r="CL101" s="218">
        <v>6</v>
      </c>
      <c r="CM101" s="218">
        <v>4</v>
      </c>
      <c r="CN101" s="218">
        <v>0</v>
      </c>
      <c r="CO101" s="218">
        <v>34</v>
      </c>
      <c r="CP101" s="218">
        <v>5</v>
      </c>
      <c r="CQ101" s="218">
        <v>13</v>
      </c>
      <c r="CR101" s="218">
        <v>1</v>
      </c>
      <c r="CS101" s="218">
        <v>4</v>
      </c>
      <c r="CT101" s="218">
        <v>0</v>
      </c>
      <c r="CU101" s="218">
        <v>0</v>
      </c>
      <c r="CV101" s="218">
        <v>4</v>
      </c>
      <c r="CW101" s="218">
        <v>5</v>
      </c>
      <c r="CX101" s="218">
        <v>19</v>
      </c>
      <c r="CY101" s="218">
        <v>4</v>
      </c>
      <c r="CZ101" s="218">
        <v>46</v>
      </c>
      <c r="DA101" s="218">
        <v>0</v>
      </c>
      <c r="DB101" s="218">
        <v>3</v>
      </c>
      <c r="DC101" s="218">
        <v>4</v>
      </c>
      <c r="DD101" s="218">
        <v>16</v>
      </c>
      <c r="DE101" s="218">
        <v>2</v>
      </c>
      <c r="DF101" s="154">
        <f>SUM(BT101:DE101)</f>
        <v>855</v>
      </c>
    </row>
    <row r="102" spans="2:110">
      <c r="B102" s="214" t="s">
        <v>294</v>
      </c>
      <c r="C102" s="217">
        <v>0</v>
      </c>
      <c r="D102" s="217">
        <v>1</v>
      </c>
      <c r="E102" s="217">
        <v>0</v>
      </c>
      <c r="F102" s="217">
        <v>0</v>
      </c>
      <c r="G102" s="217">
        <v>1</v>
      </c>
      <c r="H102" s="217">
        <v>1</v>
      </c>
      <c r="I102" s="217">
        <v>0</v>
      </c>
      <c r="J102" s="217">
        <v>0</v>
      </c>
      <c r="K102" s="217">
        <v>1</v>
      </c>
      <c r="L102" s="217">
        <v>0</v>
      </c>
      <c r="M102" s="217">
        <v>0</v>
      </c>
      <c r="N102" s="217">
        <v>0</v>
      </c>
      <c r="O102" s="217">
        <v>0</v>
      </c>
      <c r="P102" s="217">
        <v>0</v>
      </c>
      <c r="Q102" s="217">
        <v>0</v>
      </c>
      <c r="R102" s="217">
        <v>0</v>
      </c>
      <c r="S102" s="217">
        <v>0</v>
      </c>
      <c r="T102" s="217">
        <v>0</v>
      </c>
      <c r="U102" s="217">
        <v>0</v>
      </c>
      <c r="V102" s="217">
        <v>0</v>
      </c>
      <c r="W102" s="217">
        <v>3</v>
      </c>
      <c r="X102" s="217">
        <v>1</v>
      </c>
      <c r="Y102" s="217">
        <v>0</v>
      </c>
      <c r="Z102" s="217">
        <v>1</v>
      </c>
      <c r="AA102" s="217">
        <v>0</v>
      </c>
      <c r="AB102" s="217">
        <v>1</v>
      </c>
      <c r="AC102" s="217">
        <v>0</v>
      </c>
      <c r="AD102" s="217">
        <v>2</v>
      </c>
      <c r="AE102" s="217">
        <v>0</v>
      </c>
      <c r="AF102" s="217">
        <v>1</v>
      </c>
      <c r="AG102" s="217">
        <v>0</v>
      </c>
      <c r="AH102" s="217">
        <v>0</v>
      </c>
      <c r="AI102" s="217">
        <v>0</v>
      </c>
      <c r="AJ102" s="217">
        <v>0</v>
      </c>
      <c r="AK102" s="217">
        <v>0</v>
      </c>
      <c r="AL102" s="217">
        <v>0</v>
      </c>
      <c r="AM102" s="217">
        <v>4</v>
      </c>
      <c r="AN102" s="217">
        <v>0</v>
      </c>
      <c r="AO102" s="217">
        <v>1</v>
      </c>
      <c r="AP102" s="217">
        <v>0</v>
      </c>
      <c r="AQ102" s="217">
        <v>2</v>
      </c>
      <c r="AR102" s="217">
        <v>1</v>
      </c>
      <c r="AS102" s="217">
        <v>0</v>
      </c>
      <c r="AT102" s="217">
        <v>0</v>
      </c>
      <c r="AU102" s="217">
        <v>1</v>
      </c>
      <c r="AV102" s="217">
        <v>0</v>
      </c>
      <c r="AW102" s="217">
        <v>0</v>
      </c>
      <c r="AX102" s="217">
        <v>0</v>
      </c>
      <c r="AY102" s="217">
        <v>0</v>
      </c>
      <c r="AZ102" s="217">
        <v>0</v>
      </c>
      <c r="BA102" s="217">
        <v>4</v>
      </c>
      <c r="BB102" s="217">
        <v>0</v>
      </c>
      <c r="BC102" s="217">
        <v>16</v>
      </c>
      <c r="BD102" s="217">
        <v>0</v>
      </c>
      <c r="BE102" s="217">
        <v>0</v>
      </c>
      <c r="BF102" s="154">
        <f>SUM(C102:BE102)</f>
        <v>42</v>
      </c>
      <c r="BG102" s="218">
        <v>0</v>
      </c>
      <c r="BH102" s="218">
        <v>0</v>
      </c>
      <c r="BI102" s="218">
        <v>0</v>
      </c>
      <c r="BJ102" s="218">
        <v>0</v>
      </c>
      <c r="BK102" s="218">
        <v>0</v>
      </c>
      <c r="BL102" s="218">
        <v>1</v>
      </c>
      <c r="BM102" s="218">
        <v>0</v>
      </c>
      <c r="BN102" s="218">
        <v>1</v>
      </c>
      <c r="BO102" s="218">
        <v>3</v>
      </c>
      <c r="BP102" s="218">
        <v>0</v>
      </c>
      <c r="BQ102" s="218">
        <v>1</v>
      </c>
      <c r="BR102" s="218">
        <v>0</v>
      </c>
      <c r="BS102" s="154">
        <f>SUM(BG102:BR102)</f>
        <v>6</v>
      </c>
      <c r="BT102" s="218">
        <v>4</v>
      </c>
      <c r="BU102" s="218">
        <v>1</v>
      </c>
      <c r="BV102" s="218">
        <v>2</v>
      </c>
      <c r="BW102" s="218">
        <v>19</v>
      </c>
      <c r="BX102" s="218">
        <v>54</v>
      </c>
      <c r="BY102" s="218">
        <v>1</v>
      </c>
      <c r="BZ102" s="218">
        <v>0</v>
      </c>
      <c r="CA102" s="218">
        <v>1</v>
      </c>
      <c r="CB102" s="218">
        <v>0</v>
      </c>
      <c r="CC102" s="218">
        <v>5</v>
      </c>
      <c r="CD102" s="218">
        <v>2</v>
      </c>
      <c r="CE102" s="218">
        <v>1</v>
      </c>
      <c r="CF102" s="218">
        <v>0</v>
      </c>
      <c r="CG102" s="218">
        <v>0</v>
      </c>
      <c r="CH102" s="218">
        <v>0</v>
      </c>
      <c r="CI102" s="218">
        <v>2</v>
      </c>
      <c r="CJ102" s="218">
        <v>24</v>
      </c>
      <c r="CK102" s="218">
        <v>0</v>
      </c>
      <c r="CL102" s="218">
        <v>85</v>
      </c>
      <c r="CM102" s="218">
        <v>0</v>
      </c>
      <c r="CN102" s="218">
        <v>0</v>
      </c>
      <c r="CO102" s="218">
        <v>0</v>
      </c>
      <c r="CP102" s="218">
        <v>0</v>
      </c>
      <c r="CQ102" s="218">
        <v>0</v>
      </c>
      <c r="CR102" s="218">
        <v>2</v>
      </c>
      <c r="CS102" s="218">
        <v>39</v>
      </c>
      <c r="CT102" s="218">
        <v>0</v>
      </c>
      <c r="CU102" s="218">
        <v>0</v>
      </c>
      <c r="CV102" s="218">
        <v>0</v>
      </c>
      <c r="CW102" s="218">
        <v>0</v>
      </c>
      <c r="CX102" s="218">
        <v>9</v>
      </c>
      <c r="CY102" s="218">
        <v>0</v>
      </c>
      <c r="CZ102" s="218">
        <v>0</v>
      </c>
      <c r="DA102" s="218">
        <v>3</v>
      </c>
      <c r="DB102" s="218">
        <v>74</v>
      </c>
      <c r="DC102" s="218">
        <v>0</v>
      </c>
      <c r="DD102" s="218">
        <v>1</v>
      </c>
      <c r="DE102" s="218">
        <v>12</v>
      </c>
      <c r="DF102" s="154">
        <f>SUM(BT102:DE102)</f>
        <v>341</v>
      </c>
    </row>
    <row r="103" spans="2:110" ht="24">
      <c r="B103" s="214" t="s">
        <v>295</v>
      </c>
      <c r="C103" s="217">
        <v>0</v>
      </c>
      <c r="D103" s="217">
        <v>0</v>
      </c>
      <c r="E103" s="217">
        <v>0</v>
      </c>
      <c r="F103" s="217">
        <v>0</v>
      </c>
      <c r="G103" s="217">
        <v>0</v>
      </c>
      <c r="H103" s="217">
        <v>0</v>
      </c>
      <c r="I103" s="217">
        <v>0</v>
      </c>
      <c r="J103" s="217">
        <v>0</v>
      </c>
      <c r="K103" s="217">
        <v>1</v>
      </c>
      <c r="L103" s="217">
        <v>0</v>
      </c>
      <c r="M103" s="217">
        <v>0</v>
      </c>
      <c r="N103" s="217">
        <v>0</v>
      </c>
      <c r="O103" s="217">
        <v>0</v>
      </c>
      <c r="P103" s="217">
        <v>0</v>
      </c>
      <c r="Q103" s="217">
        <v>1</v>
      </c>
      <c r="R103" s="217">
        <v>2</v>
      </c>
      <c r="S103" s="217">
        <v>0</v>
      </c>
      <c r="T103" s="217">
        <v>0</v>
      </c>
      <c r="U103" s="217">
        <v>0</v>
      </c>
      <c r="V103" s="217">
        <v>0</v>
      </c>
      <c r="W103" s="217">
        <v>0</v>
      </c>
      <c r="X103" s="217">
        <v>2</v>
      </c>
      <c r="Y103" s="217">
        <v>0</v>
      </c>
      <c r="Z103" s="217">
        <v>0</v>
      </c>
      <c r="AA103" s="217">
        <v>0</v>
      </c>
      <c r="AB103" s="217">
        <v>0</v>
      </c>
      <c r="AC103" s="217">
        <v>0</v>
      </c>
      <c r="AD103" s="217">
        <v>2</v>
      </c>
      <c r="AE103" s="217">
        <v>2</v>
      </c>
      <c r="AF103" s="217">
        <v>0</v>
      </c>
      <c r="AG103" s="217">
        <v>0</v>
      </c>
      <c r="AH103" s="217">
        <v>0</v>
      </c>
      <c r="AI103" s="217">
        <v>0</v>
      </c>
      <c r="AJ103" s="217">
        <v>2</v>
      </c>
      <c r="AK103" s="217">
        <v>3</v>
      </c>
      <c r="AL103" s="217">
        <v>0</v>
      </c>
      <c r="AM103" s="217">
        <v>0</v>
      </c>
      <c r="AN103" s="217">
        <v>0</v>
      </c>
      <c r="AO103" s="217">
        <v>3</v>
      </c>
      <c r="AP103" s="217">
        <v>0</v>
      </c>
      <c r="AQ103" s="217">
        <v>0</v>
      </c>
      <c r="AR103" s="217">
        <v>0</v>
      </c>
      <c r="AS103" s="217">
        <v>0</v>
      </c>
      <c r="AT103" s="217">
        <v>0</v>
      </c>
      <c r="AU103" s="217">
        <v>0</v>
      </c>
      <c r="AV103" s="217">
        <v>0</v>
      </c>
      <c r="AW103" s="217">
        <v>0</v>
      </c>
      <c r="AX103" s="217">
        <v>0</v>
      </c>
      <c r="AY103" s="217">
        <v>0</v>
      </c>
      <c r="AZ103" s="217">
        <v>0</v>
      </c>
      <c r="BA103" s="217">
        <v>3</v>
      </c>
      <c r="BB103" s="217">
        <v>0</v>
      </c>
      <c r="BC103" s="217">
        <v>32</v>
      </c>
      <c r="BD103" s="217">
        <v>0</v>
      </c>
      <c r="BE103" s="217">
        <v>0</v>
      </c>
      <c r="BF103" s="154">
        <f>SUM(C103:BE103)</f>
        <v>53</v>
      </c>
      <c r="BG103" s="218">
        <v>0</v>
      </c>
      <c r="BH103" s="218">
        <v>0</v>
      </c>
      <c r="BI103" s="218">
        <v>0</v>
      </c>
      <c r="BJ103" s="218">
        <v>0</v>
      </c>
      <c r="BK103" s="218">
        <v>1</v>
      </c>
      <c r="BL103" s="218">
        <v>3</v>
      </c>
      <c r="BM103" s="218">
        <v>0</v>
      </c>
      <c r="BN103" s="218">
        <v>0</v>
      </c>
      <c r="BO103" s="218">
        <v>0</v>
      </c>
      <c r="BP103" s="218">
        <v>0</v>
      </c>
      <c r="BQ103" s="218">
        <v>0</v>
      </c>
      <c r="BR103" s="218">
        <v>0</v>
      </c>
      <c r="BS103" s="154">
        <f>SUM(BG103:BR103)</f>
        <v>4</v>
      </c>
      <c r="BT103" s="218">
        <v>0</v>
      </c>
      <c r="BU103" s="218">
        <v>11</v>
      </c>
      <c r="BV103" s="218">
        <v>1</v>
      </c>
      <c r="BW103" s="218">
        <v>359</v>
      </c>
      <c r="BX103" s="218">
        <v>12</v>
      </c>
      <c r="BY103" s="218">
        <v>4</v>
      </c>
      <c r="BZ103" s="218">
        <v>4</v>
      </c>
      <c r="CA103" s="218">
        <v>12</v>
      </c>
      <c r="CB103" s="218">
        <v>0</v>
      </c>
      <c r="CC103" s="218">
        <v>1</v>
      </c>
      <c r="CD103" s="218">
        <v>0</v>
      </c>
      <c r="CE103" s="218">
        <v>130</v>
      </c>
      <c r="CF103" s="218">
        <v>12</v>
      </c>
      <c r="CG103" s="218">
        <v>0</v>
      </c>
      <c r="CH103" s="218">
        <v>0</v>
      </c>
      <c r="CI103" s="218">
        <v>2</v>
      </c>
      <c r="CJ103" s="218">
        <v>40</v>
      </c>
      <c r="CK103" s="218">
        <v>3</v>
      </c>
      <c r="CL103" s="218">
        <v>1</v>
      </c>
      <c r="CM103" s="218">
        <v>2</v>
      </c>
      <c r="CN103" s="218">
        <v>2</v>
      </c>
      <c r="CO103" s="218">
        <v>1</v>
      </c>
      <c r="CP103" s="218">
        <v>238</v>
      </c>
      <c r="CQ103" s="218">
        <v>6</v>
      </c>
      <c r="CR103" s="218">
        <v>3</v>
      </c>
      <c r="CS103" s="218">
        <v>6</v>
      </c>
      <c r="CT103" s="218">
        <v>0</v>
      </c>
      <c r="CU103" s="218">
        <v>4</v>
      </c>
      <c r="CV103" s="218">
        <v>0</v>
      </c>
      <c r="CW103" s="218">
        <v>0</v>
      </c>
      <c r="CX103" s="218">
        <v>11</v>
      </c>
      <c r="CY103" s="218">
        <v>33</v>
      </c>
      <c r="CZ103" s="218">
        <v>1</v>
      </c>
      <c r="DA103" s="218">
        <v>0</v>
      </c>
      <c r="DB103" s="218">
        <v>12</v>
      </c>
      <c r="DC103" s="218">
        <v>10</v>
      </c>
      <c r="DD103" s="218">
        <v>4</v>
      </c>
      <c r="DE103" s="218">
        <v>2</v>
      </c>
      <c r="DF103" s="154">
        <f>SUM(BT103:DE103)</f>
        <v>927</v>
      </c>
    </row>
    <row r="104" spans="2:110">
      <c r="B104" s="214" t="s">
        <v>296</v>
      </c>
      <c r="C104" s="217">
        <v>1</v>
      </c>
      <c r="D104" s="217">
        <v>0</v>
      </c>
      <c r="E104" s="217">
        <v>0</v>
      </c>
      <c r="F104" s="217">
        <v>8</v>
      </c>
      <c r="G104" s="217">
        <v>0</v>
      </c>
      <c r="H104" s="217">
        <v>7</v>
      </c>
      <c r="I104" s="217">
        <v>0</v>
      </c>
      <c r="J104" s="217">
        <v>0</v>
      </c>
      <c r="K104" s="217">
        <v>2</v>
      </c>
      <c r="L104" s="217">
        <v>0</v>
      </c>
      <c r="M104" s="217">
        <v>1</v>
      </c>
      <c r="N104" s="217">
        <v>2</v>
      </c>
      <c r="O104" s="217">
        <v>0</v>
      </c>
      <c r="P104" s="217">
        <v>1</v>
      </c>
      <c r="Q104" s="217">
        <v>2</v>
      </c>
      <c r="R104" s="217">
        <v>1</v>
      </c>
      <c r="S104" s="217">
        <v>1</v>
      </c>
      <c r="T104" s="217">
        <v>0</v>
      </c>
      <c r="U104" s="217">
        <v>0</v>
      </c>
      <c r="V104" s="217">
        <v>0</v>
      </c>
      <c r="W104" s="217">
        <v>0</v>
      </c>
      <c r="X104" s="217">
        <v>0</v>
      </c>
      <c r="Y104" s="217">
        <v>1</v>
      </c>
      <c r="Z104" s="217">
        <v>1</v>
      </c>
      <c r="AA104" s="217">
        <v>0</v>
      </c>
      <c r="AB104" s="217">
        <v>2</v>
      </c>
      <c r="AC104" s="217">
        <v>2</v>
      </c>
      <c r="AD104" s="217">
        <v>1</v>
      </c>
      <c r="AE104" s="217">
        <v>0</v>
      </c>
      <c r="AF104" s="217">
        <v>0</v>
      </c>
      <c r="AG104" s="217">
        <v>0</v>
      </c>
      <c r="AH104" s="217">
        <v>0</v>
      </c>
      <c r="AI104" s="217">
        <v>0</v>
      </c>
      <c r="AJ104" s="217">
        <v>0</v>
      </c>
      <c r="AK104" s="217">
        <v>0</v>
      </c>
      <c r="AL104" s="217">
        <v>0</v>
      </c>
      <c r="AM104" s="217">
        <v>7</v>
      </c>
      <c r="AN104" s="217">
        <v>0</v>
      </c>
      <c r="AO104" s="217">
        <v>3</v>
      </c>
      <c r="AP104" s="217">
        <v>0</v>
      </c>
      <c r="AQ104" s="217">
        <v>0</v>
      </c>
      <c r="AR104" s="217">
        <v>0</v>
      </c>
      <c r="AS104" s="217">
        <v>0</v>
      </c>
      <c r="AT104" s="217">
        <v>0</v>
      </c>
      <c r="AU104" s="217">
        <v>0</v>
      </c>
      <c r="AV104" s="217">
        <v>3</v>
      </c>
      <c r="AW104" s="217">
        <v>0</v>
      </c>
      <c r="AX104" s="217">
        <v>0</v>
      </c>
      <c r="AY104" s="217">
        <v>0</v>
      </c>
      <c r="AZ104" s="217">
        <v>0</v>
      </c>
      <c r="BA104" s="217">
        <v>3</v>
      </c>
      <c r="BB104" s="217">
        <v>0</v>
      </c>
      <c r="BC104" s="217">
        <v>22</v>
      </c>
      <c r="BD104" s="217">
        <v>0</v>
      </c>
      <c r="BE104" s="217">
        <v>0</v>
      </c>
      <c r="BF104" s="154">
        <f>SUM(C104:BE104)</f>
        <v>71</v>
      </c>
      <c r="BG104" s="218">
        <v>0</v>
      </c>
      <c r="BH104" s="218">
        <v>1</v>
      </c>
      <c r="BI104" s="218">
        <v>1</v>
      </c>
      <c r="BJ104" s="218">
        <v>0</v>
      </c>
      <c r="BK104" s="218">
        <v>2</v>
      </c>
      <c r="BL104" s="218">
        <v>1</v>
      </c>
      <c r="BM104" s="218">
        <v>0</v>
      </c>
      <c r="BN104" s="218">
        <v>0</v>
      </c>
      <c r="BO104" s="218">
        <v>5</v>
      </c>
      <c r="BP104" s="218">
        <v>3</v>
      </c>
      <c r="BQ104" s="218">
        <v>0</v>
      </c>
      <c r="BR104" s="218">
        <v>1</v>
      </c>
      <c r="BS104" s="154">
        <f>SUM(BG104:BR104)</f>
        <v>14</v>
      </c>
      <c r="BT104" s="218">
        <v>3</v>
      </c>
      <c r="BU104" s="218">
        <v>10</v>
      </c>
      <c r="BV104" s="218">
        <v>4</v>
      </c>
      <c r="BW104" s="218">
        <v>263</v>
      </c>
      <c r="BX104" s="218">
        <v>8</v>
      </c>
      <c r="BY104" s="218">
        <v>6</v>
      </c>
      <c r="BZ104" s="218">
        <v>28</v>
      </c>
      <c r="CA104" s="218">
        <v>11</v>
      </c>
      <c r="CB104" s="218">
        <v>1</v>
      </c>
      <c r="CC104" s="218">
        <v>0</v>
      </c>
      <c r="CD104" s="218">
        <v>4</v>
      </c>
      <c r="CE104" s="218">
        <v>12</v>
      </c>
      <c r="CF104" s="218">
        <v>10</v>
      </c>
      <c r="CG104" s="218">
        <v>4</v>
      </c>
      <c r="CH104" s="218">
        <v>13</v>
      </c>
      <c r="CI104" s="218">
        <v>3</v>
      </c>
      <c r="CJ104" s="218">
        <v>563</v>
      </c>
      <c r="CK104" s="218">
        <v>25</v>
      </c>
      <c r="CL104" s="218">
        <v>32</v>
      </c>
      <c r="CM104" s="218">
        <v>4</v>
      </c>
      <c r="CN104" s="218">
        <v>5</v>
      </c>
      <c r="CO104" s="218">
        <v>9</v>
      </c>
      <c r="CP104" s="218">
        <v>11</v>
      </c>
      <c r="CQ104" s="218">
        <v>12</v>
      </c>
      <c r="CR104" s="218">
        <v>5</v>
      </c>
      <c r="CS104" s="218">
        <v>13</v>
      </c>
      <c r="CT104" s="218">
        <v>3</v>
      </c>
      <c r="CU104" s="218">
        <v>12</v>
      </c>
      <c r="CV104" s="218">
        <v>10</v>
      </c>
      <c r="CW104" s="218">
        <v>19</v>
      </c>
      <c r="CX104" s="218">
        <v>0</v>
      </c>
      <c r="CY104" s="218">
        <v>25</v>
      </c>
      <c r="CZ104" s="218">
        <v>3</v>
      </c>
      <c r="DA104" s="218">
        <v>0</v>
      </c>
      <c r="DB104" s="218">
        <v>41</v>
      </c>
      <c r="DC104" s="218">
        <v>5</v>
      </c>
      <c r="DD104" s="218">
        <v>3</v>
      </c>
      <c r="DE104" s="218">
        <v>6</v>
      </c>
      <c r="DF104" s="154">
        <f>SUM(BT104:DE104)</f>
        <v>1186</v>
      </c>
    </row>
    <row r="105" spans="2:110" ht="24">
      <c r="B105" s="214" t="s">
        <v>297</v>
      </c>
      <c r="C105" s="217">
        <v>0</v>
      </c>
      <c r="D105" s="217">
        <v>0</v>
      </c>
      <c r="E105" s="217">
        <v>0</v>
      </c>
      <c r="F105" s="217">
        <v>2</v>
      </c>
      <c r="G105" s="217">
        <v>0</v>
      </c>
      <c r="H105" s="217">
        <v>0</v>
      </c>
      <c r="I105" s="217">
        <v>0</v>
      </c>
      <c r="J105" s="217">
        <v>0</v>
      </c>
      <c r="K105" s="217">
        <v>0</v>
      </c>
      <c r="L105" s="217">
        <v>0</v>
      </c>
      <c r="M105" s="217">
        <v>0</v>
      </c>
      <c r="N105" s="217">
        <v>0</v>
      </c>
      <c r="O105" s="217">
        <v>0</v>
      </c>
      <c r="P105" s="217">
        <v>0</v>
      </c>
      <c r="Q105" s="217">
        <v>0</v>
      </c>
      <c r="R105" s="217">
        <v>0</v>
      </c>
      <c r="S105" s="217">
        <v>0</v>
      </c>
      <c r="T105" s="217">
        <v>0</v>
      </c>
      <c r="U105" s="217">
        <v>0</v>
      </c>
      <c r="V105" s="217">
        <v>0</v>
      </c>
      <c r="W105" s="217">
        <v>0</v>
      </c>
      <c r="X105" s="217">
        <v>0</v>
      </c>
      <c r="Y105" s="217">
        <v>0</v>
      </c>
      <c r="Z105" s="217">
        <v>0</v>
      </c>
      <c r="AA105" s="217">
        <v>0</v>
      </c>
      <c r="AB105" s="217">
        <v>0</v>
      </c>
      <c r="AC105" s="217">
        <v>0</v>
      </c>
      <c r="AD105" s="217">
        <v>0</v>
      </c>
      <c r="AE105" s="217">
        <v>0</v>
      </c>
      <c r="AF105" s="217">
        <v>0</v>
      </c>
      <c r="AG105" s="217">
        <v>0</v>
      </c>
      <c r="AH105" s="217">
        <v>0</v>
      </c>
      <c r="AI105" s="217">
        <v>0</v>
      </c>
      <c r="AJ105" s="217">
        <v>0</v>
      </c>
      <c r="AK105" s="217">
        <v>0</v>
      </c>
      <c r="AL105" s="217">
        <v>0</v>
      </c>
      <c r="AM105" s="217">
        <v>0</v>
      </c>
      <c r="AN105" s="217">
        <v>0</v>
      </c>
      <c r="AO105" s="217">
        <v>0</v>
      </c>
      <c r="AP105" s="217">
        <v>0</v>
      </c>
      <c r="AQ105" s="217">
        <v>1</v>
      </c>
      <c r="AR105" s="217">
        <v>0</v>
      </c>
      <c r="AS105" s="217">
        <v>0</v>
      </c>
      <c r="AT105" s="217">
        <v>3</v>
      </c>
      <c r="AU105" s="217">
        <v>0</v>
      </c>
      <c r="AV105" s="217">
        <v>1</v>
      </c>
      <c r="AW105" s="217">
        <v>0</v>
      </c>
      <c r="AX105" s="217">
        <v>0</v>
      </c>
      <c r="AY105" s="217">
        <v>0</v>
      </c>
      <c r="AZ105" s="217">
        <v>0</v>
      </c>
      <c r="BA105" s="217">
        <v>0</v>
      </c>
      <c r="BB105" s="217">
        <v>0</v>
      </c>
      <c r="BC105" s="217">
        <v>2</v>
      </c>
      <c r="BD105" s="217">
        <v>0</v>
      </c>
      <c r="BE105" s="217">
        <v>0</v>
      </c>
      <c r="BF105" s="154">
        <f>SUM(C105:BE105)</f>
        <v>9</v>
      </c>
      <c r="BG105" s="218">
        <v>0</v>
      </c>
      <c r="BH105" s="218">
        <v>1</v>
      </c>
      <c r="BI105" s="218">
        <v>0</v>
      </c>
      <c r="BJ105" s="218">
        <v>0</v>
      </c>
      <c r="BK105" s="218">
        <v>0</v>
      </c>
      <c r="BL105" s="218">
        <v>4</v>
      </c>
      <c r="BM105" s="218">
        <v>0</v>
      </c>
      <c r="BN105" s="218">
        <v>1</v>
      </c>
      <c r="BO105" s="218">
        <v>0</v>
      </c>
      <c r="BP105" s="218">
        <v>0</v>
      </c>
      <c r="BQ105" s="218">
        <v>0</v>
      </c>
      <c r="BR105" s="218">
        <v>1</v>
      </c>
      <c r="BS105" s="154">
        <f>SUM(BG105:BR105)</f>
        <v>7</v>
      </c>
      <c r="BT105" s="218">
        <v>3</v>
      </c>
      <c r="BU105" s="218">
        <v>21</v>
      </c>
      <c r="BV105" s="218">
        <v>2</v>
      </c>
      <c r="BW105" s="218">
        <v>928</v>
      </c>
      <c r="BX105" s="218">
        <v>5</v>
      </c>
      <c r="BY105" s="218">
        <v>10</v>
      </c>
      <c r="BZ105" s="218">
        <v>13</v>
      </c>
      <c r="CA105" s="218">
        <v>21</v>
      </c>
      <c r="CB105" s="218">
        <v>4</v>
      </c>
      <c r="CC105" s="218">
        <v>3</v>
      </c>
      <c r="CD105" s="218">
        <v>0</v>
      </c>
      <c r="CE105" s="218">
        <v>54</v>
      </c>
      <c r="CF105" s="218">
        <v>82</v>
      </c>
      <c r="CG105" s="218">
        <v>0</v>
      </c>
      <c r="CH105" s="218">
        <v>2</v>
      </c>
      <c r="CI105" s="218">
        <v>7</v>
      </c>
      <c r="CJ105" s="218">
        <v>104</v>
      </c>
      <c r="CK105" s="218">
        <v>36</v>
      </c>
      <c r="CL105" s="218">
        <v>11</v>
      </c>
      <c r="CM105" s="218">
        <v>23</v>
      </c>
      <c r="CN105" s="218">
        <v>2</v>
      </c>
      <c r="CO105" s="218">
        <v>12</v>
      </c>
      <c r="CP105" s="218">
        <v>118</v>
      </c>
      <c r="CQ105" s="218">
        <v>11</v>
      </c>
      <c r="CR105" s="218">
        <v>6</v>
      </c>
      <c r="CS105" s="218">
        <v>14</v>
      </c>
      <c r="CT105" s="218">
        <v>2</v>
      </c>
      <c r="CU105" s="218">
        <v>11</v>
      </c>
      <c r="CV105" s="218">
        <v>1</v>
      </c>
      <c r="CW105" s="218">
        <v>56</v>
      </c>
      <c r="CX105" s="218">
        <v>15</v>
      </c>
      <c r="CY105" s="218">
        <v>0</v>
      </c>
      <c r="CZ105" s="218">
        <v>1</v>
      </c>
      <c r="DA105" s="218">
        <v>0</v>
      </c>
      <c r="DB105" s="218">
        <v>23</v>
      </c>
      <c r="DC105" s="218">
        <v>15</v>
      </c>
      <c r="DD105" s="218">
        <v>10</v>
      </c>
      <c r="DE105" s="218">
        <v>4</v>
      </c>
      <c r="DF105" s="154">
        <f>SUM(BT105:DE105)</f>
        <v>1630</v>
      </c>
    </row>
    <row r="106" spans="2:110">
      <c r="B106" s="214" t="s">
        <v>298</v>
      </c>
      <c r="C106" s="217">
        <v>0</v>
      </c>
      <c r="D106" s="217">
        <v>0</v>
      </c>
      <c r="E106" s="217">
        <v>0</v>
      </c>
      <c r="F106" s="217">
        <v>0</v>
      </c>
      <c r="G106" s="217">
        <v>1</v>
      </c>
      <c r="H106" s="217">
        <v>1</v>
      </c>
      <c r="I106" s="217">
        <v>0</v>
      </c>
      <c r="J106" s="217">
        <v>2</v>
      </c>
      <c r="K106" s="217">
        <v>1</v>
      </c>
      <c r="L106" s="217">
        <v>0</v>
      </c>
      <c r="M106" s="217">
        <v>0</v>
      </c>
      <c r="N106" s="217">
        <v>0</v>
      </c>
      <c r="O106" s="217">
        <v>4</v>
      </c>
      <c r="P106" s="217">
        <v>0</v>
      </c>
      <c r="Q106" s="217">
        <v>0</v>
      </c>
      <c r="R106" s="217">
        <v>1</v>
      </c>
      <c r="S106" s="217">
        <v>0</v>
      </c>
      <c r="T106" s="217">
        <v>0</v>
      </c>
      <c r="U106" s="217">
        <v>0</v>
      </c>
      <c r="V106" s="217">
        <v>0</v>
      </c>
      <c r="W106" s="217">
        <v>0</v>
      </c>
      <c r="X106" s="217">
        <v>3</v>
      </c>
      <c r="Y106" s="217">
        <v>0</v>
      </c>
      <c r="Z106" s="217">
        <v>0</v>
      </c>
      <c r="AA106" s="217">
        <v>0</v>
      </c>
      <c r="AB106" s="217">
        <v>13</v>
      </c>
      <c r="AC106" s="217">
        <v>0</v>
      </c>
      <c r="AD106" s="217">
        <v>0</v>
      </c>
      <c r="AE106" s="217">
        <v>0</v>
      </c>
      <c r="AF106" s="217">
        <v>0</v>
      </c>
      <c r="AG106" s="217">
        <v>0</v>
      </c>
      <c r="AH106" s="217">
        <v>0</v>
      </c>
      <c r="AI106" s="217">
        <v>0</v>
      </c>
      <c r="AJ106" s="217">
        <v>0</v>
      </c>
      <c r="AK106" s="217">
        <v>0</v>
      </c>
      <c r="AL106" s="217">
        <v>9</v>
      </c>
      <c r="AM106" s="217">
        <v>0</v>
      </c>
      <c r="AN106" s="217">
        <v>0</v>
      </c>
      <c r="AO106" s="217">
        <v>0</v>
      </c>
      <c r="AP106" s="217">
        <v>1</v>
      </c>
      <c r="AQ106" s="217">
        <v>2</v>
      </c>
      <c r="AR106" s="217">
        <v>0</v>
      </c>
      <c r="AS106" s="217">
        <v>1</v>
      </c>
      <c r="AT106" s="217">
        <v>0</v>
      </c>
      <c r="AU106" s="217">
        <v>1</v>
      </c>
      <c r="AV106" s="217">
        <v>2</v>
      </c>
      <c r="AW106" s="217">
        <v>0</v>
      </c>
      <c r="AX106" s="217">
        <v>0</v>
      </c>
      <c r="AY106" s="217">
        <v>0</v>
      </c>
      <c r="AZ106" s="217">
        <v>0</v>
      </c>
      <c r="BA106" s="217">
        <v>2</v>
      </c>
      <c r="BB106" s="217">
        <v>0</v>
      </c>
      <c r="BC106" s="217">
        <v>29</v>
      </c>
      <c r="BD106" s="217">
        <v>0</v>
      </c>
      <c r="BE106" s="217">
        <v>0</v>
      </c>
      <c r="BF106" s="154">
        <f>SUM(C106:BE106)</f>
        <v>73</v>
      </c>
      <c r="BG106" s="218">
        <v>0</v>
      </c>
      <c r="BH106" s="218">
        <v>0</v>
      </c>
      <c r="BI106" s="218">
        <v>0</v>
      </c>
      <c r="BJ106" s="218">
        <v>0</v>
      </c>
      <c r="BK106" s="218">
        <v>0</v>
      </c>
      <c r="BL106" s="218">
        <v>0</v>
      </c>
      <c r="BM106" s="218">
        <v>0</v>
      </c>
      <c r="BN106" s="218">
        <v>0</v>
      </c>
      <c r="BO106" s="218">
        <v>1</v>
      </c>
      <c r="BP106" s="218">
        <v>0</v>
      </c>
      <c r="BQ106" s="218">
        <v>0</v>
      </c>
      <c r="BR106" s="218">
        <v>0</v>
      </c>
      <c r="BS106" s="154">
        <f>SUM(BG106:BR106)</f>
        <v>1</v>
      </c>
      <c r="BT106" s="218">
        <v>0</v>
      </c>
      <c r="BU106" s="218">
        <v>1</v>
      </c>
      <c r="BV106" s="218">
        <v>0</v>
      </c>
      <c r="BW106" s="218">
        <v>20</v>
      </c>
      <c r="BX106" s="218">
        <v>1</v>
      </c>
      <c r="BY106" s="218">
        <v>0</v>
      </c>
      <c r="BZ106" s="218">
        <v>1</v>
      </c>
      <c r="CA106" s="218">
        <v>3</v>
      </c>
      <c r="CB106" s="218">
        <v>0</v>
      </c>
      <c r="CC106" s="218">
        <v>0</v>
      </c>
      <c r="CD106" s="218">
        <v>0</v>
      </c>
      <c r="CE106" s="218">
        <v>2</v>
      </c>
      <c r="CF106" s="218">
        <v>2</v>
      </c>
      <c r="CG106" s="218">
        <v>0</v>
      </c>
      <c r="CH106" s="218">
        <v>1</v>
      </c>
      <c r="CI106" s="218">
        <v>0</v>
      </c>
      <c r="CJ106" s="218">
        <v>9</v>
      </c>
      <c r="CK106" s="218">
        <v>43</v>
      </c>
      <c r="CL106" s="218">
        <v>1</v>
      </c>
      <c r="CM106" s="218">
        <v>7</v>
      </c>
      <c r="CN106" s="218">
        <v>0</v>
      </c>
      <c r="CO106" s="218">
        <v>5</v>
      </c>
      <c r="CP106" s="218">
        <v>0</v>
      </c>
      <c r="CQ106" s="218">
        <v>3</v>
      </c>
      <c r="CR106" s="218">
        <v>1</v>
      </c>
      <c r="CS106" s="218">
        <v>1</v>
      </c>
      <c r="CT106" s="218">
        <v>0</v>
      </c>
      <c r="CU106" s="218">
        <v>16</v>
      </c>
      <c r="CV106" s="218">
        <v>0</v>
      </c>
      <c r="CW106" s="218">
        <v>1</v>
      </c>
      <c r="CX106" s="218">
        <v>3</v>
      </c>
      <c r="CY106" s="218">
        <v>0</v>
      </c>
      <c r="CZ106" s="218">
        <v>0</v>
      </c>
      <c r="DA106" s="218">
        <v>2</v>
      </c>
      <c r="DB106" s="218">
        <v>5</v>
      </c>
      <c r="DC106" s="218">
        <v>0</v>
      </c>
      <c r="DD106" s="218">
        <v>9</v>
      </c>
      <c r="DE106" s="218">
        <v>0</v>
      </c>
      <c r="DF106" s="154">
        <f>SUM(BT106:DE106)</f>
        <v>137</v>
      </c>
    </row>
    <row r="107" spans="2:110">
      <c r="B107" s="214" t="s">
        <v>299</v>
      </c>
      <c r="C107" s="217">
        <v>0</v>
      </c>
      <c r="D107" s="217">
        <v>1</v>
      </c>
      <c r="E107" s="217">
        <v>0</v>
      </c>
      <c r="F107" s="217">
        <v>1</v>
      </c>
      <c r="G107" s="217">
        <v>0</v>
      </c>
      <c r="H107" s="217">
        <v>2</v>
      </c>
      <c r="I107" s="217">
        <v>2</v>
      </c>
      <c r="J107" s="217">
        <v>0</v>
      </c>
      <c r="K107" s="217">
        <v>2</v>
      </c>
      <c r="L107" s="217">
        <v>1</v>
      </c>
      <c r="M107" s="217">
        <v>4</v>
      </c>
      <c r="N107" s="217">
        <v>1</v>
      </c>
      <c r="O107" s="217">
        <v>0</v>
      </c>
      <c r="P107" s="217">
        <v>1</v>
      </c>
      <c r="Q107" s="217">
        <v>4</v>
      </c>
      <c r="R107" s="217">
        <v>4</v>
      </c>
      <c r="S107" s="217">
        <v>0</v>
      </c>
      <c r="T107" s="217">
        <v>0</v>
      </c>
      <c r="U107" s="217">
        <v>4</v>
      </c>
      <c r="V107" s="217">
        <v>8</v>
      </c>
      <c r="W107" s="217">
        <v>1</v>
      </c>
      <c r="X107" s="217">
        <v>3</v>
      </c>
      <c r="Y107" s="217">
        <v>6</v>
      </c>
      <c r="Z107" s="217">
        <v>0</v>
      </c>
      <c r="AA107" s="217">
        <v>2</v>
      </c>
      <c r="AB107" s="217">
        <v>10</v>
      </c>
      <c r="AC107" s="217">
        <v>0</v>
      </c>
      <c r="AD107" s="217">
        <v>1</v>
      </c>
      <c r="AE107" s="217">
        <v>0</v>
      </c>
      <c r="AF107" s="217">
        <v>7</v>
      </c>
      <c r="AG107" s="217">
        <v>2</v>
      </c>
      <c r="AH107" s="217">
        <v>0</v>
      </c>
      <c r="AI107" s="217">
        <v>0</v>
      </c>
      <c r="AJ107" s="217">
        <v>1</v>
      </c>
      <c r="AK107" s="217">
        <v>3</v>
      </c>
      <c r="AL107" s="217">
        <v>5</v>
      </c>
      <c r="AM107" s="217">
        <v>6</v>
      </c>
      <c r="AN107" s="217">
        <v>5</v>
      </c>
      <c r="AO107" s="217">
        <v>5</v>
      </c>
      <c r="AP107" s="217">
        <v>0</v>
      </c>
      <c r="AQ107" s="217">
        <v>4</v>
      </c>
      <c r="AR107" s="217">
        <v>3</v>
      </c>
      <c r="AS107" s="217">
        <v>0</v>
      </c>
      <c r="AT107" s="217">
        <v>0</v>
      </c>
      <c r="AU107" s="217">
        <v>0</v>
      </c>
      <c r="AV107" s="217">
        <v>5</v>
      </c>
      <c r="AW107" s="217">
        <v>0</v>
      </c>
      <c r="AX107" s="217">
        <v>2</v>
      </c>
      <c r="AY107" s="217">
        <v>0</v>
      </c>
      <c r="AZ107" s="217">
        <v>1</v>
      </c>
      <c r="BA107" s="217">
        <v>9</v>
      </c>
      <c r="BB107" s="217">
        <v>0</v>
      </c>
      <c r="BC107" s="217">
        <v>97</v>
      </c>
      <c r="BD107" s="217">
        <v>0</v>
      </c>
      <c r="BE107" s="217">
        <v>0</v>
      </c>
      <c r="BF107" s="154">
        <f>SUM(C107:BE107)</f>
        <v>213</v>
      </c>
      <c r="BG107" s="218">
        <v>0</v>
      </c>
      <c r="BH107" s="218">
        <v>0</v>
      </c>
      <c r="BI107" s="218">
        <v>1</v>
      </c>
      <c r="BJ107" s="218">
        <v>0</v>
      </c>
      <c r="BK107" s="218">
        <v>5</v>
      </c>
      <c r="BL107" s="218">
        <v>1</v>
      </c>
      <c r="BM107" s="218">
        <v>0</v>
      </c>
      <c r="BN107" s="218">
        <v>0</v>
      </c>
      <c r="BO107" s="218">
        <v>0</v>
      </c>
      <c r="BP107" s="218">
        <v>0</v>
      </c>
      <c r="BQ107" s="218">
        <v>0</v>
      </c>
      <c r="BR107" s="218">
        <v>0</v>
      </c>
      <c r="BS107" s="154">
        <f>SUM(BG107:BR107)</f>
        <v>7</v>
      </c>
      <c r="BT107" s="218">
        <v>1</v>
      </c>
      <c r="BU107" s="218">
        <v>1</v>
      </c>
      <c r="BV107" s="218">
        <v>11</v>
      </c>
      <c r="BW107" s="218">
        <v>10</v>
      </c>
      <c r="BX107" s="218">
        <v>0</v>
      </c>
      <c r="BY107" s="218">
        <v>6</v>
      </c>
      <c r="BZ107" s="218">
        <v>0</v>
      </c>
      <c r="CA107" s="218">
        <v>11</v>
      </c>
      <c r="CB107" s="218">
        <v>101</v>
      </c>
      <c r="CC107" s="218">
        <v>29</v>
      </c>
      <c r="CD107" s="218">
        <v>0</v>
      </c>
      <c r="CE107" s="218">
        <v>1</v>
      </c>
      <c r="CF107" s="218">
        <v>4</v>
      </c>
      <c r="CG107" s="218">
        <v>0</v>
      </c>
      <c r="CH107" s="218">
        <v>1</v>
      </c>
      <c r="CI107" s="218">
        <v>33</v>
      </c>
      <c r="CJ107" s="218">
        <v>7</v>
      </c>
      <c r="CK107" s="218">
        <v>8</v>
      </c>
      <c r="CL107" s="218">
        <v>0</v>
      </c>
      <c r="CM107" s="218">
        <v>1</v>
      </c>
      <c r="CN107" s="218">
        <v>42</v>
      </c>
      <c r="CO107" s="218">
        <v>0</v>
      </c>
      <c r="CP107" s="218">
        <v>0</v>
      </c>
      <c r="CQ107" s="218">
        <v>0</v>
      </c>
      <c r="CR107" s="218">
        <v>1</v>
      </c>
      <c r="CS107" s="218">
        <v>0</v>
      </c>
      <c r="CT107" s="218">
        <v>0</v>
      </c>
      <c r="CU107" s="218">
        <v>0</v>
      </c>
      <c r="CV107" s="218">
        <v>0</v>
      </c>
      <c r="CW107" s="218">
        <v>2</v>
      </c>
      <c r="CX107" s="218">
        <v>3</v>
      </c>
      <c r="CY107" s="218">
        <v>0</v>
      </c>
      <c r="CZ107" s="218">
        <v>0</v>
      </c>
      <c r="DA107" s="218">
        <v>0</v>
      </c>
      <c r="DB107" s="218">
        <v>3</v>
      </c>
      <c r="DC107" s="218">
        <v>2</v>
      </c>
      <c r="DD107" s="218">
        <v>0</v>
      </c>
      <c r="DE107" s="218">
        <v>0</v>
      </c>
      <c r="DF107" s="154">
        <f>SUM(BT107:DE107)</f>
        <v>278</v>
      </c>
    </row>
    <row r="108" spans="2:110">
      <c r="B108" s="214" t="s">
        <v>300</v>
      </c>
      <c r="C108" s="217">
        <v>1</v>
      </c>
      <c r="D108" s="217">
        <v>0</v>
      </c>
      <c r="E108" s="217">
        <v>0</v>
      </c>
      <c r="F108" s="217">
        <v>0</v>
      </c>
      <c r="G108" s="217">
        <v>0</v>
      </c>
      <c r="H108" s="217">
        <v>0</v>
      </c>
      <c r="I108" s="217">
        <v>0</v>
      </c>
      <c r="J108" s="217">
        <v>0</v>
      </c>
      <c r="K108" s="217">
        <v>0</v>
      </c>
      <c r="L108" s="217">
        <v>1</v>
      </c>
      <c r="M108" s="217">
        <v>0</v>
      </c>
      <c r="N108" s="217">
        <v>0</v>
      </c>
      <c r="O108" s="217">
        <v>1</v>
      </c>
      <c r="P108" s="217">
        <v>0</v>
      </c>
      <c r="Q108" s="217">
        <v>0</v>
      </c>
      <c r="R108" s="217">
        <v>5</v>
      </c>
      <c r="S108" s="217">
        <v>1</v>
      </c>
      <c r="T108" s="217">
        <v>0</v>
      </c>
      <c r="U108" s="217">
        <v>4</v>
      </c>
      <c r="V108" s="217">
        <v>0</v>
      </c>
      <c r="W108" s="217">
        <v>0</v>
      </c>
      <c r="X108" s="217">
        <v>0</v>
      </c>
      <c r="Y108" s="217">
        <v>0</v>
      </c>
      <c r="Z108" s="217">
        <v>1</v>
      </c>
      <c r="AA108" s="217">
        <v>1</v>
      </c>
      <c r="AB108" s="217">
        <v>11</v>
      </c>
      <c r="AC108" s="217">
        <v>0</v>
      </c>
      <c r="AD108" s="217">
        <v>1</v>
      </c>
      <c r="AE108" s="217">
        <v>0</v>
      </c>
      <c r="AF108" s="217">
        <v>0</v>
      </c>
      <c r="AG108" s="217">
        <v>0</v>
      </c>
      <c r="AH108" s="217">
        <v>0</v>
      </c>
      <c r="AI108" s="217">
        <v>0</v>
      </c>
      <c r="AJ108" s="217">
        <v>1</v>
      </c>
      <c r="AK108" s="217">
        <v>0</v>
      </c>
      <c r="AL108" s="217">
        <v>5</v>
      </c>
      <c r="AM108" s="217">
        <v>3</v>
      </c>
      <c r="AN108" s="217">
        <v>2</v>
      </c>
      <c r="AO108" s="217">
        <v>1</v>
      </c>
      <c r="AP108" s="217">
        <v>0</v>
      </c>
      <c r="AQ108" s="217">
        <v>1</v>
      </c>
      <c r="AR108" s="217">
        <v>0</v>
      </c>
      <c r="AS108" s="217">
        <v>0</v>
      </c>
      <c r="AT108" s="217">
        <v>0</v>
      </c>
      <c r="AU108" s="217">
        <v>0</v>
      </c>
      <c r="AV108" s="217">
        <v>1</v>
      </c>
      <c r="AW108" s="217">
        <v>0</v>
      </c>
      <c r="AX108" s="217">
        <v>0</v>
      </c>
      <c r="AY108" s="217">
        <v>2</v>
      </c>
      <c r="AZ108" s="217">
        <v>2</v>
      </c>
      <c r="BA108" s="217">
        <v>4</v>
      </c>
      <c r="BB108" s="217">
        <v>0</v>
      </c>
      <c r="BC108" s="217">
        <v>34</v>
      </c>
      <c r="BD108" s="217">
        <v>0</v>
      </c>
      <c r="BE108" s="217">
        <v>0</v>
      </c>
      <c r="BF108" s="154">
        <f>SUM(C108:BE108)</f>
        <v>83</v>
      </c>
      <c r="BG108" s="218">
        <v>1</v>
      </c>
      <c r="BH108" s="218">
        <v>0</v>
      </c>
      <c r="BI108" s="218">
        <v>0</v>
      </c>
      <c r="BJ108" s="218">
        <v>2</v>
      </c>
      <c r="BK108" s="218">
        <v>4</v>
      </c>
      <c r="BL108" s="218">
        <v>11</v>
      </c>
      <c r="BM108" s="218">
        <v>0</v>
      </c>
      <c r="BN108" s="218">
        <v>0</v>
      </c>
      <c r="BO108" s="218">
        <v>8</v>
      </c>
      <c r="BP108" s="218">
        <v>1</v>
      </c>
      <c r="BQ108" s="218">
        <v>2</v>
      </c>
      <c r="BR108" s="218">
        <v>5</v>
      </c>
      <c r="BS108" s="154">
        <f>SUM(BG108:BR108)</f>
        <v>34</v>
      </c>
      <c r="BT108" s="218">
        <v>13</v>
      </c>
      <c r="BU108" s="218">
        <v>6</v>
      </c>
      <c r="BV108" s="218">
        <v>10</v>
      </c>
      <c r="BW108" s="218">
        <v>220</v>
      </c>
      <c r="BX108" s="218">
        <v>70</v>
      </c>
      <c r="BY108" s="218">
        <v>3</v>
      </c>
      <c r="BZ108" s="218">
        <v>8</v>
      </c>
      <c r="CA108" s="218">
        <v>29</v>
      </c>
      <c r="CB108" s="218">
        <v>3</v>
      </c>
      <c r="CC108" s="218">
        <v>16</v>
      </c>
      <c r="CD108" s="218">
        <v>19</v>
      </c>
      <c r="CE108" s="218">
        <v>4</v>
      </c>
      <c r="CF108" s="218">
        <v>2</v>
      </c>
      <c r="CG108" s="218">
        <v>1</v>
      </c>
      <c r="CH108" s="218">
        <v>29</v>
      </c>
      <c r="CI108" s="218">
        <v>4</v>
      </c>
      <c r="CJ108" s="218">
        <v>133</v>
      </c>
      <c r="CK108" s="218">
        <v>22</v>
      </c>
      <c r="CL108" s="218">
        <v>136</v>
      </c>
      <c r="CM108" s="218">
        <v>1</v>
      </c>
      <c r="CN108" s="218">
        <v>2</v>
      </c>
      <c r="CO108" s="218">
        <v>6</v>
      </c>
      <c r="CP108" s="218">
        <v>15</v>
      </c>
      <c r="CQ108" s="218">
        <v>3</v>
      </c>
      <c r="CR108" s="218">
        <v>17</v>
      </c>
      <c r="CS108" s="218">
        <v>496</v>
      </c>
      <c r="CT108" s="218">
        <v>2</v>
      </c>
      <c r="CU108" s="218">
        <v>9</v>
      </c>
      <c r="CV108" s="218">
        <v>140</v>
      </c>
      <c r="CW108" s="218">
        <v>9</v>
      </c>
      <c r="CX108" s="218">
        <v>44</v>
      </c>
      <c r="CY108" s="218">
        <v>12</v>
      </c>
      <c r="CZ108" s="218">
        <v>0</v>
      </c>
      <c r="DA108" s="218">
        <v>0</v>
      </c>
      <c r="DB108" s="218">
        <v>0</v>
      </c>
      <c r="DC108" s="218">
        <v>16</v>
      </c>
      <c r="DD108" s="218">
        <v>8</v>
      </c>
      <c r="DE108" s="218">
        <v>98</v>
      </c>
      <c r="DF108" s="154">
        <f>SUM(BT108:DE108)</f>
        <v>1606</v>
      </c>
    </row>
    <row r="109" spans="2:110">
      <c r="B109" s="214" t="s">
        <v>301</v>
      </c>
      <c r="C109" s="217">
        <v>0</v>
      </c>
      <c r="D109" s="217">
        <v>0</v>
      </c>
      <c r="E109" s="217">
        <v>0</v>
      </c>
      <c r="F109" s="217">
        <v>0</v>
      </c>
      <c r="G109" s="217">
        <v>0</v>
      </c>
      <c r="H109" s="217">
        <v>0</v>
      </c>
      <c r="I109" s="217">
        <v>1</v>
      </c>
      <c r="J109" s="217">
        <v>0</v>
      </c>
      <c r="K109" s="217">
        <v>2</v>
      </c>
      <c r="L109" s="217">
        <v>1</v>
      </c>
      <c r="M109" s="217">
        <v>0</v>
      </c>
      <c r="N109" s="217">
        <v>0</v>
      </c>
      <c r="O109" s="217">
        <v>0</v>
      </c>
      <c r="P109" s="217">
        <v>0</v>
      </c>
      <c r="Q109" s="217">
        <v>1</v>
      </c>
      <c r="R109" s="217">
        <v>3</v>
      </c>
      <c r="S109" s="217">
        <v>0</v>
      </c>
      <c r="T109" s="217">
        <v>0</v>
      </c>
      <c r="U109" s="217">
        <v>1</v>
      </c>
      <c r="V109" s="217">
        <v>0</v>
      </c>
      <c r="W109" s="217">
        <v>0</v>
      </c>
      <c r="X109" s="217">
        <v>0</v>
      </c>
      <c r="Y109" s="217">
        <v>0</v>
      </c>
      <c r="Z109" s="217">
        <v>0</v>
      </c>
      <c r="AA109" s="217">
        <v>0</v>
      </c>
      <c r="AB109" s="217">
        <v>2</v>
      </c>
      <c r="AC109" s="217">
        <v>1</v>
      </c>
      <c r="AD109" s="217">
        <v>1</v>
      </c>
      <c r="AE109" s="217">
        <v>0</v>
      </c>
      <c r="AF109" s="217">
        <v>1</v>
      </c>
      <c r="AG109" s="217">
        <v>1</v>
      </c>
      <c r="AH109" s="217">
        <v>0</v>
      </c>
      <c r="AI109" s="217">
        <v>0</v>
      </c>
      <c r="AJ109" s="217">
        <v>0</v>
      </c>
      <c r="AK109" s="217">
        <v>0</v>
      </c>
      <c r="AL109" s="217">
        <v>0</v>
      </c>
      <c r="AM109" s="217">
        <v>4</v>
      </c>
      <c r="AN109" s="217">
        <v>0</v>
      </c>
      <c r="AO109" s="217">
        <v>1</v>
      </c>
      <c r="AP109" s="217">
        <v>0</v>
      </c>
      <c r="AQ109" s="217">
        <v>1</v>
      </c>
      <c r="AR109" s="217">
        <v>0</v>
      </c>
      <c r="AS109" s="217">
        <v>0</v>
      </c>
      <c r="AT109" s="217">
        <v>2</v>
      </c>
      <c r="AU109" s="217">
        <v>6</v>
      </c>
      <c r="AV109" s="217">
        <v>0</v>
      </c>
      <c r="AW109" s="217">
        <v>0</v>
      </c>
      <c r="AX109" s="217">
        <v>4</v>
      </c>
      <c r="AY109" s="217">
        <v>0</v>
      </c>
      <c r="AZ109" s="217">
        <v>1</v>
      </c>
      <c r="BA109" s="217">
        <v>3</v>
      </c>
      <c r="BB109" s="217">
        <v>0</v>
      </c>
      <c r="BC109" s="217">
        <v>29</v>
      </c>
      <c r="BD109" s="217">
        <v>0</v>
      </c>
      <c r="BE109" s="217">
        <v>1</v>
      </c>
      <c r="BF109" s="154">
        <f>SUM(C109:BE109)</f>
        <v>67</v>
      </c>
      <c r="BG109" s="218">
        <v>0</v>
      </c>
      <c r="BH109" s="218">
        <v>0</v>
      </c>
      <c r="BI109" s="218">
        <v>0</v>
      </c>
      <c r="BJ109" s="218">
        <v>0</v>
      </c>
      <c r="BK109" s="218">
        <v>1</v>
      </c>
      <c r="BL109" s="218">
        <v>4</v>
      </c>
      <c r="BM109" s="218">
        <v>0</v>
      </c>
      <c r="BN109" s="218">
        <v>0</v>
      </c>
      <c r="BO109" s="218">
        <v>0</v>
      </c>
      <c r="BP109" s="218">
        <v>0</v>
      </c>
      <c r="BQ109" s="218">
        <v>0</v>
      </c>
      <c r="BR109" s="218">
        <v>0</v>
      </c>
      <c r="BS109" s="154">
        <f>SUM(BG109:BR109)</f>
        <v>5</v>
      </c>
      <c r="BT109" s="218">
        <v>1</v>
      </c>
      <c r="BU109" s="218">
        <v>9</v>
      </c>
      <c r="BV109" s="218">
        <v>40</v>
      </c>
      <c r="BW109" s="218">
        <v>80</v>
      </c>
      <c r="BX109" s="218">
        <v>5</v>
      </c>
      <c r="BY109" s="218">
        <v>39</v>
      </c>
      <c r="BZ109" s="218">
        <v>1</v>
      </c>
      <c r="CA109" s="218">
        <v>327</v>
      </c>
      <c r="CB109" s="218">
        <v>3</v>
      </c>
      <c r="CC109" s="218">
        <v>16</v>
      </c>
      <c r="CD109" s="218">
        <v>0</v>
      </c>
      <c r="CE109" s="218">
        <v>18</v>
      </c>
      <c r="CF109" s="218">
        <v>4</v>
      </c>
      <c r="CG109" s="218">
        <v>0</v>
      </c>
      <c r="CH109" s="218">
        <v>3</v>
      </c>
      <c r="CI109" s="218">
        <v>1</v>
      </c>
      <c r="CJ109" s="218">
        <v>28</v>
      </c>
      <c r="CK109" s="218">
        <v>6</v>
      </c>
      <c r="CL109" s="218">
        <v>6</v>
      </c>
      <c r="CM109" s="218">
        <v>3</v>
      </c>
      <c r="CN109" s="218">
        <v>2</v>
      </c>
      <c r="CO109" s="218">
        <v>9</v>
      </c>
      <c r="CP109" s="218">
        <v>9</v>
      </c>
      <c r="CQ109" s="218">
        <v>4</v>
      </c>
      <c r="CR109" s="218">
        <v>85</v>
      </c>
      <c r="CS109" s="218">
        <v>9</v>
      </c>
      <c r="CT109" s="218">
        <v>2</v>
      </c>
      <c r="CU109" s="218">
        <v>3</v>
      </c>
      <c r="CV109" s="218">
        <v>1</v>
      </c>
      <c r="CW109" s="218">
        <v>5</v>
      </c>
      <c r="CX109" s="218">
        <v>7</v>
      </c>
      <c r="CY109" s="218">
        <v>7</v>
      </c>
      <c r="CZ109" s="218">
        <v>3</v>
      </c>
      <c r="DA109" s="218">
        <v>4</v>
      </c>
      <c r="DB109" s="218">
        <v>7</v>
      </c>
      <c r="DC109" s="218">
        <v>0</v>
      </c>
      <c r="DD109" s="218">
        <v>3</v>
      </c>
      <c r="DE109" s="218">
        <v>2</v>
      </c>
      <c r="DF109" s="154">
        <f>SUM(BT109:DE109)</f>
        <v>752</v>
      </c>
    </row>
    <row r="110" spans="2:110">
      <c r="B110" s="214" t="s">
        <v>302</v>
      </c>
      <c r="C110" s="217">
        <v>0</v>
      </c>
      <c r="D110" s="217">
        <v>0</v>
      </c>
      <c r="E110" s="217">
        <v>0</v>
      </c>
      <c r="F110" s="217">
        <v>0</v>
      </c>
      <c r="G110" s="217">
        <v>0</v>
      </c>
      <c r="H110" s="217">
        <v>0</v>
      </c>
      <c r="I110" s="217">
        <v>0</v>
      </c>
      <c r="J110" s="217">
        <v>0</v>
      </c>
      <c r="K110" s="217">
        <v>0</v>
      </c>
      <c r="L110" s="217">
        <v>0</v>
      </c>
      <c r="M110" s="217">
        <v>0</v>
      </c>
      <c r="N110" s="217">
        <v>2</v>
      </c>
      <c r="O110" s="217">
        <v>0</v>
      </c>
      <c r="P110" s="217">
        <v>0</v>
      </c>
      <c r="Q110" s="217">
        <v>0</v>
      </c>
      <c r="R110" s="217">
        <v>1</v>
      </c>
      <c r="S110" s="217">
        <v>0</v>
      </c>
      <c r="T110" s="217">
        <v>0</v>
      </c>
      <c r="U110" s="217">
        <v>0</v>
      </c>
      <c r="V110" s="217">
        <v>2</v>
      </c>
      <c r="W110" s="217">
        <v>1</v>
      </c>
      <c r="X110" s="217">
        <v>1</v>
      </c>
      <c r="Y110" s="217">
        <v>0</v>
      </c>
      <c r="Z110" s="217">
        <v>0</v>
      </c>
      <c r="AA110" s="217">
        <v>0</v>
      </c>
      <c r="AB110" s="217">
        <v>1</v>
      </c>
      <c r="AC110" s="217">
        <v>0</v>
      </c>
      <c r="AD110" s="217">
        <v>0</v>
      </c>
      <c r="AE110" s="217">
        <v>3</v>
      </c>
      <c r="AF110" s="217">
        <v>0</v>
      </c>
      <c r="AG110" s="217">
        <v>0</v>
      </c>
      <c r="AH110" s="217">
        <v>0</v>
      </c>
      <c r="AI110" s="217">
        <v>0</v>
      </c>
      <c r="AJ110" s="217">
        <v>0</v>
      </c>
      <c r="AK110" s="217">
        <v>0</v>
      </c>
      <c r="AL110" s="217">
        <v>0</v>
      </c>
      <c r="AM110" s="217">
        <v>0</v>
      </c>
      <c r="AN110" s="217">
        <v>0</v>
      </c>
      <c r="AO110" s="217">
        <v>1</v>
      </c>
      <c r="AP110" s="217">
        <v>0</v>
      </c>
      <c r="AQ110" s="217">
        <v>0</v>
      </c>
      <c r="AR110" s="217">
        <v>0</v>
      </c>
      <c r="AS110" s="217">
        <v>0</v>
      </c>
      <c r="AT110" s="217">
        <v>0</v>
      </c>
      <c r="AU110" s="217">
        <v>2</v>
      </c>
      <c r="AV110" s="217">
        <v>0</v>
      </c>
      <c r="AW110" s="217">
        <v>0</v>
      </c>
      <c r="AX110" s="217">
        <v>0</v>
      </c>
      <c r="AY110" s="217">
        <v>0</v>
      </c>
      <c r="AZ110" s="217">
        <v>0</v>
      </c>
      <c r="BA110" s="217">
        <v>1</v>
      </c>
      <c r="BB110" s="217">
        <v>0</v>
      </c>
      <c r="BC110" s="217">
        <v>8</v>
      </c>
      <c r="BD110" s="217">
        <v>0</v>
      </c>
      <c r="BE110" s="217">
        <v>0</v>
      </c>
      <c r="BF110" s="154">
        <f>SUM(C110:BE110)</f>
        <v>23</v>
      </c>
      <c r="BG110" s="218">
        <v>0</v>
      </c>
      <c r="BH110" s="218">
        <v>0</v>
      </c>
      <c r="BI110" s="218">
        <v>0</v>
      </c>
      <c r="BJ110" s="218">
        <v>0</v>
      </c>
      <c r="BK110" s="218">
        <v>3</v>
      </c>
      <c r="BL110" s="218">
        <v>6</v>
      </c>
      <c r="BM110" s="218">
        <v>0</v>
      </c>
      <c r="BN110" s="218">
        <v>0</v>
      </c>
      <c r="BO110" s="218">
        <v>1</v>
      </c>
      <c r="BP110" s="218">
        <v>0</v>
      </c>
      <c r="BQ110" s="218">
        <v>0</v>
      </c>
      <c r="BR110" s="218">
        <v>0</v>
      </c>
      <c r="BS110" s="154">
        <f>SUM(BG110:BR110)</f>
        <v>10</v>
      </c>
      <c r="BT110" s="218">
        <v>1</v>
      </c>
      <c r="BU110" s="218">
        <v>13</v>
      </c>
      <c r="BV110" s="218">
        <v>7</v>
      </c>
      <c r="BW110" s="218">
        <v>82</v>
      </c>
      <c r="BX110" s="218">
        <v>1</v>
      </c>
      <c r="BY110" s="218">
        <v>33</v>
      </c>
      <c r="BZ110" s="218">
        <v>7</v>
      </c>
      <c r="CA110" s="218">
        <v>6</v>
      </c>
      <c r="CB110" s="218">
        <v>0</v>
      </c>
      <c r="CC110" s="218">
        <v>6</v>
      </c>
      <c r="CD110" s="218">
        <v>0</v>
      </c>
      <c r="CE110" s="218">
        <v>7</v>
      </c>
      <c r="CF110" s="218">
        <v>3</v>
      </c>
      <c r="CG110" s="218">
        <v>0</v>
      </c>
      <c r="CH110" s="218">
        <v>5</v>
      </c>
      <c r="CI110" s="218">
        <v>3</v>
      </c>
      <c r="CJ110" s="218">
        <v>32</v>
      </c>
      <c r="CK110" s="218">
        <v>29</v>
      </c>
      <c r="CL110" s="218">
        <v>0</v>
      </c>
      <c r="CM110" s="218">
        <v>10</v>
      </c>
      <c r="CN110" s="218">
        <v>1</v>
      </c>
      <c r="CO110" s="218">
        <v>3</v>
      </c>
      <c r="CP110" s="218">
        <v>0</v>
      </c>
      <c r="CQ110" s="218">
        <v>2</v>
      </c>
      <c r="CR110" s="218">
        <v>3</v>
      </c>
      <c r="CS110" s="218">
        <v>5</v>
      </c>
      <c r="CT110" s="218">
        <v>1</v>
      </c>
      <c r="CU110" s="218">
        <v>13</v>
      </c>
      <c r="CV110" s="218">
        <v>2</v>
      </c>
      <c r="CW110" s="218">
        <v>5</v>
      </c>
      <c r="CX110" s="218">
        <v>14</v>
      </c>
      <c r="CY110" s="218">
        <v>5</v>
      </c>
      <c r="CZ110" s="218">
        <v>12</v>
      </c>
      <c r="DA110" s="218">
        <v>1</v>
      </c>
      <c r="DB110" s="218">
        <v>6</v>
      </c>
      <c r="DC110" s="218">
        <v>1</v>
      </c>
      <c r="DD110" s="218">
        <v>0</v>
      </c>
      <c r="DE110" s="218">
        <v>0</v>
      </c>
      <c r="DF110" s="154">
        <f>SUM(BT110:DE110)</f>
        <v>319</v>
      </c>
    </row>
    <row r="111" spans="2:110" ht="24">
      <c r="B111" s="214" t="s">
        <v>303</v>
      </c>
      <c r="C111" s="217">
        <v>0</v>
      </c>
      <c r="D111" s="217">
        <v>0</v>
      </c>
      <c r="E111" s="217">
        <v>0</v>
      </c>
      <c r="F111" s="217">
        <v>0</v>
      </c>
      <c r="G111" s="217">
        <v>0</v>
      </c>
      <c r="H111" s="217">
        <v>0</v>
      </c>
      <c r="I111" s="217">
        <v>0</v>
      </c>
      <c r="J111" s="217">
        <v>0</v>
      </c>
      <c r="K111" s="217">
        <v>0</v>
      </c>
      <c r="L111" s="217">
        <v>0</v>
      </c>
      <c r="M111" s="217">
        <v>1</v>
      </c>
      <c r="N111" s="217">
        <v>0</v>
      </c>
      <c r="O111" s="217">
        <v>0</v>
      </c>
      <c r="P111" s="217">
        <v>0</v>
      </c>
      <c r="Q111" s="217">
        <v>0</v>
      </c>
      <c r="R111" s="217">
        <v>0</v>
      </c>
      <c r="S111" s="217">
        <v>0</v>
      </c>
      <c r="T111" s="217">
        <v>0</v>
      </c>
      <c r="U111" s="217">
        <v>1</v>
      </c>
      <c r="V111" s="217">
        <v>0</v>
      </c>
      <c r="W111" s="217">
        <v>0</v>
      </c>
      <c r="X111" s="217">
        <v>0</v>
      </c>
      <c r="Y111" s="217">
        <v>0</v>
      </c>
      <c r="Z111" s="217">
        <v>0</v>
      </c>
      <c r="AA111" s="217">
        <v>0</v>
      </c>
      <c r="AB111" s="217">
        <v>2</v>
      </c>
      <c r="AC111" s="217">
        <v>0</v>
      </c>
      <c r="AD111" s="217">
        <v>0</v>
      </c>
      <c r="AE111" s="217">
        <v>0</v>
      </c>
      <c r="AF111" s="217">
        <v>0</v>
      </c>
      <c r="AG111" s="217">
        <v>0</v>
      </c>
      <c r="AH111" s="217">
        <v>0</v>
      </c>
      <c r="AI111" s="217">
        <v>0</v>
      </c>
      <c r="AJ111" s="217">
        <v>0</v>
      </c>
      <c r="AK111" s="217">
        <v>0</v>
      </c>
      <c r="AL111" s="217">
        <v>0</v>
      </c>
      <c r="AM111" s="217">
        <v>3</v>
      </c>
      <c r="AN111" s="217">
        <v>0</v>
      </c>
      <c r="AO111" s="217">
        <v>2</v>
      </c>
      <c r="AP111" s="217">
        <v>0</v>
      </c>
      <c r="AQ111" s="217">
        <v>0</v>
      </c>
      <c r="AR111" s="217">
        <v>0</v>
      </c>
      <c r="AS111" s="217">
        <v>0</v>
      </c>
      <c r="AT111" s="217">
        <v>0</v>
      </c>
      <c r="AU111" s="217">
        <v>0</v>
      </c>
      <c r="AV111" s="217">
        <v>0</v>
      </c>
      <c r="AW111" s="217">
        <v>0</v>
      </c>
      <c r="AX111" s="217">
        <v>0</v>
      </c>
      <c r="AY111" s="217">
        <v>0</v>
      </c>
      <c r="AZ111" s="217">
        <v>0</v>
      </c>
      <c r="BA111" s="217">
        <v>1</v>
      </c>
      <c r="BB111" s="217">
        <v>0</v>
      </c>
      <c r="BC111" s="217">
        <v>12</v>
      </c>
      <c r="BD111" s="217">
        <v>0</v>
      </c>
      <c r="BE111" s="217">
        <v>0</v>
      </c>
      <c r="BF111" s="154">
        <f>SUM(C111:BE111)</f>
        <v>22</v>
      </c>
      <c r="BG111" s="218">
        <v>0</v>
      </c>
      <c r="BH111" s="218">
        <v>0</v>
      </c>
      <c r="BI111" s="218">
        <v>0</v>
      </c>
      <c r="BJ111" s="218">
        <v>0</v>
      </c>
      <c r="BK111" s="218">
        <v>0</v>
      </c>
      <c r="BL111" s="218">
        <v>3</v>
      </c>
      <c r="BM111" s="218">
        <v>0</v>
      </c>
      <c r="BN111" s="218">
        <v>2</v>
      </c>
      <c r="BO111" s="218">
        <v>0</v>
      </c>
      <c r="BP111" s="218">
        <v>0</v>
      </c>
      <c r="BQ111" s="218">
        <v>0</v>
      </c>
      <c r="BR111" s="218">
        <v>0</v>
      </c>
      <c r="BS111" s="154">
        <f>SUM(BG111:BR111)</f>
        <v>5</v>
      </c>
      <c r="BT111" s="218">
        <v>3</v>
      </c>
      <c r="BU111" s="218">
        <v>0</v>
      </c>
      <c r="BV111" s="218">
        <v>1</v>
      </c>
      <c r="BW111" s="218">
        <v>10</v>
      </c>
      <c r="BX111" s="218">
        <v>5</v>
      </c>
      <c r="BY111" s="218">
        <v>1</v>
      </c>
      <c r="BZ111" s="218">
        <v>0</v>
      </c>
      <c r="CA111" s="218">
        <v>5</v>
      </c>
      <c r="CB111" s="218">
        <v>0</v>
      </c>
      <c r="CC111" s="218">
        <v>1</v>
      </c>
      <c r="CD111" s="218">
        <v>1</v>
      </c>
      <c r="CE111" s="218">
        <v>0</v>
      </c>
      <c r="CF111" s="218">
        <v>3</v>
      </c>
      <c r="CG111" s="218">
        <v>0</v>
      </c>
      <c r="CH111" s="218">
        <v>0</v>
      </c>
      <c r="CI111" s="218">
        <v>0</v>
      </c>
      <c r="CJ111" s="218">
        <v>15</v>
      </c>
      <c r="CK111" s="218">
        <v>2</v>
      </c>
      <c r="CL111" s="218">
        <v>9</v>
      </c>
      <c r="CM111" s="218">
        <v>1</v>
      </c>
      <c r="CN111" s="218">
        <v>0</v>
      </c>
      <c r="CO111" s="218">
        <v>0</v>
      </c>
      <c r="CP111" s="218">
        <v>2</v>
      </c>
      <c r="CQ111" s="218">
        <v>0</v>
      </c>
      <c r="CR111" s="218">
        <v>1</v>
      </c>
      <c r="CS111" s="218">
        <v>57</v>
      </c>
      <c r="CT111" s="218">
        <v>0</v>
      </c>
      <c r="CU111" s="218">
        <v>1</v>
      </c>
      <c r="CV111" s="218">
        <v>13</v>
      </c>
      <c r="CW111" s="218">
        <v>2</v>
      </c>
      <c r="CX111" s="218">
        <v>3</v>
      </c>
      <c r="CY111" s="218">
        <v>1</v>
      </c>
      <c r="CZ111" s="218">
        <v>0</v>
      </c>
      <c r="DA111" s="218">
        <v>0</v>
      </c>
      <c r="DB111" s="218">
        <v>86</v>
      </c>
      <c r="DC111" s="218">
        <v>0</v>
      </c>
      <c r="DD111" s="218">
        <v>2</v>
      </c>
      <c r="DE111" s="218">
        <v>0</v>
      </c>
      <c r="DF111" s="154">
        <f>SUM(BT111:DE111)</f>
        <v>225</v>
      </c>
    </row>
    <row r="112" spans="2:110" ht="33.75" customHeight="1">
      <c r="B112" s="212" t="s">
        <v>1155</v>
      </c>
      <c r="C112" s="154">
        <f>SUM(C74:C111)</f>
        <v>21</v>
      </c>
      <c r="D112" s="154">
        <f>SUM(D74:D111)</f>
        <v>8</v>
      </c>
      <c r="E112" s="154">
        <f>SUM(E74:E111)</f>
        <v>8</v>
      </c>
      <c r="F112" s="154">
        <f>SUM(F74:F111)</f>
        <v>38</v>
      </c>
      <c r="G112" s="154">
        <f>SUM(G74:G111)</f>
        <v>4</v>
      </c>
      <c r="H112" s="154">
        <f>SUM(H74:H111)</f>
        <v>58</v>
      </c>
      <c r="I112" s="154">
        <f>SUM(I74:I111)</f>
        <v>7</v>
      </c>
      <c r="J112" s="154">
        <f>SUM(J74:J111)</f>
        <v>23</v>
      </c>
      <c r="K112" s="154">
        <f>SUM(K74:K111)</f>
        <v>30</v>
      </c>
      <c r="L112" s="154">
        <f>SUM(L74:L111)</f>
        <v>15</v>
      </c>
      <c r="M112" s="154">
        <f>SUM(M74:M111)</f>
        <v>15</v>
      </c>
      <c r="N112" s="154">
        <f>SUM(N74:N111)</f>
        <v>10</v>
      </c>
      <c r="O112" s="154">
        <f>SUM(O74:O111)</f>
        <v>33</v>
      </c>
      <c r="P112" s="154">
        <f>SUM(P74:P111)</f>
        <v>9</v>
      </c>
      <c r="Q112" s="154">
        <f>SUM(Q74:Q111)</f>
        <v>54</v>
      </c>
      <c r="R112" s="154">
        <f>SUM(R74:R111)</f>
        <v>66</v>
      </c>
      <c r="S112" s="154">
        <f>SUM(S74:S111)</f>
        <v>16</v>
      </c>
      <c r="T112" s="154">
        <f>SUM(T74:T111)</f>
        <v>21</v>
      </c>
      <c r="U112" s="154">
        <f>SUM(U74:U111)</f>
        <v>18</v>
      </c>
      <c r="V112" s="154">
        <f>SUM(V74:V111)</f>
        <v>39</v>
      </c>
      <c r="W112" s="154">
        <f>SUM(W74:W111)</f>
        <v>22</v>
      </c>
      <c r="X112" s="154">
        <f>SUM(X74:X111)</f>
        <v>41</v>
      </c>
      <c r="Y112" s="154">
        <f>SUM(Y74:Y111)</f>
        <v>37</v>
      </c>
      <c r="Z112" s="154">
        <f>SUM(Z74:Z111)</f>
        <v>18</v>
      </c>
      <c r="AA112" s="154">
        <f>SUM(AA74:AA111)</f>
        <v>27</v>
      </c>
      <c r="AB112" s="154">
        <f>SUM(AB74:AB111)</f>
        <v>265</v>
      </c>
      <c r="AC112" s="154">
        <f>SUM(AC74:AC111)</f>
        <v>16</v>
      </c>
      <c r="AD112" s="154">
        <f>SUM(AD74:AD111)</f>
        <v>65</v>
      </c>
      <c r="AE112" s="154">
        <f>SUM(AE74:AE111)</f>
        <v>13</v>
      </c>
      <c r="AF112" s="154">
        <f>SUM(AF74:AF111)</f>
        <v>41</v>
      </c>
      <c r="AG112" s="154">
        <f>SUM(AG74:AG111)</f>
        <v>9</v>
      </c>
      <c r="AH112" s="154">
        <f>SUM(AH74:AH111)</f>
        <v>9</v>
      </c>
      <c r="AI112" s="154">
        <f>SUM(AI74:AI111)</f>
        <v>4</v>
      </c>
      <c r="AJ112" s="154">
        <f>SUM(AJ74:AJ111)</f>
        <v>53</v>
      </c>
      <c r="AK112" s="154">
        <f>SUM(AK74:AK111)</f>
        <v>24</v>
      </c>
      <c r="AL112" s="154">
        <f>SUM(AL74:AL111)</f>
        <v>193</v>
      </c>
      <c r="AM112" s="154">
        <f>SUM(AM74:AM111)</f>
        <v>92</v>
      </c>
      <c r="AN112" s="154">
        <f>SUM(AN74:AN111)</f>
        <v>31</v>
      </c>
      <c r="AO112" s="154">
        <f>SUM(AO74:AO111)</f>
        <v>96</v>
      </c>
      <c r="AP112" s="154">
        <f>SUM(AP74:AP111)</f>
        <v>8</v>
      </c>
      <c r="AQ112" s="154">
        <f>SUM(AQ74:AQ111)</f>
        <v>28</v>
      </c>
      <c r="AR112" s="154">
        <f>SUM(AR74:AR111)</f>
        <v>36</v>
      </c>
      <c r="AS112" s="154">
        <f>SUM(AS74:AS111)</f>
        <v>10</v>
      </c>
      <c r="AT112" s="154">
        <f>SUM(AT74:AT111)</f>
        <v>20</v>
      </c>
      <c r="AU112" s="154">
        <f>SUM(AU74:AU111)</f>
        <v>33</v>
      </c>
      <c r="AV112" s="154">
        <f>SUM(AV74:AV111)</f>
        <v>46</v>
      </c>
      <c r="AW112" s="154">
        <f>SUM(AW74:AW111)</f>
        <v>5</v>
      </c>
      <c r="AX112" s="154">
        <f>SUM(AX74:AX111)</f>
        <v>21</v>
      </c>
      <c r="AY112" s="154">
        <f>SUM(AY74:AY111)</f>
        <v>30</v>
      </c>
      <c r="AZ112" s="154">
        <f>SUM(AZ74:AZ111)</f>
        <v>29</v>
      </c>
      <c r="BA112" s="154">
        <f>SUM(BA74:BA111)</f>
        <v>123</v>
      </c>
      <c r="BB112" s="154">
        <f>SUM(BB74:BB111)</f>
        <v>5</v>
      </c>
      <c r="BC112" s="154">
        <f>SUM(BC74:BC111)</f>
        <v>1569</v>
      </c>
      <c r="BD112" s="154">
        <f>SUM(BD74:BD111)</f>
        <v>8</v>
      </c>
      <c r="BE112" s="154">
        <f>SUM(BE74:BE111)</f>
        <v>12</v>
      </c>
      <c r="BF112" s="154">
        <f>SUM(BF74:BF111)</f>
        <v>3532</v>
      </c>
      <c r="BG112" s="154">
        <f>SUM(BG74:BG111)</f>
        <v>4</v>
      </c>
      <c r="BH112" s="154">
        <f>SUM(BH74:BH111)</f>
        <v>14</v>
      </c>
      <c r="BI112" s="154">
        <f>SUM(BI74:BI111)</f>
        <v>16</v>
      </c>
      <c r="BJ112" s="154">
        <f>SUM(BJ74:BJ111)</f>
        <v>5</v>
      </c>
      <c r="BK112" s="154">
        <f>SUM(BK74:BK111)</f>
        <v>72</v>
      </c>
      <c r="BL112" s="154">
        <f>SUM(BL74:BL111)</f>
        <v>159</v>
      </c>
      <c r="BM112" s="154">
        <f>SUM(BM74:BM111)</f>
        <v>11</v>
      </c>
      <c r="BN112" s="154">
        <f>SUM(BN74:BN111)</f>
        <v>15</v>
      </c>
      <c r="BO112" s="154">
        <f>SUM(BO74:BO111)</f>
        <v>36</v>
      </c>
      <c r="BP112" s="154">
        <f>SUM(BP74:BP111)</f>
        <v>15</v>
      </c>
      <c r="BQ112" s="154">
        <f>SUM(BQ74:BQ111)</f>
        <v>18</v>
      </c>
      <c r="BR112" s="154">
        <f>SUM(BR74:BR111)</f>
        <v>18</v>
      </c>
      <c r="BS112" s="154">
        <f>SUM(BS74:BS111)</f>
        <v>383</v>
      </c>
      <c r="BT112" s="154">
        <f>SUM(BT74:BT111)</f>
        <v>229</v>
      </c>
      <c r="BU112" s="154">
        <f>SUM(BU74:BU111)</f>
        <v>607</v>
      </c>
      <c r="BV112" s="154">
        <f>SUM(BV74:BV111)</f>
        <v>735</v>
      </c>
      <c r="BW112" s="154">
        <f>SUM(BW74:BW111)</f>
        <v>4483</v>
      </c>
      <c r="BX112" s="154">
        <f>SUM(BX74:BX111)</f>
        <v>398</v>
      </c>
      <c r="BY112" s="154">
        <f>SUM(BY74:BY111)</f>
        <v>636</v>
      </c>
      <c r="BZ112" s="154">
        <f>SUM(BZ74:BZ111)</f>
        <v>571</v>
      </c>
      <c r="CA112" s="154">
        <f>SUM(CA74:CA111)</f>
        <v>1399</v>
      </c>
      <c r="CB112" s="154">
        <f>SUM(CB74:CB111)</f>
        <v>281</v>
      </c>
      <c r="CC112" s="154">
        <f>SUM(CC74:CC111)</f>
        <v>395</v>
      </c>
      <c r="CD112" s="154">
        <f>SUM(CD74:CD111)</f>
        <v>195</v>
      </c>
      <c r="CE112" s="154">
        <f>SUM(CE74:CE111)</f>
        <v>1231</v>
      </c>
      <c r="CF112" s="154">
        <f>SUM(CF74:CF111)</f>
        <v>416</v>
      </c>
      <c r="CG112" s="154">
        <f>SUM(CG74:CG111)</f>
        <v>229</v>
      </c>
      <c r="CH112" s="154">
        <f>SUM(CH74:CH111)</f>
        <v>552</v>
      </c>
      <c r="CI112" s="154">
        <f>SUM(CI74:CI111)</f>
        <v>339</v>
      </c>
      <c r="CJ112" s="154">
        <f>SUM(CJ74:CJ111)</f>
        <v>2888</v>
      </c>
      <c r="CK112" s="154">
        <f>SUM(CK74:CK111)</f>
        <v>1249</v>
      </c>
      <c r="CL112" s="154">
        <f>SUM(CL74:CL111)</f>
        <v>516</v>
      </c>
      <c r="CM112" s="154">
        <f>SUM(CM74:CM111)</f>
        <v>281</v>
      </c>
      <c r="CN112" s="154">
        <f>SUM(CN74:CN111)</f>
        <v>224</v>
      </c>
      <c r="CO112" s="154">
        <f>SUM(CO74:CO111)</f>
        <v>346</v>
      </c>
      <c r="CP112" s="154">
        <f>SUM(CP74:CP111)</f>
        <v>1390</v>
      </c>
      <c r="CQ112" s="154">
        <f>SUM(CQ74:CQ111)</f>
        <v>430</v>
      </c>
      <c r="CR112" s="154">
        <f>SUM(CR74:CR111)</f>
        <v>856</v>
      </c>
      <c r="CS112" s="154">
        <f>SUM(CS74:CS111)</f>
        <v>1033</v>
      </c>
      <c r="CT112" s="154">
        <f>SUM(CT74:CT111)</f>
        <v>125</v>
      </c>
      <c r="CU112" s="154">
        <f>SUM(CU74:CU111)</f>
        <v>768</v>
      </c>
      <c r="CV112" s="154">
        <f>SUM(CV74:CV111)</f>
        <v>369</v>
      </c>
      <c r="CW112" s="154">
        <f>SUM(CW74:CW111)</f>
        <v>1428</v>
      </c>
      <c r="CX112" s="154">
        <f>SUM(CX74:CX111)</f>
        <v>1416</v>
      </c>
      <c r="CY112" s="154">
        <f>SUM(CY74:CY111)</f>
        <v>1363</v>
      </c>
      <c r="CZ112" s="154">
        <f>SUM(CZ74:CZ111)</f>
        <v>198</v>
      </c>
      <c r="DA112" s="154">
        <f>SUM(DA74:DA111)</f>
        <v>205</v>
      </c>
      <c r="DB112" s="154">
        <f>SUM(DB74:DB111)</f>
        <v>1268</v>
      </c>
      <c r="DC112" s="154">
        <f>SUM(DC74:DC111)</f>
        <v>942</v>
      </c>
      <c r="DD112" s="154">
        <f>SUM(DD74:DD111)</f>
        <v>253</v>
      </c>
      <c r="DE112" s="154">
        <f>SUM(DE74:DE111)</f>
        <v>291</v>
      </c>
      <c r="DF112" s="154">
        <f>SUM(DF74:DF111)</f>
        <v>30535</v>
      </c>
    </row>
    <row r="114" spans="2:110" ht="45" customHeight="1">
      <c r="B114" s="153"/>
      <c r="C114" s="150" t="s">
        <v>138</v>
      </c>
      <c r="D114" s="150" t="s">
        <v>139</v>
      </c>
      <c r="E114" s="150" t="s">
        <v>140</v>
      </c>
      <c r="F114" s="150" t="s">
        <v>141</v>
      </c>
      <c r="G114" s="150" t="s">
        <v>142</v>
      </c>
      <c r="H114" s="150" t="s">
        <v>143</v>
      </c>
      <c r="I114" s="150" t="s">
        <v>144</v>
      </c>
      <c r="J114" s="150" t="s">
        <v>145</v>
      </c>
      <c r="K114" s="150" t="s">
        <v>146</v>
      </c>
      <c r="L114" s="150" t="s">
        <v>147</v>
      </c>
      <c r="M114" s="150" t="s">
        <v>148</v>
      </c>
      <c r="N114" s="150" t="s">
        <v>149</v>
      </c>
      <c r="O114" s="150" t="s">
        <v>150</v>
      </c>
      <c r="P114" s="150" t="s">
        <v>151</v>
      </c>
      <c r="Q114" s="150" t="s">
        <v>152</v>
      </c>
      <c r="R114" s="150" t="s">
        <v>153</v>
      </c>
      <c r="S114" s="150" t="s">
        <v>154</v>
      </c>
      <c r="T114" s="150" t="s">
        <v>155</v>
      </c>
      <c r="U114" s="150" t="s">
        <v>156</v>
      </c>
      <c r="V114" s="150" t="s">
        <v>157</v>
      </c>
      <c r="W114" s="150" t="s">
        <v>158</v>
      </c>
      <c r="X114" s="150" t="s">
        <v>159</v>
      </c>
      <c r="Y114" s="150" t="s">
        <v>160</v>
      </c>
      <c r="Z114" s="150" t="s">
        <v>161</v>
      </c>
      <c r="AA114" s="150" t="s">
        <v>162</v>
      </c>
      <c r="AB114" s="150" t="s">
        <v>163</v>
      </c>
      <c r="AC114" s="150" t="s">
        <v>164</v>
      </c>
      <c r="AD114" s="150" t="s">
        <v>165</v>
      </c>
      <c r="AE114" s="150" t="s">
        <v>166</v>
      </c>
      <c r="AF114" s="150" t="s">
        <v>167</v>
      </c>
      <c r="AG114" s="150" t="s">
        <v>168</v>
      </c>
      <c r="AH114" s="150" t="s">
        <v>169</v>
      </c>
      <c r="AI114" s="150" t="s">
        <v>170</v>
      </c>
      <c r="AJ114" s="150" t="s">
        <v>171</v>
      </c>
      <c r="AK114" s="150" t="s">
        <v>172</v>
      </c>
      <c r="AL114" s="150" t="s">
        <v>173</v>
      </c>
      <c r="AM114" s="150" t="s">
        <v>174</v>
      </c>
      <c r="AN114" s="150" t="s">
        <v>175</v>
      </c>
      <c r="AO114" s="150" t="s">
        <v>176</v>
      </c>
      <c r="AP114" s="150" t="s">
        <v>177</v>
      </c>
      <c r="AQ114" s="150" t="s">
        <v>178</v>
      </c>
      <c r="AR114" s="150" t="s">
        <v>179</v>
      </c>
      <c r="AS114" s="150" t="s">
        <v>180</v>
      </c>
      <c r="AT114" s="150" t="s">
        <v>181</v>
      </c>
      <c r="AU114" s="150" t="s">
        <v>182</v>
      </c>
      <c r="AV114" s="150" t="s">
        <v>183</v>
      </c>
      <c r="AW114" s="150" t="s">
        <v>184</v>
      </c>
      <c r="AX114" s="150" t="s">
        <v>185</v>
      </c>
      <c r="AY114" s="150" t="s">
        <v>186</v>
      </c>
      <c r="AZ114" s="150" t="s">
        <v>187</v>
      </c>
      <c r="BA114" s="150" t="s">
        <v>188</v>
      </c>
      <c r="BB114" s="150" t="s">
        <v>189</v>
      </c>
      <c r="BC114" s="150" t="s">
        <v>190</v>
      </c>
      <c r="BD114" s="150" t="s">
        <v>191</v>
      </c>
      <c r="BE114" s="150" t="s">
        <v>192</v>
      </c>
      <c r="BF114" s="151" t="s">
        <v>1153</v>
      </c>
      <c r="BG114" s="148" t="s">
        <v>253</v>
      </c>
      <c r="BH114" s="148" t="s">
        <v>254</v>
      </c>
      <c r="BI114" s="148" t="s">
        <v>255</v>
      </c>
      <c r="BJ114" s="148" t="s">
        <v>256</v>
      </c>
      <c r="BK114" s="148" t="s">
        <v>257</v>
      </c>
      <c r="BL114" s="148" t="s">
        <v>258</v>
      </c>
      <c r="BM114" s="148" t="s">
        <v>259</v>
      </c>
      <c r="BN114" s="148" t="s">
        <v>260</v>
      </c>
      <c r="BO114" s="148" t="s">
        <v>261</v>
      </c>
      <c r="BP114" s="148" t="s">
        <v>262</v>
      </c>
      <c r="BQ114" s="148" t="s">
        <v>263</v>
      </c>
      <c r="BR114" s="148" t="s">
        <v>264</v>
      </c>
      <c r="BS114" s="151" t="s">
        <v>1154</v>
      </c>
      <c r="BT114" s="149" t="s">
        <v>266</v>
      </c>
      <c r="BU114" s="149" t="s">
        <v>267</v>
      </c>
      <c r="BV114" s="149" t="s">
        <v>268</v>
      </c>
      <c r="BW114" s="149" t="s">
        <v>269</v>
      </c>
      <c r="BX114" s="149" t="s">
        <v>270</v>
      </c>
      <c r="BY114" s="149" t="s">
        <v>271</v>
      </c>
      <c r="BZ114" s="149" t="s">
        <v>272</v>
      </c>
      <c r="CA114" s="149" t="s">
        <v>273</v>
      </c>
      <c r="CB114" s="149" t="s">
        <v>274</v>
      </c>
      <c r="CC114" s="149" t="s">
        <v>275</v>
      </c>
      <c r="CD114" s="149" t="s">
        <v>276</v>
      </c>
      <c r="CE114" s="149" t="s">
        <v>277</v>
      </c>
      <c r="CF114" s="149" t="s">
        <v>278</v>
      </c>
      <c r="CG114" s="149" t="s">
        <v>279</v>
      </c>
      <c r="CH114" s="149" t="s">
        <v>280</v>
      </c>
      <c r="CI114" s="149" t="s">
        <v>281</v>
      </c>
      <c r="CJ114" s="149" t="s">
        <v>282</v>
      </c>
      <c r="CK114" s="149" t="s">
        <v>283</v>
      </c>
      <c r="CL114" s="149" t="s">
        <v>284</v>
      </c>
      <c r="CM114" s="149" t="s">
        <v>285</v>
      </c>
      <c r="CN114" s="149" t="s">
        <v>286</v>
      </c>
      <c r="CO114" s="149" t="s">
        <v>287</v>
      </c>
      <c r="CP114" s="149" t="s">
        <v>288</v>
      </c>
      <c r="CQ114" s="149" t="s">
        <v>289</v>
      </c>
      <c r="CR114" s="149" t="s">
        <v>290</v>
      </c>
      <c r="CS114" s="149" t="s">
        <v>291</v>
      </c>
      <c r="CT114" s="149" t="s">
        <v>292</v>
      </c>
      <c r="CU114" s="149" t="s">
        <v>293</v>
      </c>
      <c r="CV114" s="149" t="s">
        <v>294</v>
      </c>
      <c r="CW114" s="149" t="s">
        <v>295</v>
      </c>
      <c r="CX114" s="149" t="s">
        <v>296</v>
      </c>
      <c r="CY114" s="149" t="s">
        <v>297</v>
      </c>
      <c r="CZ114" s="149" t="s">
        <v>298</v>
      </c>
      <c r="DA114" s="149" t="s">
        <v>299</v>
      </c>
      <c r="DB114" s="149" t="s">
        <v>300</v>
      </c>
      <c r="DC114" s="149" t="s">
        <v>301</v>
      </c>
      <c r="DD114" s="149" t="s">
        <v>302</v>
      </c>
      <c r="DE114" s="149" t="s">
        <v>303</v>
      </c>
      <c r="DF114" s="151" t="s">
        <v>1155</v>
      </c>
    </row>
    <row r="115" spans="2:110">
      <c r="B115" t="s">
        <v>1153</v>
      </c>
      <c r="C115">
        <v>946</v>
      </c>
      <c r="D115">
        <v>703</v>
      </c>
      <c r="E115">
        <v>266</v>
      </c>
      <c r="F115">
        <v>783</v>
      </c>
      <c r="G115">
        <v>333</v>
      </c>
      <c r="H115">
        <v>1038</v>
      </c>
      <c r="I115">
        <v>284</v>
      </c>
      <c r="J115">
        <v>1307</v>
      </c>
      <c r="K115">
        <v>997</v>
      </c>
      <c r="L115">
        <v>440</v>
      </c>
      <c r="M115">
        <v>416</v>
      </c>
      <c r="N115">
        <v>556</v>
      </c>
      <c r="O115">
        <v>732</v>
      </c>
      <c r="P115">
        <v>256</v>
      </c>
      <c r="Q115">
        <v>1351</v>
      </c>
      <c r="R115">
        <v>1677</v>
      </c>
      <c r="S115">
        <v>194</v>
      </c>
      <c r="T115">
        <v>508</v>
      </c>
      <c r="U115">
        <v>503</v>
      </c>
      <c r="V115">
        <v>1150</v>
      </c>
      <c r="W115">
        <v>923</v>
      </c>
      <c r="X115">
        <v>663</v>
      </c>
      <c r="Y115">
        <v>1300</v>
      </c>
      <c r="Z115">
        <v>964</v>
      </c>
      <c r="AA115">
        <v>911</v>
      </c>
      <c r="AB115">
        <v>1080</v>
      </c>
      <c r="AC115">
        <v>521</v>
      </c>
      <c r="AD115">
        <v>476</v>
      </c>
      <c r="AE115">
        <v>894</v>
      </c>
      <c r="AF115">
        <v>1148</v>
      </c>
      <c r="AG115">
        <v>512</v>
      </c>
      <c r="AH115">
        <v>597</v>
      </c>
      <c r="AI115">
        <v>215</v>
      </c>
      <c r="AJ115">
        <v>1656</v>
      </c>
      <c r="AK115">
        <v>489</v>
      </c>
      <c r="AL115">
        <v>398</v>
      </c>
      <c r="AM115">
        <v>254</v>
      </c>
      <c r="AN115">
        <v>929</v>
      </c>
      <c r="AO115">
        <v>2558</v>
      </c>
      <c r="AP115">
        <v>358</v>
      </c>
      <c r="AQ115">
        <v>864</v>
      </c>
      <c r="AR115">
        <v>1161</v>
      </c>
      <c r="AS115">
        <v>528</v>
      </c>
      <c r="AT115">
        <v>299</v>
      </c>
      <c r="AU115">
        <v>1035</v>
      </c>
      <c r="AV115">
        <v>1125</v>
      </c>
      <c r="AW115">
        <v>387</v>
      </c>
      <c r="AX115">
        <v>589</v>
      </c>
      <c r="AY115">
        <v>780</v>
      </c>
      <c r="AZ115">
        <v>291</v>
      </c>
      <c r="BA115">
        <v>2812</v>
      </c>
      <c r="BB115">
        <v>154</v>
      </c>
      <c r="BC115">
        <v>12290</v>
      </c>
      <c r="BD115">
        <v>587</v>
      </c>
      <c r="BE115">
        <v>832</v>
      </c>
      <c r="BF115">
        <v>55020</v>
      </c>
      <c r="BG115">
        <v>26</v>
      </c>
      <c r="BH115">
        <v>94</v>
      </c>
      <c r="BI115">
        <v>62</v>
      </c>
      <c r="BJ115">
        <v>77</v>
      </c>
      <c r="BK115">
        <v>227</v>
      </c>
      <c r="BL115">
        <v>566</v>
      </c>
      <c r="BM115">
        <v>82</v>
      </c>
      <c r="BN115">
        <v>83</v>
      </c>
      <c r="BO115">
        <v>111</v>
      </c>
      <c r="BP115">
        <v>142</v>
      </c>
      <c r="BQ115">
        <v>195</v>
      </c>
      <c r="BR115">
        <v>75</v>
      </c>
      <c r="BS115">
        <v>1740</v>
      </c>
      <c r="BT115">
        <v>16</v>
      </c>
      <c r="BU115">
        <v>234</v>
      </c>
      <c r="BV115">
        <v>28</v>
      </c>
      <c r="BW115">
        <v>451</v>
      </c>
      <c r="BX115">
        <v>20</v>
      </c>
      <c r="BY115">
        <v>57</v>
      </c>
      <c r="BZ115">
        <v>12</v>
      </c>
      <c r="CA115">
        <v>202</v>
      </c>
      <c r="CB115">
        <v>33</v>
      </c>
      <c r="CC115">
        <v>93</v>
      </c>
      <c r="CD115">
        <v>16</v>
      </c>
      <c r="CE115">
        <v>46</v>
      </c>
      <c r="CF115">
        <v>21</v>
      </c>
      <c r="CG115">
        <v>26</v>
      </c>
      <c r="CH115">
        <v>14</v>
      </c>
      <c r="CI115">
        <v>262</v>
      </c>
      <c r="CJ115">
        <v>266</v>
      </c>
      <c r="CK115">
        <v>75</v>
      </c>
      <c r="CL115">
        <v>19</v>
      </c>
      <c r="CM115">
        <v>28</v>
      </c>
      <c r="CN115">
        <v>129</v>
      </c>
      <c r="CO115">
        <v>10</v>
      </c>
      <c r="CP115">
        <v>19</v>
      </c>
      <c r="CQ115">
        <v>37</v>
      </c>
      <c r="CR115">
        <v>42</v>
      </c>
      <c r="CS115">
        <v>57</v>
      </c>
      <c r="CT115">
        <v>81</v>
      </c>
      <c r="CU115">
        <v>44</v>
      </c>
      <c r="CV115">
        <v>13</v>
      </c>
      <c r="CW115">
        <v>28</v>
      </c>
      <c r="CX115">
        <v>50</v>
      </c>
      <c r="CY115">
        <v>51</v>
      </c>
      <c r="CZ115">
        <v>4</v>
      </c>
      <c r="DA115">
        <v>38</v>
      </c>
      <c r="DB115">
        <v>168</v>
      </c>
      <c r="DC115">
        <v>72</v>
      </c>
      <c r="DD115">
        <v>68</v>
      </c>
      <c r="DE115">
        <v>14</v>
      </c>
      <c r="DF115">
        <v>2844</v>
      </c>
    </row>
    <row r="116" spans="2:110" ht="45" customHeight="1">
      <c r="B116" s="153"/>
      <c r="C116" s="150" t="s">
        <v>138</v>
      </c>
      <c r="D116" s="150" t="s">
        <v>139</v>
      </c>
      <c r="E116" s="150" t="s">
        <v>140</v>
      </c>
      <c r="F116" s="150" t="s">
        <v>141</v>
      </c>
      <c r="G116" s="150" t="s">
        <v>142</v>
      </c>
      <c r="H116" s="150" t="s">
        <v>143</v>
      </c>
      <c r="I116" s="150" t="s">
        <v>144</v>
      </c>
      <c r="J116" s="150" t="s">
        <v>145</v>
      </c>
      <c r="K116" s="150" t="s">
        <v>146</v>
      </c>
      <c r="L116" s="150" t="s">
        <v>147</v>
      </c>
      <c r="M116" s="150" t="s">
        <v>148</v>
      </c>
      <c r="N116" s="150" t="s">
        <v>149</v>
      </c>
      <c r="O116" s="150" t="s">
        <v>150</v>
      </c>
      <c r="P116" s="150" t="s">
        <v>151</v>
      </c>
      <c r="Q116" s="150" t="s">
        <v>152</v>
      </c>
      <c r="R116" s="150" t="s">
        <v>153</v>
      </c>
      <c r="S116" s="150" t="s">
        <v>154</v>
      </c>
      <c r="T116" s="150" t="s">
        <v>155</v>
      </c>
      <c r="U116" s="150" t="s">
        <v>156</v>
      </c>
      <c r="V116" s="150" t="s">
        <v>157</v>
      </c>
      <c r="W116" s="150" t="s">
        <v>158</v>
      </c>
      <c r="X116" s="150" t="s">
        <v>159</v>
      </c>
      <c r="Y116" s="150" t="s">
        <v>160</v>
      </c>
      <c r="Z116" s="150" t="s">
        <v>161</v>
      </c>
      <c r="AA116" s="150" t="s">
        <v>162</v>
      </c>
      <c r="AB116" s="150" t="s">
        <v>163</v>
      </c>
      <c r="AC116" s="150" t="s">
        <v>164</v>
      </c>
      <c r="AD116" s="150" t="s">
        <v>165</v>
      </c>
      <c r="AE116" s="150" t="s">
        <v>166</v>
      </c>
      <c r="AF116" s="150" t="s">
        <v>167</v>
      </c>
      <c r="AG116" s="150" t="s">
        <v>168</v>
      </c>
      <c r="AH116" s="150" t="s">
        <v>169</v>
      </c>
      <c r="AI116" s="150" t="s">
        <v>170</v>
      </c>
      <c r="AJ116" s="150" t="s">
        <v>171</v>
      </c>
      <c r="AK116" s="150" t="s">
        <v>172</v>
      </c>
      <c r="AL116" s="150" t="s">
        <v>173</v>
      </c>
      <c r="AM116" s="150" t="s">
        <v>174</v>
      </c>
      <c r="AN116" s="150" t="s">
        <v>175</v>
      </c>
      <c r="AO116" s="150" t="s">
        <v>176</v>
      </c>
      <c r="AP116" s="150" t="s">
        <v>177</v>
      </c>
      <c r="AQ116" s="150" t="s">
        <v>178</v>
      </c>
      <c r="AR116" s="150" t="s">
        <v>179</v>
      </c>
      <c r="AS116" s="150" t="s">
        <v>180</v>
      </c>
      <c r="AT116" s="150" t="s">
        <v>181</v>
      </c>
      <c r="AU116" s="150" t="s">
        <v>182</v>
      </c>
      <c r="AV116" s="150" t="s">
        <v>183</v>
      </c>
      <c r="AW116" s="150" t="s">
        <v>184</v>
      </c>
      <c r="AX116" s="150" t="s">
        <v>185</v>
      </c>
      <c r="AY116" s="150" t="s">
        <v>186</v>
      </c>
      <c r="AZ116" s="150" t="s">
        <v>187</v>
      </c>
      <c r="BA116" s="150" t="s">
        <v>188</v>
      </c>
      <c r="BB116" s="150" t="s">
        <v>189</v>
      </c>
      <c r="BC116" s="150" t="s">
        <v>190</v>
      </c>
      <c r="BD116" s="150" t="s">
        <v>191</v>
      </c>
      <c r="BE116" s="150" t="s">
        <v>192</v>
      </c>
      <c r="BF116" s="151" t="s">
        <v>1153</v>
      </c>
      <c r="BG116" s="148" t="s">
        <v>253</v>
      </c>
      <c r="BH116" s="148" t="s">
        <v>254</v>
      </c>
      <c r="BI116" s="148" t="s">
        <v>255</v>
      </c>
      <c r="BJ116" s="148" t="s">
        <v>256</v>
      </c>
      <c r="BK116" s="148" t="s">
        <v>257</v>
      </c>
      <c r="BL116" s="148" t="s">
        <v>258</v>
      </c>
      <c r="BM116" s="148" t="s">
        <v>259</v>
      </c>
      <c r="BN116" s="148" t="s">
        <v>260</v>
      </c>
      <c r="BO116" s="148" t="s">
        <v>261</v>
      </c>
      <c r="BP116" s="148" t="s">
        <v>262</v>
      </c>
      <c r="BQ116" s="148" t="s">
        <v>263</v>
      </c>
      <c r="BR116" s="148" t="s">
        <v>264</v>
      </c>
      <c r="BS116" s="151" t="s">
        <v>1154</v>
      </c>
      <c r="BT116" s="149" t="s">
        <v>266</v>
      </c>
      <c r="BU116" s="149" t="s">
        <v>267</v>
      </c>
      <c r="BV116" s="149" t="s">
        <v>268</v>
      </c>
      <c r="BW116" s="149" t="s">
        <v>269</v>
      </c>
      <c r="BX116" s="149" t="s">
        <v>270</v>
      </c>
      <c r="BY116" s="149" t="s">
        <v>271</v>
      </c>
      <c r="BZ116" s="149" t="s">
        <v>272</v>
      </c>
      <c r="CA116" s="149" t="s">
        <v>273</v>
      </c>
      <c r="CB116" s="149" t="s">
        <v>274</v>
      </c>
      <c r="CC116" s="149" t="s">
        <v>275</v>
      </c>
      <c r="CD116" s="149" t="s">
        <v>276</v>
      </c>
      <c r="CE116" s="149" t="s">
        <v>277</v>
      </c>
      <c r="CF116" s="149" t="s">
        <v>278</v>
      </c>
      <c r="CG116" s="149" t="s">
        <v>279</v>
      </c>
      <c r="CH116" s="149" t="s">
        <v>280</v>
      </c>
      <c r="CI116" s="149" t="s">
        <v>281</v>
      </c>
      <c r="CJ116" s="149" t="s">
        <v>282</v>
      </c>
      <c r="CK116" s="149" t="s">
        <v>283</v>
      </c>
      <c r="CL116" s="149" t="s">
        <v>284</v>
      </c>
      <c r="CM116" s="149" t="s">
        <v>285</v>
      </c>
      <c r="CN116" s="149" t="s">
        <v>286</v>
      </c>
      <c r="CO116" s="149" t="s">
        <v>287</v>
      </c>
      <c r="CP116" s="149" t="s">
        <v>288</v>
      </c>
      <c r="CQ116" s="149" t="s">
        <v>289</v>
      </c>
      <c r="CR116" s="149" t="s">
        <v>290</v>
      </c>
      <c r="CS116" s="149" t="s">
        <v>291</v>
      </c>
      <c r="CT116" s="149" t="s">
        <v>292</v>
      </c>
      <c r="CU116" s="149" t="s">
        <v>293</v>
      </c>
      <c r="CV116" s="149" t="s">
        <v>294</v>
      </c>
      <c r="CW116" s="149" t="s">
        <v>295</v>
      </c>
      <c r="CX116" s="149" t="s">
        <v>296</v>
      </c>
      <c r="CY116" s="149" t="s">
        <v>297</v>
      </c>
      <c r="CZ116" s="149" t="s">
        <v>298</v>
      </c>
      <c r="DA116" s="149" t="s">
        <v>299</v>
      </c>
      <c r="DB116" s="149" t="s">
        <v>300</v>
      </c>
      <c r="DC116" s="149" t="s">
        <v>301</v>
      </c>
      <c r="DD116" s="149" t="s">
        <v>302</v>
      </c>
      <c r="DE116" s="149" t="s">
        <v>303</v>
      </c>
      <c r="DF116" s="151" t="s">
        <v>1155</v>
      </c>
    </row>
    <row r="117" spans="2:110">
      <c r="B117" t="s">
        <v>1154</v>
      </c>
      <c r="C117">
        <v>9</v>
      </c>
      <c r="D117">
        <v>1</v>
      </c>
      <c r="E117">
        <v>8</v>
      </c>
      <c r="F117">
        <v>11</v>
      </c>
      <c r="G117">
        <v>2</v>
      </c>
      <c r="H117">
        <v>26</v>
      </c>
      <c r="I117">
        <v>3</v>
      </c>
      <c r="J117">
        <v>27</v>
      </c>
      <c r="K117">
        <v>16</v>
      </c>
      <c r="L117">
        <v>6</v>
      </c>
      <c r="M117">
        <v>9</v>
      </c>
      <c r="N117">
        <v>3</v>
      </c>
      <c r="O117">
        <v>7</v>
      </c>
      <c r="P117">
        <v>7</v>
      </c>
      <c r="Q117">
        <v>13</v>
      </c>
      <c r="R117">
        <v>33</v>
      </c>
      <c r="S117">
        <v>4</v>
      </c>
      <c r="T117">
        <v>11</v>
      </c>
      <c r="U117">
        <v>2</v>
      </c>
      <c r="V117">
        <v>17</v>
      </c>
      <c r="W117">
        <v>18</v>
      </c>
      <c r="X117">
        <v>13</v>
      </c>
      <c r="Y117">
        <v>30</v>
      </c>
      <c r="Z117">
        <v>8</v>
      </c>
      <c r="AA117">
        <v>13</v>
      </c>
      <c r="AB117">
        <v>44</v>
      </c>
      <c r="AC117">
        <v>13</v>
      </c>
      <c r="AD117">
        <v>10</v>
      </c>
      <c r="AE117">
        <v>16</v>
      </c>
      <c r="AF117">
        <v>26</v>
      </c>
      <c r="AG117">
        <v>13</v>
      </c>
      <c r="AH117">
        <v>4</v>
      </c>
      <c r="AI117">
        <v>8</v>
      </c>
      <c r="AJ117">
        <v>23</v>
      </c>
      <c r="AK117">
        <v>11</v>
      </c>
      <c r="AL117">
        <v>9</v>
      </c>
      <c r="AM117">
        <v>6</v>
      </c>
      <c r="AN117">
        <v>12</v>
      </c>
      <c r="AO117">
        <v>30</v>
      </c>
      <c r="AP117">
        <v>8</v>
      </c>
      <c r="AQ117">
        <v>4</v>
      </c>
      <c r="AR117">
        <v>17</v>
      </c>
      <c r="AS117">
        <v>19</v>
      </c>
      <c r="AT117">
        <v>13</v>
      </c>
      <c r="AU117">
        <v>9</v>
      </c>
      <c r="AV117">
        <v>75</v>
      </c>
      <c r="AW117">
        <v>5</v>
      </c>
      <c r="AX117">
        <v>6</v>
      </c>
      <c r="AY117">
        <v>12</v>
      </c>
      <c r="AZ117">
        <v>3</v>
      </c>
      <c r="BA117">
        <v>50</v>
      </c>
      <c r="BB117">
        <v>3</v>
      </c>
      <c r="BC117">
        <v>674</v>
      </c>
      <c r="BD117">
        <v>9</v>
      </c>
      <c r="BE117">
        <v>2</v>
      </c>
      <c r="BF117">
        <v>1431</v>
      </c>
      <c r="BG117">
        <v>141</v>
      </c>
      <c r="BH117">
        <v>909</v>
      </c>
      <c r="BI117">
        <v>189</v>
      </c>
      <c r="BJ117">
        <v>694</v>
      </c>
      <c r="BK117">
        <v>527</v>
      </c>
      <c r="BL117">
        <v>1921</v>
      </c>
      <c r="BM117">
        <v>167</v>
      </c>
      <c r="BN117">
        <v>344</v>
      </c>
      <c r="BO117">
        <v>308</v>
      </c>
      <c r="BP117">
        <v>178</v>
      </c>
      <c r="BQ117">
        <v>825</v>
      </c>
      <c r="BR117">
        <v>226</v>
      </c>
      <c r="BS117">
        <v>6429</v>
      </c>
      <c r="BT117">
        <v>3</v>
      </c>
      <c r="BU117">
        <v>9</v>
      </c>
      <c r="BV117">
        <v>5</v>
      </c>
      <c r="BW117">
        <v>70</v>
      </c>
      <c r="BX117">
        <v>6</v>
      </c>
      <c r="BY117">
        <v>4</v>
      </c>
      <c r="BZ117">
        <v>1</v>
      </c>
      <c r="CA117">
        <v>23</v>
      </c>
      <c r="CB117">
        <v>2</v>
      </c>
      <c r="CC117">
        <v>5</v>
      </c>
      <c r="CD117">
        <v>1</v>
      </c>
      <c r="CE117">
        <v>2</v>
      </c>
      <c r="CF117">
        <v>6</v>
      </c>
      <c r="CG117">
        <v>3</v>
      </c>
      <c r="CH117">
        <v>3</v>
      </c>
      <c r="CI117">
        <v>15</v>
      </c>
      <c r="CJ117">
        <v>57</v>
      </c>
      <c r="CK117">
        <v>11</v>
      </c>
      <c r="CL117">
        <v>5</v>
      </c>
      <c r="CM117">
        <v>2</v>
      </c>
      <c r="CN117">
        <v>11</v>
      </c>
      <c r="CO117">
        <v>0</v>
      </c>
      <c r="CP117">
        <v>3</v>
      </c>
      <c r="CQ117">
        <v>4</v>
      </c>
      <c r="CR117">
        <v>2</v>
      </c>
      <c r="CS117">
        <v>19</v>
      </c>
      <c r="CT117">
        <v>2</v>
      </c>
      <c r="CU117">
        <v>1</v>
      </c>
      <c r="CV117">
        <v>1</v>
      </c>
      <c r="CW117">
        <v>9</v>
      </c>
      <c r="CX117">
        <v>5</v>
      </c>
      <c r="CY117">
        <v>2</v>
      </c>
      <c r="CZ117">
        <v>2</v>
      </c>
      <c r="DA117">
        <v>24</v>
      </c>
      <c r="DB117">
        <v>11</v>
      </c>
      <c r="DC117">
        <v>22</v>
      </c>
      <c r="DD117">
        <v>4</v>
      </c>
      <c r="DE117">
        <v>4</v>
      </c>
      <c r="DF117">
        <v>359</v>
      </c>
    </row>
    <row r="118" spans="2:110" ht="36">
      <c r="B118" s="153"/>
      <c r="C118" s="150" t="s">
        <v>138</v>
      </c>
      <c r="D118" s="150" t="s">
        <v>139</v>
      </c>
      <c r="E118" s="150" t="s">
        <v>140</v>
      </c>
      <c r="F118" s="150" t="s">
        <v>141</v>
      </c>
      <c r="G118" s="150" t="s">
        <v>142</v>
      </c>
      <c r="H118" s="150" t="s">
        <v>143</v>
      </c>
      <c r="I118" s="150" t="s">
        <v>144</v>
      </c>
      <c r="J118" s="150" t="s">
        <v>145</v>
      </c>
      <c r="K118" s="150" t="s">
        <v>146</v>
      </c>
      <c r="L118" s="150" t="s">
        <v>147</v>
      </c>
      <c r="M118" s="150" t="s">
        <v>148</v>
      </c>
      <c r="N118" s="150" t="s">
        <v>149</v>
      </c>
      <c r="O118" s="150" t="s">
        <v>150</v>
      </c>
      <c r="P118" s="150" t="s">
        <v>151</v>
      </c>
      <c r="Q118" s="150" t="s">
        <v>152</v>
      </c>
      <c r="R118" s="150" t="s">
        <v>153</v>
      </c>
      <c r="S118" s="150" t="s">
        <v>154</v>
      </c>
      <c r="T118" s="150" t="s">
        <v>155</v>
      </c>
      <c r="U118" s="150" t="s">
        <v>156</v>
      </c>
      <c r="V118" s="150" t="s">
        <v>157</v>
      </c>
      <c r="W118" s="150" t="s">
        <v>158</v>
      </c>
      <c r="X118" s="150" t="s">
        <v>159</v>
      </c>
      <c r="Y118" s="150" t="s">
        <v>160</v>
      </c>
      <c r="Z118" s="150" t="s">
        <v>161</v>
      </c>
      <c r="AA118" s="150" t="s">
        <v>162</v>
      </c>
      <c r="AB118" s="150" t="s">
        <v>163</v>
      </c>
      <c r="AC118" s="150" t="s">
        <v>164</v>
      </c>
      <c r="AD118" s="150" t="s">
        <v>165</v>
      </c>
      <c r="AE118" s="150" t="s">
        <v>166</v>
      </c>
      <c r="AF118" s="150" t="s">
        <v>167</v>
      </c>
      <c r="AG118" s="150" t="s">
        <v>168</v>
      </c>
      <c r="AH118" s="150" t="s">
        <v>169</v>
      </c>
      <c r="AI118" s="150" t="s">
        <v>170</v>
      </c>
      <c r="AJ118" s="150" t="s">
        <v>171</v>
      </c>
      <c r="AK118" s="150" t="s">
        <v>172</v>
      </c>
      <c r="AL118" s="150" t="s">
        <v>173</v>
      </c>
      <c r="AM118" s="150" t="s">
        <v>174</v>
      </c>
      <c r="AN118" s="150" t="s">
        <v>175</v>
      </c>
      <c r="AO118" s="150" t="s">
        <v>176</v>
      </c>
      <c r="AP118" s="150" t="s">
        <v>177</v>
      </c>
      <c r="AQ118" s="150" t="s">
        <v>178</v>
      </c>
      <c r="AR118" s="150" t="s">
        <v>179</v>
      </c>
      <c r="AS118" s="150" t="s">
        <v>180</v>
      </c>
      <c r="AT118" s="150" t="s">
        <v>181</v>
      </c>
      <c r="AU118" s="150" t="s">
        <v>182</v>
      </c>
      <c r="AV118" s="150" t="s">
        <v>183</v>
      </c>
      <c r="AW118" s="150" t="s">
        <v>184</v>
      </c>
      <c r="AX118" s="150" t="s">
        <v>185</v>
      </c>
      <c r="AY118" s="150" t="s">
        <v>186</v>
      </c>
      <c r="AZ118" s="150" t="s">
        <v>187</v>
      </c>
      <c r="BA118" s="150" t="s">
        <v>188</v>
      </c>
      <c r="BB118" s="150" t="s">
        <v>189</v>
      </c>
      <c r="BC118" s="150" t="s">
        <v>190</v>
      </c>
      <c r="BD118" s="150" t="s">
        <v>191</v>
      </c>
      <c r="BE118" s="150" t="s">
        <v>192</v>
      </c>
      <c r="BF118" s="151" t="s">
        <v>1153</v>
      </c>
      <c r="BG118" s="148" t="s">
        <v>253</v>
      </c>
      <c r="BH118" s="148" t="s">
        <v>254</v>
      </c>
      <c r="BI118" s="148" t="s">
        <v>255</v>
      </c>
      <c r="BJ118" s="148" t="s">
        <v>256</v>
      </c>
      <c r="BK118" s="148" t="s">
        <v>257</v>
      </c>
      <c r="BL118" s="148" t="s">
        <v>258</v>
      </c>
      <c r="BM118" s="148" t="s">
        <v>259</v>
      </c>
      <c r="BN118" s="148" t="s">
        <v>260</v>
      </c>
      <c r="BO118" s="148" t="s">
        <v>261</v>
      </c>
      <c r="BP118" s="148" t="s">
        <v>262</v>
      </c>
      <c r="BQ118" s="148" t="s">
        <v>263</v>
      </c>
      <c r="BR118" s="148" t="s">
        <v>264</v>
      </c>
      <c r="BS118" s="151" t="s">
        <v>1154</v>
      </c>
      <c r="BT118" s="149" t="s">
        <v>266</v>
      </c>
      <c r="BU118" s="149" t="s">
        <v>267</v>
      </c>
      <c r="BV118" s="149" t="s">
        <v>268</v>
      </c>
      <c r="BW118" s="149" t="s">
        <v>269</v>
      </c>
      <c r="BX118" s="149" t="s">
        <v>270</v>
      </c>
      <c r="BY118" s="149" t="s">
        <v>271</v>
      </c>
      <c r="BZ118" s="149" t="s">
        <v>272</v>
      </c>
      <c r="CA118" s="149" t="s">
        <v>273</v>
      </c>
      <c r="CB118" s="149" t="s">
        <v>274</v>
      </c>
      <c r="CC118" s="149" t="s">
        <v>275</v>
      </c>
      <c r="CD118" s="149" t="s">
        <v>276</v>
      </c>
      <c r="CE118" s="149" t="s">
        <v>277</v>
      </c>
      <c r="CF118" s="149" t="s">
        <v>278</v>
      </c>
      <c r="CG118" s="149" t="s">
        <v>279</v>
      </c>
      <c r="CH118" s="149" t="s">
        <v>280</v>
      </c>
      <c r="CI118" s="149" t="s">
        <v>281</v>
      </c>
      <c r="CJ118" s="149" t="s">
        <v>282</v>
      </c>
      <c r="CK118" s="149" t="s">
        <v>283</v>
      </c>
      <c r="CL118" s="149" t="s">
        <v>284</v>
      </c>
      <c r="CM118" s="149" t="s">
        <v>285</v>
      </c>
      <c r="CN118" s="149" t="s">
        <v>286</v>
      </c>
      <c r="CO118" s="149" t="s">
        <v>287</v>
      </c>
      <c r="CP118" s="149" t="s">
        <v>288</v>
      </c>
      <c r="CQ118" s="149" t="s">
        <v>289</v>
      </c>
      <c r="CR118" s="149" t="s">
        <v>290</v>
      </c>
      <c r="CS118" s="149" t="s">
        <v>291</v>
      </c>
      <c r="CT118" s="149" t="s">
        <v>292</v>
      </c>
      <c r="CU118" s="149" t="s">
        <v>293</v>
      </c>
      <c r="CV118" s="149" t="s">
        <v>294</v>
      </c>
      <c r="CW118" s="149" t="s">
        <v>295</v>
      </c>
      <c r="CX118" s="149" t="s">
        <v>296</v>
      </c>
      <c r="CY118" s="149" t="s">
        <v>297</v>
      </c>
      <c r="CZ118" s="149" t="s">
        <v>298</v>
      </c>
      <c r="DA118" s="149" t="s">
        <v>299</v>
      </c>
      <c r="DB118" s="149" t="s">
        <v>300</v>
      </c>
      <c r="DC118" s="149" t="s">
        <v>301</v>
      </c>
      <c r="DD118" s="149" t="s">
        <v>302</v>
      </c>
      <c r="DE118" s="149" t="s">
        <v>303</v>
      </c>
      <c r="DF118" s="151" t="s">
        <v>1155</v>
      </c>
    </row>
    <row r="119" spans="2:110">
      <c r="B119" t="s">
        <v>1155</v>
      </c>
      <c r="C119">
        <v>21</v>
      </c>
      <c r="D119">
        <v>8</v>
      </c>
      <c r="E119">
        <v>8</v>
      </c>
      <c r="F119">
        <v>38</v>
      </c>
      <c r="G119">
        <v>4</v>
      </c>
      <c r="H119">
        <v>58</v>
      </c>
      <c r="I119">
        <v>7</v>
      </c>
      <c r="J119">
        <v>23</v>
      </c>
      <c r="K119">
        <v>30</v>
      </c>
      <c r="L119">
        <v>15</v>
      </c>
      <c r="M119">
        <v>15</v>
      </c>
      <c r="N119">
        <v>10</v>
      </c>
      <c r="O119">
        <v>33</v>
      </c>
      <c r="P119">
        <v>9</v>
      </c>
      <c r="Q119">
        <v>54</v>
      </c>
      <c r="R119">
        <v>66</v>
      </c>
      <c r="S119">
        <v>16</v>
      </c>
      <c r="T119">
        <v>21</v>
      </c>
      <c r="U119">
        <v>18</v>
      </c>
      <c r="V119">
        <v>39</v>
      </c>
      <c r="W119">
        <v>22</v>
      </c>
      <c r="X119">
        <v>41</v>
      </c>
      <c r="Y119">
        <v>37</v>
      </c>
      <c r="Z119">
        <v>18</v>
      </c>
      <c r="AA119">
        <v>27</v>
      </c>
      <c r="AB119">
        <v>265</v>
      </c>
      <c r="AC119">
        <v>16</v>
      </c>
      <c r="AD119">
        <v>65</v>
      </c>
      <c r="AE119">
        <v>13</v>
      </c>
      <c r="AF119">
        <v>41</v>
      </c>
      <c r="AG119">
        <v>9</v>
      </c>
      <c r="AH119">
        <v>9</v>
      </c>
      <c r="AI119">
        <v>4</v>
      </c>
      <c r="AJ119">
        <v>53</v>
      </c>
      <c r="AK119">
        <v>24</v>
      </c>
      <c r="AL119">
        <v>193</v>
      </c>
      <c r="AM119">
        <v>92</v>
      </c>
      <c r="AN119">
        <v>31</v>
      </c>
      <c r="AO119">
        <v>96</v>
      </c>
      <c r="AP119">
        <v>8</v>
      </c>
      <c r="AQ119">
        <v>28</v>
      </c>
      <c r="AR119">
        <v>36</v>
      </c>
      <c r="AS119">
        <v>10</v>
      </c>
      <c r="AT119">
        <v>20</v>
      </c>
      <c r="AU119">
        <v>33</v>
      </c>
      <c r="AV119">
        <v>46</v>
      </c>
      <c r="AW119">
        <v>5</v>
      </c>
      <c r="AX119">
        <v>21</v>
      </c>
      <c r="AY119">
        <v>30</v>
      </c>
      <c r="AZ119">
        <v>29</v>
      </c>
      <c r="BA119">
        <v>123</v>
      </c>
      <c r="BB119">
        <v>5</v>
      </c>
      <c r="BC119">
        <v>1569</v>
      </c>
      <c r="BD119">
        <v>8</v>
      </c>
      <c r="BE119">
        <v>12</v>
      </c>
      <c r="BF119">
        <v>3532</v>
      </c>
      <c r="BG119">
        <v>4</v>
      </c>
      <c r="BH119">
        <v>14</v>
      </c>
      <c r="BI119">
        <v>16</v>
      </c>
      <c r="BJ119">
        <v>5</v>
      </c>
      <c r="BK119">
        <v>72</v>
      </c>
      <c r="BL119">
        <v>159</v>
      </c>
      <c r="BM119">
        <v>11</v>
      </c>
      <c r="BN119">
        <v>15</v>
      </c>
      <c r="BO119">
        <v>36</v>
      </c>
      <c r="BP119">
        <v>15</v>
      </c>
      <c r="BQ119">
        <v>18</v>
      </c>
      <c r="BR119">
        <v>18</v>
      </c>
      <c r="BS119">
        <v>383</v>
      </c>
      <c r="BT119">
        <v>229</v>
      </c>
      <c r="BU119">
        <v>607</v>
      </c>
      <c r="BV119">
        <v>735</v>
      </c>
      <c r="BW119">
        <v>4483</v>
      </c>
      <c r="BX119">
        <v>398</v>
      </c>
      <c r="BY119">
        <v>636</v>
      </c>
      <c r="BZ119">
        <v>571</v>
      </c>
      <c r="CA119">
        <v>1399</v>
      </c>
      <c r="CB119">
        <v>281</v>
      </c>
      <c r="CC119">
        <v>395</v>
      </c>
      <c r="CD119">
        <v>195</v>
      </c>
      <c r="CE119">
        <v>1231</v>
      </c>
      <c r="CF119">
        <v>416</v>
      </c>
      <c r="CG119">
        <v>229</v>
      </c>
      <c r="CH119">
        <v>552</v>
      </c>
      <c r="CI119">
        <v>339</v>
      </c>
      <c r="CJ119">
        <v>2888</v>
      </c>
      <c r="CK119">
        <v>1249</v>
      </c>
      <c r="CL119">
        <v>516</v>
      </c>
      <c r="CM119">
        <v>281</v>
      </c>
      <c r="CN119">
        <v>224</v>
      </c>
      <c r="CO119">
        <v>346</v>
      </c>
      <c r="CP119">
        <v>1390</v>
      </c>
      <c r="CQ119">
        <v>430</v>
      </c>
      <c r="CR119">
        <v>856</v>
      </c>
      <c r="CS119">
        <v>1033</v>
      </c>
      <c r="CT119">
        <v>125</v>
      </c>
      <c r="CU119">
        <v>768</v>
      </c>
      <c r="CV119">
        <v>369</v>
      </c>
      <c r="CW119">
        <v>1428</v>
      </c>
      <c r="CX119">
        <v>1416</v>
      </c>
      <c r="CY119">
        <v>1363</v>
      </c>
      <c r="CZ119">
        <v>198</v>
      </c>
      <c r="DA119">
        <v>205</v>
      </c>
      <c r="DB119">
        <v>1268</v>
      </c>
      <c r="DC119">
        <v>942</v>
      </c>
      <c r="DD119">
        <v>253</v>
      </c>
      <c r="DE119">
        <v>291</v>
      </c>
      <c r="DF119">
        <v>30535</v>
      </c>
    </row>
    <row r="121" spans="2:110" ht="20.25" hidden="1" customHeight="1">
      <c r="B121" s="120" t="s">
        <v>1156</v>
      </c>
      <c r="C121" s="120"/>
      <c r="D121" s="120"/>
      <c r="E121" s="120"/>
      <c r="K121" s="120" t="s">
        <v>1157</v>
      </c>
      <c r="L121" s="120"/>
      <c r="M121" s="120"/>
      <c r="N121" s="120"/>
      <c r="O121" s="120"/>
    </row>
    <row r="122" spans="2:110" hidden="1"/>
    <row r="123" spans="2:110" hidden="1"/>
    <row r="124" spans="2:110" hidden="1">
      <c r="L124" t="s">
        <v>1153</v>
      </c>
      <c r="O124" t="s">
        <v>1154</v>
      </c>
      <c r="R124" t="s">
        <v>1155</v>
      </c>
    </row>
    <row r="125" spans="2:110" hidden="1">
      <c r="B125" s="153"/>
      <c r="D125" s="153"/>
      <c r="E125" t="s">
        <v>1154</v>
      </c>
      <c r="G125" s="153"/>
      <c r="H125" t="s">
        <v>1155</v>
      </c>
      <c r="K125" t="s">
        <v>1153</v>
      </c>
      <c r="L125">
        <v>78371</v>
      </c>
      <c r="N125" t="s">
        <v>1154</v>
      </c>
      <c r="O125">
        <v>12713</v>
      </c>
      <c r="Q125" t="s">
        <v>1155</v>
      </c>
      <c r="R125">
        <v>44191</v>
      </c>
    </row>
    <row r="126" spans="2:110" ht="36" hidden="1">
      <c r="B126" s="151" t="s">
        <v>1153</v>
      </c>
      <c r="D126" s="151" t="s">
        <v>1154</v>
      </c>
      <c r="E126">
        <v>12713</v>
      </c>
      <c r="G126" s="151" t="s">
        <v>1155</v>
      </c>
      <c r="H126">
        <v>44191</v>
      </c>
      <c r="K126" s="152" t="s">
        <v>190</v>
      </c>
      <c r="L126" s="152">
        <v>19040</v>
      </c>
      <c r="N126" s="152" t="s">
        <v>1158</v>
      </c>
      <c r="O126" s="152">
        <v>3853</v>
      </c>
      <c r="Q126" s="152" t="s">
        <v>1158</v>
      </c>
      <c r="R126" s="152">
        <v>8303</v>
      </c>
    </row>
    <row r="127" spans="2:110" hidden="1">
      <c r="B127" s="150" t="s">
        <v>1158</v>
      </c>
      <c r="D127" s="148" t="s">
        <v>1158</v>
      </c>
      <c r="E127">
        <v>3839</v>
      </c>
      <c r="G127" s="149" t="s">
        <v>1158</v>
      </c>
      <c r="H127">
        <v>9988</v>
      </c>
      <c r="K127" s="152" t="s">
        <v>1158</v>
      </c>
      <c r="L127" s="152">
        <v>15624</v>
      </c>
      <c r="N127" t="s">
        <v>1153</v>
      </c>
      <c r="O127">
        <v>3289</v>
      </c>
      <c r="Q127" s="152" t="s">
        <v>269</v>
      </c>
      <c r="R127" s="152">
        <v>6425</v>
      </c>
    </row>
    <row r="128" spans="2:110" ht="24" hidden="1">
      <c r="B128" s="150" t="s">
        <v>190</v>
      </c>
      <c r="D128" s="148" t="s">
        <v>258</v>
      </c>
      <c r="E128" s="152">
        <v>2961</v>
      </c>
      <c r="G128" s="149" t="s">
        <v>269</v>
      </c>
      <c r="H128" s="152">
        <v>4906</v>
      </c>
      <c r="K128" t="s">
        <v>1155</v>
      </c>
      <c r="L128">
        <v>4792</v>
      </c>
      <c r="N128" s="152" t="s">
        <v>258</v>
      </c>
      <c r="O128" s="152">
        <v>3092</v>
      </c>
      <c r="Q128" t="s">
        <v>1153</v>
      </c>
      <c r="R128">
        <v>3993</v>
      </c>
    </row>
    <row r="129" spans="2:18" ht="24" hidden="1">
      <c r="B129" s="151" t="s">
        <v>1155</v>
      </c>
      <c r="D129" s="151" t="s">
        <v>1153</v>
      </c>
      <c r="E129">
        <v>2857</v>
      </c>
      <c r="G129" s="151" t="s">
        <v>1153</v>
      </c>
      <c r="H129">
        <v>4792</v>
      </c>
      <c r="K129" t="s">
        <v>1154</v>
      </c>
      <c r="L129">
        <v>2857</v>
      </c>
      <c r="N129" s="152" t="s">
        <v>190</v>
      </c>
      <c r="O129" s="152">
        <v>1137</v>
      </c>
      <c r="Q129" s="152" t="s">
        <v>282</v>
      </c>
      <c r="R129" s="152">
        <v>3206</v>
      </c>
    </row>
    <row r="130" spans="2:18" ht="24" hidden="1">
      <c r="B130" s="151" t="s">
        <v>1154</v>
      </c>
      <c r="D130" s="150" t="s">
        <v>190</v>
      </c>
      <c r="E130" s="152">
        <v>1083</v>
      </c>
      <c r="G130" s="149" t="s">
        <v>282</v>
      </c>
      <c r="H130" s="152">
        <v>3032</v>
      </c>
      <c r="K130" s="152" t="s">
        <v>176</v>
      </c>
      <c r="L130" s="152">
        <v>2849</v>
      </c>
      <c r="N130" s="152" t="s">
        <v>254</v>
      </c>
      <c r="O130" s="152">
        <v>933</v>
      </c>
      <c r="Q130" s="152" t="s">
        <v>273</v>
      </c>
      <c r="R130" s="152">
        <v>1991</v>
      </c>
    </row>
    <row r="131" spans="2:18" hidden="1">
      <c r="B131" s="150" t="s">
        <v>188</v>
      </c>
      <c r="D131" s="148" t="s">
        <v>263</v>
      </c>
      <c r="E131" s="152">
        <v>972</v>
      </c>
      <c r="G131" s="149" t="s">
        <v>273</v>
      </c>
      <c r="H131" s="152">
        <v>1796</v>
      </c>
      <c r="K131" s="152" t="s">
        <v>188</v>
      </c>
      <c r="L131" s="152">
        <v>2582</v>
      </c>
      <c r="N131" s="152" t="s">
        <v>263</v>
      </c>
      <c r="O131" s="152">
        <v>917</v>
      </c>
      <c r="Q131" s="152" t="s">
        <v>300</v>
      </c>
      <c r="R131" s="152">
        <v>1977</v>
      </c>
    </row>
    <row r="132" spans="2:18" hidden="1">
      <c r="B132" s="150" t="s">
        <v>176</v>
      </c>
      <c r="D132" s="148" t="s">
        <v>254</v>
      </c>
      <c r="E132" s="152">
        <v>962</v>
      </c>
      <c r="G132" s="150" t="s">
        <v>190</v>
      </c>
      <c r="H132" s="152">
        <v>1791</v>
      </c>
      <c r="K132" s="152" t="s">
        <v>163</v>
      </c>
      <c r="L132" s="152">
        <v>1960</v>
      </c>
      <c r="N132" s="152" t="s">
        <v>256</v>
      </c>
      <c r="O132" s="152">
        <v>721</v>
      </c>
      <c r="Q132" s="152" t="s">
        <v>291</v>
      </c>
      <c r="R132" s="152">
        <v>1825</v>
      </c>
    </row>
    <row r="133" spans="2:18" ht="24" hidden="1">
      <c r="B133" s="150" t="s">
        <v>171</v>
      </c>
      <c r="D133" s="148" t="s">
        <v>256</v>
      </c>
      <c r="E133" s="152">
        <v>878</v>
      </c>
      <c r="G133" s="149" t="s">
        <v>291</v>
      </c>
      <c r="H133" s="152">
        <v>1680</v>
      </c>
      <c r="K133" s="152" t="s">
        <v>171</v>
      </c>
      <c r="L133" s="152">
        <v>1898</v>
      </c>
      <c r="N133" s="152" t="s">
        <v>1158</v>
      </c>
      <c r="O133" s="152">
        <v>572</v>
      </c>
      <c r="Q133" s="152" t="s">
        <v>297</v>
      </c>
      <c r="R133" s="152">
        <v>1774</v>
      </c>
    </row>
    <row r="134" spans="2:18" ht="36" hidden="1">
      <c r="B134" s="150" t="s">
        <v>163</v>
      </c>
      <c r="D134" s="148" t="s">
        <v>257</v>
      </c>
      <c r="E134" s="152">
        <v>730</v>
      </c>
      <c r="G134" s="149" t="s">
        <v>297</v>
      </c>
      <c r="H134">
        <v>1519</v>
      </c>
      <c r="K134" s="152" t="s">
        <v>153</v>
      </c>
      <c r="L134" s="152">
        <v>1895</v>
      </c>
      <c r="N134" s="152" t="s">
        <v>257</v>
      </c>
      <c r="O134" s="152">
        <v>565</v>
      </c>
      <c r="Q134" s="152" t="s">
        <v>296</v>
      </c>
      <c r="R134" s="152">
        <v>1247</v>
      </c>
    </row>
    <row r="135" spans="2:18" hidden="1">
      <c r="B135" s="150" t="s">
        <v>153</v>
      </c>
      <c r="D135" s="150" t="s">
        <v>1158</v>
      </c>
      <c r="E135">
        <v>501</v>
      </c>
      <c r="G135" s="149" t="s">
        <v>300</v>
      </c>
      <c r="H135">
        <v>1504</v>
      </c>
      <c r="K135" s="152" t="s">
        <v>183</v>
      </c>
      <c r="L135" s="152">
        <v>1504</v>
      </c>
      <c r="N135" t="s">
        <v>1155</v>
      </c>
      <c r="O135">
        <v>495</v>
      </c>
      <c r="Q135" s="152" t="s">
        <v>190</v>
      </c>
      <c r="R135" s="152">
        <v>1216</v>
      </c>
    </row>
    <row r="136" spans="2:18" ht="24" hidden="1">
      <c r="B136" s="148" t="s">
        <v>1158</v>
      </c>
      <c r="D136" s="151" t="s">
        <v>1155</v>
      </c>
      <c r="E136">
        <v>453</v>
      </c>
      <c r="G136" s="149" t="s">
        <v>296</v>
      </c>
      <c r="H136">
        <v>1401</v>
      </c>
      <c r="K136" s="152" t="s">
        <v>160</v>
      </c>
      <c r="L136" s="152">
        <v>1359</v>
      </c>
      <c r="N136" s="152" t="s">
        <v>261</v>
      </c>
      <c r="O136" s="152">
        <v>490</v>
      </c>
      <c r="Q136" s="152" t="s">
        <v>283</v>
      </c>
      <c r="R136" s="152">
        <v>1201</v>
      </c>
    </row>
    <row r="137" spans="2:18" hidden="1">
      <c r="B137" s="150" t="s">
        <v>152</v>
      </c>
      <c r="D137" s="148" t="s">
        <v>260</v>
      </c>
      <c r="E137">
        <v>406</v>
      </c>
      <c r="G137" s="149" t="s">
        <v>288</v>
      </c>
      <c r="H137">
        <v>1313</v>
      </c>
      <c r="K137" s="152" t="s">
        <v>146</v>
      </c>
      <c r="L137" s="152">
        <v>1158</v>
      </c>
      <c r="N137" s="152" t="s">
        <v>255</v>
      </c>
      <c r="O137" s="152">
        <v>456</v>
      </c>
      <c r="Q137" s="152" t="s">
        <v>277</v>
      </c>
      <c r="R137" s="152">
        <v>1061</v>
      </c>
    </row>
    <row r="138" spans="2:18" ht="24" hidden="1">
      <c r="B138" s="150" t="s">
        <v>183</v>
      </c>
      <c r="D138" s="148" t="s">
        <v>255</v>
      </c>
      <c r="E138">
        <v>405</v>
      </c>
      <c r="G138" s="149" t="s">
        <v>295</v>
      </c>
      <c r="H138">
        <v>1185</v>
      </c>
      <c r="K138" s="152" t="s">
        <v>1158</v>
      </c>
      <c r="L138" s="152">
        <v>1127</v>
      </c>
      <c r="N138" s="152" t="s">
        <v>260</v>
      </c>
      <c r="O138" s="152">
        <v>416</v>
      </c>
      <c r="Q138" s="152" t="s">
        <v>295</v>
      </c>
      <c r="R138" s="152">
        <v>940</v>
      </c>
    </row>
    <row r="139" spans="2:18" ht="24" hidden="1">
      <c r="B139" s="150" t="s">
        <v>179</v>
      </c>
      <c r="D139" s="148" t="s">
        <v>262</v>
      </c>
      <c r="E139">
        <v>402</v>
      </c>
      <c r="G139" s="149" t="s">
        <v>283</v>
      </c>
      <c r="H139">
        <v>1150</v>
      </c>
      <c r="K139" t="s">
        <v>145</v>
      </c>
      <c r="L139">
        <v>1079</v>
      </c>
      <c r="N139" t="s">
        <v>264</v>
      </c>
      <c r="O139">
        <v>400</v>
      </c>
      <c r="Q139" t="s">
        <v>290</v>
      </c>
      <c r="R139">
        <v>931</v>
      </c>
    </row>
    <row r="140" spans="2:18" ht="24" hidden="1">
      <c r="B140" s="150" t="s">
        <v>160</v>
      </c>
      <c r="D140" s="148" t="s">
        <v>261</v>
      </c>
      <c r="E140">
        <v>348</v>
      </c>
      <c r="G140" s="149" t="s">
        <v>277</v>
      </c>
      <c r="H140">
        <v>1081</v>
      </c>
      <c r="K140" t="s">
        <v>157</v>
      </c>
      <c r="L140">
        <v>1075</v>
      </c>
      <c r="N140" t="s">
        <v>262</v>
      </c>
      <c r="O140">
        <v>384</v>
      </c>
      <c r="Q140" t="s">
        <v>301</v>
      </c>
      <c r="R140">
        <v>909</v>
      </c>
    </row>
    <row r="141" spans="2:18" hidden="1">
      <c r="B141" s="150" t="s">
        <v>143</v>
      </c>
      <c r="D141" s="148" t="s">
        <v>264</v>
      </c>
      <c r="E141">
        <v>343</v>
      </c>
      <c r="G141" s="149" t="s">
        <v>301</v>
      </c>
      <c r="H141">
        <v>960</v>
      </c>
      <c r="K141" t="s">
        <v>138</v>
      </c>
      <c r="L141">
        <v>1072</v>
      </c>
      <c r="N141" t="s">
        <v>259</v>
      </c>
      <c r="O141">
        <v>303</v>
      </c>
      <c r="Q141" t="s">
        <v>281</v>
      </c>
      <c r="R141">
        <v>897</v>
      </c>
    </row>
    <row r="142" spans="2:18" hidden="1">
      <c r="B142" s="150" t="s">
        <v>145</v>
      </c>
      <c r="D142" s="148" t="s">
        <v>259</v>
      </c>
      <c r="E142">
        <v>262</v>
      </c>
      <c r="G142" s="149" t="s">
        <v>290</v>
      </c>
      <c r="H142">
        <v>945</v>
      </c>
      <c r="K142" t="s">
        <v>179</v>
      </c>
      <c r="L142">
        <v>1045</v>
      </c>
      <c r="N142" t="s">
        <v>183</v>
      </c>
      <c r="O142">
        <v>264</v>
      </c>
      <c r="Q142" t="s">
        <v>288</v>
      </c>
      <c r="R142">
        <v>895</v>
      </c>
    </row>
    <row r="143" spans="2:18" hidden="1">
      <c r="B143" s="150" t="s">
        <v>157</v>
      </c>
      <c r="D143" s="150" t="s">
        <v>183</v>
      </c>
      <c r="E143">
        <v>230</v>
      </c>
      <c r="G143" s="150" t="s">
        <v>1158</v>
      </c>
      <c r="H143">
        <v>841</v>
      </c>
      <c r="K143" t="s">
        <v>167</v>
      </c>
      <c r="L143">
        <v>1044</v>
      </c>
      <c r="N143" t="s">
        <v>253</v>
      </c>
      <c r="O143">
        <v>183</v>
      </c>
      <c r="Q143" t="s">
        <v>293</v>
      </c>
      <c r="R143">
        <v>808</v>
      </c>
    </row>
    <row r="144" spans="2:18" hidden="1">
      <c r="B144" s="150" t="s">
        <v>167</v>
      </c>
      <c r="D144" s="148" t="s">
        <v>253</v>
      </c>
      <c r="E144">
        <v>205</v>
      </c>
      <c r="G144" s="149" t="s">
        <v>293</v>
      </c>
      <c r="H144">
        <v>805</v>
      </c>
      <c r="K144" t="s">
        <v>141</v>
      </c>
      <c r="L144">
        <v>1027</v>
      </c>
      <c r="N144" t="s">
        <v>269</v>
      </c>
      <c r="O144">
        <v>125</v>
      </c>
      <c r="Q144" t="s">
        <v>267</v>
      </c>
      <c r="R144">
        <v>756</v>
      </c>
    </row>
    <row r="145" spans="2:18" ht="24" hidden="1">
      <c r="B145" s="150" t="s">
        <v>166</v>
      </c>
      <c r="D145" s="150" t="s">
        <v>188</v>
      </c>
      <c r="E145">
        <v>85</v>
      </c>
      <c r="G145" s="149" t="s">
        <v>268</v>
      </c>
      <c r="H145">
        <v>779</v>
      </c>
      <c r="K145" t="s">
        <v>152</v>
      </c>
      <c r="L145">
        <v>1021</v>
      </c>
      <c r="N145" t="s">
        <v>188</v>
      </c>
      <c r="O145">
        <v>95</v>
      </c>
      <c r="Q145" t="s">
        <v>1158</v>
      </c>
      <c r="R145">
        <v>749</v>
      </c>
    </row>
    <row r="146" spans="2:18" ht="24" hidden="1">
      <c r="B146" s="150" t="s">
        <v>182</v>
      </c>
      <c r="D146" s="149" t="s">
        <v>269</v>
      </c>
      <c r="E146">
        <v>75</v>
      </c>
      <c r="G146" s="149" t="s">
        <v>267</v>
      </c>
      <c r="H146">
        <v>774</v>
      </c>
      <c r="K146" t="s">
        <v>143</v>
      </c>
      <c r="L146">
        <v>959</v>
      </c>
      <c r="N146" t="s">
        <v>176</v>
      </c>
      <c r="O146">
        <v>92</v>
      </c>
      <c r="Q146" t="s">
        <v>271</v>
      </c>
      <c r="R146">
        <v>737</v>
      </c>
    </row>
    <row r="147" spans="2:18" hidden="1">
      <c r="B147" s="150" t="s">
        <v>138</v>
      </c>
      <c r="D147" s="150" t="s">
        <v>176</v>
      </c>
      <c r="E147">
        <v>74</v>
      </c>
      <c r="G147" s="149" t="s">
        <v>281</v>
      </c>
      <c r="H147">
        <v>693</v>
      </c>
      <c r="K147" t="s">
        <v>175</v>
      </c>
      <c r="L147">
        <v>905</v>
      </c>
      <c r="N147" t="s">
        <v>171</v>
      </c>
      <c r="O147">
        <v>71</v>
      </c>
      <c r="Q147" t="s">
        <v>268</v>
      </c>
      <c r="R147">
        <v>702</v>
      </c>
    </row>
    <row r="148" spans="2:18" hidden="1">
      <c r="B148" s="150" t="s">
        <v>146</v>
      </c>
      <c r="D148" s="149" t="s">
        <v>1158</v>
      </c>
      <c r="E148">
        <v>58</v>
      </c>
      <c r="G148" s="149" t="s">
        <v>280</v>
      </c>
      <c r="H148">
        <v>643</v>
      </c>
      <c r="K148" t="s">
        <v>182</v>
      </c>
      <c r="L148">
        <v>893</v>
      </c>
      <c r="N148" t="s">
        <v>180</v>
      </c>
      <c r="O148">
        <v>67</v>
      </c>
      <c r="Q148" t="s">
        <v>286</v>
      </c>
      <c r="R148">
        <v>630</v>
      </c>
    </row>
    <row r="149" spans="2:18" hidden="1">
      <c r="B149" s="150" t="s">
        <v>175</v>
      </c>
      <c r="D149" s="150" t="s">
        <v>153</v>
      </c>
      <c r="E149">
        <v>56</v>
      </c>
      <c r="G149" s="149" t="s">
        <v>271</v>
      </c>
      <c r="H149">
        <v>631</v>
      </c>
      <c r="K149" t="s">
        <v>158</v>
      </c>
      <c r="L149">
        <v>828</v>
      </c>
      <c r="N149" t="s">
        <v>153</v>
      </c>
      <c r="O149">
        <v>63</v>
      </c>
      <c r="Q149" t="s">
        <v>294</v>
      </c>
      <c r="R149">
        <v>605</v>
      </c>
    </row>
    <row r="150" spans="2:18" hidden="1">
      <c r="B150" s="150" t="s">
        <v>141</v>
      </c>
      <c r="D150" s="150" t="s">
        <v>171</v>
      </c>
      <c r="E150">
        <v>47</v>
      </c>
      <c r="G150" s="149" t="s">
        <v>272</v>
      </c>
      <c r="H150">
        <v>607</v>
      </c>
      <c r="K150" t="s">
        <v>162</v>
      </c>
      <c r="L150">
        <v>815</v>
      </c>
      <c r="N150" t="s">
        <v>1158</v>
      </c>
      <c r="O150">
        <v>57</v>
      </c>
      <c r="Q150" t="s">
        <v>280</v>
      </c>
      <c r="R150">
        <v>561</v>
      </c>
    </row>
    <row r="151" spans="2:18" ht="24" hidden="1">
      <c r="B151" s="150" t="s">
        <v>162</v>
      </c>
      <c r="D151" s="150" t="s">
        <v>163</v>
      </c>
      <c r="E151">
        <v>45</v>
      </c>
      <c r="G151" s="149" t="s">
        <v>284</v>
      </c>
      <c r="H151">
        <v>606</v>
      </c>
      <c r="K151" t="s">
        <v>1158</v>
      </c>
      <c r="L151">
        <v>811</v>
      </c>
      <c r="N151" t="s">
        <v>282</v>
      </c>
      <c r="O151">
        <v>50</v>
      </c>
      <c r="Q151" t="s">
        <v>275</v>
      </c>
      <c r="R151">
        <v>518</v>
      </c>
    </row>
    <row r="152" spans="2:18" hidden="1">
      <c r="B152" s="150" t="s">
        <v>161</v>
      </c>
      <c r="D152" s="149" t="s">
        <v>282</v>
      </c>
      <c r="E152">
        <v>45</v>
      </c>
      <c r="G152" s="149" t="s">
        <v>294</v>
      </c>
      <c r="H152">
        <v>550</v>
      </c>
      <c r="K152" t="s">
        <v>159</v>
      </c>
      <c r="L152">
        <v>747</v>
      </c>
      <c r="N152" t="s">
        <v>163</v>
      </c>
      <c r="O152">
        <v>48</v>
      </c>
      <c r="Q152" t="s">
        <v>270</v>
      </c>
      <c r="R152">
        <v>496</v>
      </c>
    </row>
    <row r="153" spans="2:18" hidden="1">
      <c r="B153" s="150" t="s">
        <v>178</v>
      </c>
      <c r="D153" s="150" t="s">
        <v>167</v>
      </c>
      <c r="E153">
        <v>35</v>
      </c>
      <c r="G153" s="149" t="s">
        <v>270</v>
      </c>
      <c r="H153">
        <v>549</v>
      </c>
      <c r="K153" t="s">
        <v>178</v>
      </c>
      <c r="L153">
        <v>731</v>
      </c>
      <c r="N153" t="s">
        <v>160</v>
      </c>
      <c r="O153">
        <v>44</v>
      </c>
      <c r="Q153" t="s">
        <v>284</v>
      </c>
      <c r="R153">
        <v>484</v>
      </c>
    </row>
    <row r="154" spans="2:18" hidden="1">
      <c r="B154" s="150" t="s">
        <v>158</v>
      </c>
      <c r="D154" s="150" t="s">
        <v>145</v>
      </c>
      <c r="E154">
        <v>30</v>
      </c>
      <c r="G154" s="149" t="s">
        <v>289</v>
      </c>
      <c r="H154">
        <v>524</v>
      </c>
      <c r="K154" t="s">
        <v>172</v>
      </c>
      <c r="L154">
        <v>730</v>
      </c>
      <c r="N154" t="s">
        <v>157</v>
      </c>
      <c r="O154">
        <v>40</v>
      </c>
      <c r="Q154" t="s">
        <v>1154</v>
      </c>
      <c r="R154">
        <v>453</v>
      </c>
    </row>
    <row r="155" spans="2:18" ht="36" hidden="1">
      <c r="B155" s="150" t="s">
        <v>192</v>
      </c>
      <c r="D155" s="150" t="s">
        <v>160</v>
      </c>
      <c r="E155">
        <v>28</v>
      </c>
      <c r="G155" s="151" t="s">
        <v>1154</v>
      </c>
      <c r="H155">
        <v>495</v>
      </c>
      <c r="K155" t="s">
        <v>161</v>
      </c>
      <c r="L155">
        <v>721</v>
      </c>
      <c r="N155" t="s">
        <v>167</v>
      </c>
      <c r="O155">
        <v>38</v>
      </c>
      <c r="Q155" t="s">
        <v>299</v>
      </c>
      <c r="R155">
        <v>411</v>
      </c>
    </row>
    <row r="156" spans="2:18" hidden="1">
      <c r="B156" s="150" t="s">
        <v>165</v>
      </c>
      <c r="D156" s="150" t="s">
        <v>180</v>
      </c>
      <c r="E156">
        <v>27</v>
      </c>
      <c r="G156" s="149" t="s">
        <v>286</v>
      </c>
      <c r="H156">
        <v>460</v>
      </c>
      <c r="K156" t="s">
        <v>186</v>
      </c>
      <c r="L156">
        <v>707</v>
      </c>
      <c r="N156" t="s">
        <v>143</v>
      </c>
      <c r="O156">
        <v>36</v>
      </c>
      <c r="Q156" t="s">
        <v>276</v>
      </c>
      <c r="R156">
        <v>407</v>
      </c>
    </row>
    <row r="157" spans="2:18" hidden="1">
      <c r="B157" s="150" t="s">
        <v>159</v>
      </c>
      <c r="D157" s="150" t="s">
        <v>155</v>
      </c>
      <c r="E157">
        <v>26</v>
      </c>
      <c r="G157" s="149" t="s">
        <v>275</v>
      </c>
      <c r="H157">
        <v>441</v>
      </c>
      <c r="K157" t="s">
        <v>150</v>
      </c>
      <c r="L157">
        <v>702</v>
      </c>
      <c r="N157" t="s">
        <v>172</v>
      </c>
      <c r="O157">
        <v>32</v>
      </c>
      <c r="Q157" t="s">
        <v>289</v>
      </c>
      <c r="R157">
        <v>384</v>
      </c>
    </row>
    <row r="158" spans="2:18" hidden="1">
      <c r="B158" s="150" t="s">
        <v>168</v>
      </c>
      <c r="D158" s="150" t="s">
        <v>175</v>
      </c>
      <c r="E158">
        <v>26</v>
      </c>
      <c r="G158" s="149" t="s">
        <v>278</v>
      </c>
      <c r="H158">
        <v>408</v>
      </c>
      <c r="K158" t="s">
        <v>165</v>
      </c>
      <c r="L158">
        <v>702</v>
      </c>
      <c r="N158" t="s">
        <v>179</v>
      </c>
      <c r="O158">
        <v>32</v>
      </c>
      <c r="Q158" t="s">
        <v>272</v>
      </c>
      <c r="R158">
        <v>380</v>
      </c>
    </row>
    <row r="159" spans="2:18" hidden="1">
      <c r="B159" s="150" t="s">
        <v>150</v>
      </c>
      <c r="D159" s="149" t="s">
        <v>300</v>
      </c>
      <c r="E159">
        <v>25</v>
      </c>
      <c r="G159" s="149" t="s">
        <v>299</v>
      </c>
      <c r="H159">
        <v>365</v>
      </c>
      <c r="K159" t="s">
        <v>139</v>
      </c>
      <c r="L159">
        <v>690</v>
      </c>
      <c r="N159" t="s">
        <v>158</v>
      </c>
      <c r="O159">
        <v>31</v>
      </c>
      <c r="Q159" t="s">
        <v>274</v>
      </c>
      <c r="R159">
        <v>376</v>
      </c>
    </row>
    <row r="160" spans="2:18" hidden="1">
      <c r="B160" s="150" t="s">
        <v>186</v>
      </c>
      <c r="D160" s="150" t="s">
        <v>157</v>
      </c>
      <c r="E160">
        <v>24</v>
      </c>
      <c r="G160" s="149" t="s">
        <v>274</v>
      </c>
      <c r="H160">
        <v>345</v>
      </c>
      <c r="K160" t="s">
        <v>166</v>
      </c>
      <c r="L160">
        <v>682</v>
      </c>
      <c r="N160" t="s">
        <v>145</v>
      </c>
      <c r="O160">
        <v>29</v>
      </c>
      <c r="Q160" t="s">
        <v>302</v>
      </c>
      <c r="R160">
        <v>376</v>
      </c>
    </row>
    <row r="161" spans="2:18" ht="24" hidden="1">
      <c r="B161" s="148" t="s">
        <v>258</v>
      </c>
      <c r="D161" s="150" t="s">
        <v>158</v>
      </c>
      <c r="E161">
        <v>24</v>
      </c>
      <c r="G161" s="149" t="s">
        <v>285</v>
      </c>
      <c r="H161">
        <v>343</v>
      </c>
      <c r="K161" t="s">
        <v>269</v>
      </c>
      <c r="L161">
        <v>655</v>
      </c>
      <c r="N161" t="s">
        <v>186</v>
      </c>
      <c r="O161">
        <v>29</v>
      </c>
      <c r="Q161" t="s">
        <v>266</v>
      </c>
      <c r="R161">
        <v>338</v>
      </c>
    </row>
    <row r="162" spans="2:18" hidden="1">
      <c r="B162" s="149" t="s">
        <v>1158</v>
      </c>
      <c r="D162" s="150" t="s">
        <v>186</v>
      </c>
      <c r="E162">
        <v>24</v>
      </c>
      <c r="G162" s="149" t="s">
        <v>302</v>
      </c>
      <c r="H162">
        <v>334</v>
      </c>
      <c r="K162" t="s">
        <v>258</v>
      </c>
      <c r="L162">
        <v>653</v>
      </c>
      <c r="N162" t="s">
        <v>141</v>
      </c>
      <c r="O162">
        <v>27</v>
      </c>
      <c r="Q162" t="s">
        <v>285</v>
      </c>
      <c r="R162">
        <v>297</v>
      </c>
    </row>
    <row r="163" spans="2:18" ht="24" hidden="1">
      <c r="B163" s="150" t="s">
        <v>180</v>
      </c>
      <c r="D163" s="149" t="s">
        <v>273</v>
      </c>
      <c r="E163">
        <v>24</v>
      </c>
      <c r="G163" s="149" t="s">
        <v>276</v>
      </c>
      <c r="H163">
        <v>323</v>
      </c>
      <c r="K163" t="s">
        <v>164</v>
      </c>
      <c r="L163">
        <v>642</v>
      </c>
      <c r="N163" t="s">
        <v>146</v>
      </c>
      <c r="O163">
        <v>26</v>
      </c>
      <c r="Q163" t="s">
        <v>279</v>
      </c>
      <c r="R163">
        <v>275</v>
      </c>
    </row>
    <row r="164" spans="2:18" ht="24" hidden="1">
      <c r="B164" s="150" t="s">
        <v>139</v>
      </c>
      <c r="D164" s="150" t="s">
        <v>146</v>
      </c>
      <c r="E164">
        <v>23</v>
      </c>
      <c r="G164" s="149" t="s">
        <v>303</v>
      </c>
      <c r="H164">
        <v>303</v>
      </c>
      <c r="K164" t="s">
        <v>180</v>
      </c>
      <c r="L164">
        <v>628</v>
      </c>
      <c r="N164" t="s">
        <v>162</v>
      </c>
      <c r="O164">
        <v>26</v>
      </c>
      <c r="Q164" t="s">
        <v>303</v>
      </c>
      <c r="R164">
        <v>267</v>
      </c>
    </row>
    <row r="165" spans="2:18" hidden="1">
      <c r="B165" s="150" t="s">
        <v>185</v>
      </c>
      <c r="D165" s="150" t="s">
        <v>150</v>
      </c>
      <c r="E165">
        <v>22</v>
      </c>
      <c r="G165" s="149" t="s">
        <v>287</v>
      </c>
      <c r="H165">
        <v>287</v>
      </c>
      <c r="K165" t="s">
        <v>168</v>
      </c>
      <c r="L165">
        <v>622</v>
      </c>
      <c r="N165" t="s">
        <v>175</v>
      </c>
      <c r="O165">
        <v>25</v>
      </c>
      <c r="Q165" t="s">
        <v>163</v>
      </c>
      <c r="R165">
        <v>263</v>
      </c>
    </row>
    <row r="166" spans="2:18" hidden="1">
      <c r="B166" s="150" t="s">
        <v>149</v>
      </c>
      <c r="D166" s="150" t="s">
        <v>166</v>
      </c>
      <c r="E166">
        <v>22</v>
      </c>
      <c r="G166" s="150" t="s">
        <v>163</v>
      </c>
      <c r="H166">
        <v>276</v>
      </c>
      <c r="K166" t="s">
        <v>147</v>
      </c>
      <c r="L166">
        <v>533</v>
      </c>
      <c r="N166" t="s">
        <v>300</v>
      </c>
      <c r="O166">
        <v>25</v>
      </c>
      <c r="Q166" t="s">
        <v>278</v>
      </c>
      <c r="R166">
        <v>262</v>
      </c>
    </row>
    <row r="167" spans="2:18" ht="24" hidden="1">
      <c r="B167" s="150" t="s">
        <v>191</v>
      </c>
      <c r="D167" s="150" t="s">
        <v>168</v>
      </c>
      <c r="E167">
        <v>22</v>
      </c>
      <c r="G167" s="149" t="s">
        <v>266</v>
      </c>
      <c r="H167">
        <v>265</v>
      </c>
      <c r="K167" t="s">
        <v>185</v>
      </c>
      <c r="L167">
        <v>520</v>
      </c>
      <c r="N167" t="s">
        <v>138</v>
      </c>
      <c r="O167">
        <v>24</v>
      </c>
      <c r="Q167" t="s">
        <v>287</v>
      </c>
      <c r="R167">
        <v>197</v>
      </c>
    </row>
    <row r="168" spans="2:18" hidden="1">
      <c r="B168" s="150" t="s">
        <v>155</v>
      </c>
      <c r="D168" s="150" t="s">
        <v>141</v>
      </c>
      <c r="E168">
        <v>21</v>
      </c>
      <c r="G168" s="149" t="s">
        <v>279</v>
      </c>
      <c r="H168">
        <v>265</v>
      </c>
      <c r="K168" t="s">
        <v>192</v>
      </c>
      <c r="L168">
        <v>508</v>
      </c>
      <c r="N168" t="s">
        <v>165</v>
      </c>
      <c r="O168">
        <v>24</v>
      </c>
      <c r="Q168" t="s">
        <v>298</v>
      </c>
      <c r="R168">
        <v>179</v>
      </c>
    </row>
    <row r="169" spans="2:18" hidden="1">
      <c r="B169" s="150" t="s">
        <v>164</v>
      </c>
      <c r="D169" s="150" t="s">
        <v>147</v>
      </c>
      <c r="E169">
        <v>21</v>
      </c>
      <c r="G169" s="149" t="s">
        <v>292</v>
      </c>
      <c r="H169">
        <v>223</v>
      </c>
      <c r="K169" t="s">
        <v>174</v>
      </c>
      <c r="L169">
        <v>504</v>
      </c>
      <c r="N169" t="s">
        <v>166</v>
      </c>
      <c r="O169">
        <v>24</v>
      </c>
      <c r="Q169" t="s">
        <v>292</v>
      </c>
      <c r="R169">
        <v>163</v>
      </c>
    </row>
    <row r="170" spans="2:18" hidden="1">
      <c r="B170" s="150" t="s">
        <v>147</v>
      </c>
      <c r="D170" s="150" t="s">
        <v>152</v>
      </c>
      <c r="E170">
        <v>21</v>
      </c>
      <c r="G170" s="150" t="s">
        <v>173</v>
      </c>
      <c r="H170">
        <v>218</v>
      </c>
      <c r="K170" t="s">
        <v>155</v>
      </c>
      <c r="L170">
        <v>458</v>
      </c>
      <c r="N170" t="s">
        <v>185</v>
      </c>
      <c r="O170">
        <v>24</v>
      </c>
      <c r="Q170" t="s">
        <v>174</v>
      </c>
      <c r="R170">
        <v>144</v>
      </c>
    </row>
    <row r="171" spans="2:18" ht="24" hidden="1">
      <c r="B171" s="150" t="s">
        <v>172</v>
      </c>
      <c r="D171" s="150" t="s">
        <v>179</v>
      </c>
      <c r="E171">
        <v>19</v>
      </c>
      <c r="G171" s="149" t="s">
        <v>298</v>
      </c>
      <c r="H171">
        <v>208</v>
      </c>
      <c r="K171" t="s">
        <v>156</v>
      </c>
      <c r="L171">
        <v>447</v>
      </c>
      <c r="N171" t="s">
        <v>181</v>
      </c>
      <c r="O171">
        <v>22</v>
      </c>
      <c r="Q171" t="s">
        <v>258</v>
      </c>
      <c r="R171">
        <v>130</v>
      </c>
    </row>
    <row r="172" spans="2:18" ht="24" hidden="1">
      <c r="B172" s="150" t="s">
        <v>156</v>
      </c>
      <c r="D172" s="150" t="s">
        <v>178</v>
      </c>
      <c r="E172">
        <v>18</v>
      </c>
      <c r="G172" s="148" t="s">
        <v>258</v>
      </c>
      <c r="H172">
        <v>157</v>
      </c>
      <c r="K172" t="s">
        <v>281</v>
      </c>
      <c r="L172">
        <v>423</v>
      </c>
      <c r="N172" t="s">
        <v>159</v>
      </c>
      <c r="O172">
        <v>21</v>
      </c>
      <c r="Q172" t="s">
        <v>173</v>
      </c>
      <c r="R172">
        <v>129</v>
      </c>
    </row>
    <row r="173" spans="2:18" ht="24" hidden="1">
      <c r="B173" s="150" t="s">
        <v>169</v>
      </c>
      <c r="D173" s="150" t="s">
        <v>191</v>
      </c>
      <c r="E173">
        <v>18</v>
      </c>
      <c r="G173" s="150" t="s">
        <v>174</v>
      </c>
      <c r="H173">
        <v>119</v>
      </c>
      <c r="K173" t="s">
        <v>169</v>
      </c>
      <c r="L173">
        <v>412</v>
      </c>
      <c r="N173" t="s">
        <v>168</v>
      </c>
      <c r="O173">
        <v>21</v>
      </c>
      <c r="Q173" t="s">
        <v>1158</v>
      </c>
      <c r="R173">
        <v>121</v>
      </c>
    </row>
    <row r="174" spans="2:18" hidden="1">
      <c r="B174" s="149" t="s">
        <v>269</v>
      </c>
      <c r="D174" s="150" t="s">
        <v>162</v>
      </c>
      <c r="E174">
        <v>17</v>
      </c>
      <c r="G174" s="148" t="s">
        <v>1158</v>
      </c>
      <c r="H174">
        <v>119</v>
      </c>
      <c r="K174" t="s">
        <v>191</v>
      </c>
      <c r="L174">
        <v>411</v>
      </c>
      <c r="N174" t="s">
        <v>271</v>
      </c>
      <c r="O174">
        <v>20</v>
      </c>
      <c r="Q174" t="s">
        <v>188</v>
      </c>
      <c r="R174">
        <v>118</v>
      </c>
    </row>
    <row r="175" spans="2:18" hidden="1">
      <c r="B175" s="150" t="s">
        <v>148</v>
      </c>
      <c r="D175" s="150" t="s">
        <v>138</v>
      </c>
      <c r="E175">
        <v>16</v>
      </c>
      <c r="G175" s="150" t="s">
        <v>176</v>
      </c>
      <c r="H175">
        <v>114</v>
      </c>
      <c r="K175" t="s">
        <v>173</v>
      </c>
      <c r="L175">
        <v>404</v>
      </c>
      <c r="N175" t="s">
        <v>273</v>
      </c>
      <c r="O175">
        <v>20</v>
      </c>
      <c r="Q175" t="s">
        <v>176</v>
      </c>
      <c r="R175">
        <v>79</v>
      </c>
    </row>
    <row r="176" spans="2:18" hidden="1">
      <c r="B176" s="150" t="s">
        <v>173</v>
      </c>
      <c r="D176" s="150" t="s">
        <v>159</v>
      </c>
      <c r="E176">
        <v>16</v>
      </c>
      <c r="G176" s="150" t="s">
        <v>188</v>
      </c>
      <c r="H176">
        <v>113</v>
      </c>
      <c r="K176" t="s">
        <v>170</v>
      </c>
      <c r="L176">
        <v>369</v>
      </c>
      <c r="N176" t="s">
        <v>174</v>
      </c>
      <c r="O176">
        <v>19</v>
      </c>
      <c r="Q176" t="s">
        <v>165</v>
      </c>
      <c r="R176">
        <v>73</v>
      </c>
    </row>
    <row r="177" spans="2:18" hidden="1">
      <c r="B177" s="150" t="s">
        <v>184</v>
      </c>
      <c r="D177" s="150" t="s">
        <v>181</v>
      </c>
      <c r="E177">
        <v>16</v>
      </c>
      <c r="G177" s="150" t="s">
        <v>165</v>
      </c>
      <c r="H177">
        <v>70</v>
      </c>
      <c r="K177" t="s">
        <v>177</v>
      </c>
      <c r="L177">
        <v>367</v>
      </c>
      <c r="N177" t="s">
        <v>182</v>
      </c>
      <c r="O177">
        <v>19</v>
      </c>
      <c r="Q177" t="s">
        <v>183</v>
      </c>
      <c r="R177">
        <v>67</v>
      </c>
    </row>
    <row r="178" spans="2:18" ht="24" hidden="1">
      <c r="B178" s="150" t="s">
        <v>174</v>
      </c>
      <c r="D178" s="150" t="s">
        <v>182</v>
      </c>
      <c r="E178">
        <v>16</v>
      </c>
      <c r="G178" s="150" t="s">
        <v>183</v>
      </c>
      <c r="H178">
        <v>69</v>
      </c>
      <c r="K178" t="s">
        <v>142</v>
      </c>
      <c r="L178">
        <v>358</v>
      </c>
      <c r="N178" t="s">
        <v>267</v>
      </c>
      <c r="O178">
        <v>18</v>
      </c>
      <c r="Q178" t="s">
        <v>171</v>
      </c>
      <c r="R178">
        <v>61</v>
      </c>
    </row>
    <row r="179" spans="2:18" hidden="1">
      <c r="B179" s="150" t="s">
        <v>181</v>
      </c>
      <c r="D179" s="149" t="s">
        <v>286</v>
      </c>
      <c r="E179">
        <v>16</v>
      </c>
      <c r="G179" s="150" t="s">
        <v>143</v>
      </c>
      <c r="H179">
        <v>60</v>
      </c>
      <c r="K179" t="s">
        <v>184</v>
      </c>
      <c r="L179">
        <v>354</v>
      </c>
      <c r="N179" t="s">
        <v>155</v>
      </c>
      <c r="O179">
        <v>17</v>
      </c>
      <c r="Q179" t="s">
        <v>143</v>
      </c>
      <c r="R179">
        <v>52</v>
      </c>
    </row>
    <row r="180" spans="2:18" hidden="1">
      <c r="B180" s="150" t="s">
        <v>177</v>
      </c>
      <c r="D180" s="149" t="s">
        <v>267</v>
      </c>
      <c r="E180">
        <v>15</v>
      </c>
      <c r="G180" s="150" t="s">
        <v>171</v>
      </c>
      <c r="H180">
        <v>56</v>
      </c>
      <c r="K180" t="s">
        <v>149</v>
      </c>
      <c r="L180">
        <v>348</v>
      </c>
      <c r="N180" t="s">
        <v>191</v>
      </c>
      <c r="O180">
        <v>17</v>
      </c>
      <c r="Q180" t="s">
        <v>160</v>
      </c>
      <c r="R180">
        <v>50</v>
      </c>
    </row>
    <row r="181" spans="2:18" ht="36" hidden="1">
      <c r="B181" s="150" t="s">
        <v>170</v>
      </c>
      <c r="D181" s="149" t="s">
        <v>297</v>
      </c>
      <c r="E181">
        <v>15</v>
      </c>
      <c r="G181" s="150" t="s">
        <v>153</v>
      </c>
      <c r="H181">
        <v>51</v>
      </c>
      <c r="K181" t="s">
        <v>148</v>
      </c>
      <c r="L181">
        <v>347</v>
      </c>
      <c r="N181" t="s">
        <v>161</v>
      </c>
      <c r="O181">
        <v>16</v>
      </c>
      <c r="Q181" t="s">
        <v>153</v>
      </c>
      <c r="R181">
        <v>44</v>
      </c>
    </row>
    <row r="182" spans="2:18" ht="24" hidden="1">
      <c r="B182" s="150" t="s">
        <v>187</v>
      </c>
      <c r="D182" s="150" t="s">
        <v>161</v>
      </c>
      <c r="E182">
        <v>14</v>
      </c>
      <c r="G182" s="150" t="s">
        <v>155</v>
      </c>
      <c r="H182">
        <v>47</v>
      </c>
      <c r="K182" t="s">
        <v>154</v>
      </c>
      <c r="L182">
        <v>336</v>
      </c>
      <c r="N182" t="s">
        <v>164</v>
      </c>
      <c r="O182">
        <v>16</v>
      </c>
      <c r="Q182" t="s">
        <v>157</v>
      </c>
      <c r="R182">
        <v>44</v>
      </c>
    </row>
    <row r="183" spans="2:18" hidden="1">
      <c r="B183" s="149" t="s">
        <v>281</v>
      </c>
      <c r="D183" s="149" t="s">
        <v>291</v>
      </c>
      <c r="E183">
        <v>14</v>
      </c>
      <c r="G183" s="150" t="s">
        <v>147</v>
      </c>
      <c r="H183">
        <v>44</v>
      </c>
      <c r="K183" t="s">
        <v>151</v>
      </c>
      <c r="L183">
        <v>326</v>
      </c>
      <c r="N183" t="s">
        <v>301</v>
      </c>
      <c r="O183">
        <v>16</v>
      </c>
      <c r="Q183" t="s">
        <v>159</v>
      </c>
      <c r="R183">
        <v>41</v>
      </c>
    </row>
    <row r="184" spans="2:18" hidden="1">
      <c r="B184" s="150" t="s">
        <v>144</v>
      </c>
      <c r="D184" s="150" t="s">
        <v>143</v>
      </c>
      <c r="E184">
        <v>13</v>
      </c>
      <c r="G184" s="150" t="s">
        <v>160</v>
      </c>
      <c r="H184">
        <v>39</v>
      </c>
      <c r="K184" t="s">
        <v>144</v>
      </c>
      <c r="L184">
        <v>321</v>
      </c>
      <c r="N184" t="s">
        <v>152</v>
      </c>
      <c r="O184">
        <v>15</v>
      </c>
      <c r="Q184" t="s">
        <v>141</v>
      </c>
      <c r="R184">
        <v>39</v>
      </c>
    </row>
    <row r="185" spans="2:18" hidden="1">
      <c r="B185" s="150" t="s">
        <v>151</v>
      </c>
      <c r="D185" s="150" t="s">
        <v>156</v>
      </c>
      <c r="E185">
        <v>13</v>
      </c>
      <c r="G185" s="150" t="s">
        <v>167</v>
      </c>
      <c r="H185">
        <v>37</v>
      </c>
      <c r="K185" t="s">
        <v>282</v>
      </c>
      <c r="L185">
        <v>313</v>
      </c>
      <c r="N185" t="s">
        <v>286</v>
      </c>
      <c r="O185">
        <v>14</v>
      </c>
      <c r="Q185" t="s">
        <v>152</v>
      </c>
      <c r="R185">
        <v>39</v>
      </c>
    </row>
    <row r="186" spans="2:18" hidden="1">
      <c r="B186" s="150" t="s">
        <v>142</v>
      </c>
      <c r="D186" s="150" t="s">
        <v>172</v>
      </c>
      <c r="E186">
        <v>12</v>
      </c>
      <c r="G186" s="150" t="s">
        <v>159</v>
      </c>
      <c r="H186">
        <v>35</v>
      </c>
      <c r="K186" t="s">
        <v>140</v>
      </c>
      <c r="L186">
        <v>307</v>
      </c>
      <c r="N186" t="s">
        <v>139</v>
      </c>
      <c r="O186">
        <v>13</v>
      </c>
      <c r="Q186" t="s">
        <v>167</v>
      </c>
      <c r="R186">
        <v>37</v>
      </c>
    </row>
    <row r="187" spans="2:18" ht="24" hidden="1">
      <c r="B187" s="150" t="s">
        <v>140</v>
      </c>
      <c r="D187" s="150" t="s">
        <v>184</v>
      </c>
      <c r="E187">
        <v>12</v>
      </c>
      <c r="G187" s="150" t="s">
        <v>182</v>
      </c>
      <c r="H187">
        <v>35</v>
      </c>
      <c r="K187" t="s">
        <v>187</v>
      </c>
      <c r="L187">
        <v>300</v>
      </c>
      <c r="N187" t="s">
        <v>147</v>
      </c>
      <c r="O187">
        <v>12</v>
      </c>
      <c r="Q187" t="s">
        <v>145</v>
      </c>
      <c r="R187">
        <v>35</v>
      </c>
    </row>
    <row r="188" spans="2:18" hidden="1">
      <c r="B188" s="150" t="s">
        <v>154</v>
      </c>
      <c r="D188" s="149" t="s">
        <v>283</v>
      </c>
      <c r="E188">
        <v>12</v>
      </c>
      <c r="G188" s="150" t="s">
        <v>175</v>
      </c>
      <c r="H188">
        <v>34</v>
      </c>
      <c r="K188" t="s">
        <v>267</v>
      </c>
      <c r="L188">
        <v>296</v>
      </c>
      <c r="N188" t="s">
        <v>148</v>
      </c>
      <c r="O188">
        <v>12</v>
      </c>
      <c r="Q188" t="s">
        <v>155</v>
      </c>
      <c r="R188">
        <v>35</v>
      </c>
    </row>
    <row r="189" spans="2:18" ht="36" hidden="1">
      <c r="B189" s="149" t="s">
        <v>267</v>
      </c>
      <c r="D189" s="150" t="s">
        <v>185</v>
      </c>
      <c r="E189">
        <v>11</v>
      </c>
      <c r="G189" s="150" t="s">
        <v>187</v>
      </c>
      <c r="H189">
        <v>34</v>
      </c>
      <c r="K189" t="s">
        <v>181</v>
      </c>
      <c r="L189">
        <v>291</v>
      </c>
      <c r="N189" t="s">
        <v>173</v>
      </c>
      <c r="O189">
        <v>12</v>
      </c>
      <c r="Q189" t="s">
        <v>166</v>
      </c>
      <c r="R189">
        <v>33</v>
      </c>
    </row>
    <row r="190" spans="2:18" hidden="1">
      <c r="B190" s="149" t="s">
        <v>273</v>
      </c>
      <c r="D190" s="149" t="s">
        <v>299</v>
      </c>
      <c r="E190">
        <v>11</v>
      </c>
      <c r="G190" s="148" t="s">
        <v>263</v>
      </c>
      <c r="H190">
        <v>34</v>
      </c>
      <c r="K190" t="s">
        <v>273</v>
      </c>
      <c r="L190">
        <v>263</v>
      </c>
      <c r="N190" t="s">
        <v>297</v>
      </c>
      <c r="O190">
        <v>12</v>
      </c>
      <c r="Q190" t="s">
        <v>179</v>
      </c>
      <c r="R190">
        <v>32</v>
      </c>
    </row>
    <row r="191" spans="2:18" hidden="1">
      <c r="B191" s="149" t="s">
        <v>282</v>
      </c>
      <c r="D191" s="150" t="s">
        <v>149</v>
      </c>
      <c r="E191">
        <v>10</v>
      </c>
      <c r="G191" s="150" t="s">
        <v>181</v>
      </c>
      <c r="H191">
        <v>33</v>
      </c>
      <c r="K191" t="s">
        <v>189</v>
      </c>
      <c r="L191">
        <v>214</v>
      </c>
      <c r="N191" t="s">
        <v>149</v>
      </c>
      <c r="O191">
        <v>11</v>
      </c>
      <c r="Q191" t="s">
        <v>182</v>
      </c>
      <c r="R191">
        <v>32</v>
      </c>
    </row>
    <row r="192" spans="2:18" ht="24" hidden="1">
      <c r="B192" s="150" t="s">
        <v>189</v>
      </c>
      <c r="D192" s="150" t="s">
        <v>169</v>
      </c>
      <c r="E192">
        <v>10</v>
      </c>
      <c r="G192" s="150" t="s">
        <v>185</v>
      </c>
      <c r="H192">
        <v>33</v>
      </c>
      <c r="K192" t="s">
        <v>286</v>
      </c>
      <c r="L192">
        <v>213</v>
      </c>
      <c r="N192" t="s">
        <v>178</v>
      </c>
      <c r="O192">
        <v>11</v>
      </c>
      <c r="Q192" t="s">
        <v>181</v>
      </c>
      <c r="R192">
        <v>31</v>
      </c>
    </row>
    <row r="193" spans="2:18" hidden="1">
      <c r="B193" s="148" t="s">
        <v>263</v>
      </c>
      <c r="D193" s="150" t="s">
        <v>173</v>
      </c>
      <c r="E193">
        <v>10</v>
      </c>
      <c r="G193" s="150" t="s">
        <v>157</v>
      </c>
      <c r="H193">
        <v>32</v>
      </c>
      <c r="K193" t="s">
        <v>300</v>
      </c>
      <c r="L193">
        <v>203</v>
      </c>
      <c r="N193" t="s">
        <v>184</v>
      </c>
      <c r="O193">
        <v>11</v>
      </c>
      <c r="Q193" t="s">
        <v>186</v>
      </c>
      <c r="R193">
        <v>29</v>
      </c>
    </row>
    <row r="194" spans="2:18" ht="24" hidden="1">
      <c r="B194" s="148" t="s">
        <v>257</v>
      </c>
      <c r="D194" s="149" t="s">
        <v>295</v>
      </c>
      <c r="E194">
        <v>10</v>
      </c>
      <c r="G194" s="150" t="s">
        <v>141</v>
      </c>
      <c r="H194">
        <v>29</v>
      </c>
      <c r="K194" t="s">
        <v>257</v>
      </c>
      <c r="L194">
        <v>173</v>
      </c>
      <c r="N194" t="s">
        <v>187</v>
      </c>
      <c r="O194">
        <v>11</v>
      </c>
      <c r="Q194" t="s">
        <v>257</v>
      </c>
      <c r="R194">
        <v>29</v>
      </c>
    </row>
    <row r="195" spans="2:18" hidden="1">
      <c r="B195" s="149" t="s">
        <v>286</v>
      </c>
      <c r="D195" s="150" t="s">
        <v>139</v>
      </c>
      <c r="E195">
        <v>9</v>
      </c>
      <c r="G195" s="150" t="s">
        <v>162</v>
      </c>
      <c r="H195">
        <v>28</v>
      </c>
      <c r="K195" t="s">
        <v>263</v>
      </c>
      <c r="L195">
        <v>167</v>
      </c>
      <c r="N195" t="s">
        <v>281</v>
      </c>
      <c r="O195">
        <v>11</v>
      </c>
      <c r="Q195" t="s">
        <v>150</v>
      </c>
      <c r="R195">
        <v>28</v>
      </c>
    </row>
    <row r="196" spans="2:18" hidden="1">
      <c r="B196" s="149" t="s">
        <v>300</v>
      </c>
      <c r="D196" s="150" t="s">
        <v>140</v>
      </c>
      <c r="E196">
        <v>9</v>
      </c>
      <c r="G196" s="150" t="s">
        <v>186</v>
      </c>
      <c r="H196">
        <v>28</v>
      </c>
      <c r="K196" t="s">
        <v>275</v>
      </c>
      <c r="L196">
        <v>134</v>
      </c>
      <c r="N196" t="s">
        <v>291</v>
      </c>
      <c r="O196">
        <v>11</v>
      </c>
      <c r="Q196" t="s">
        <v>162</v>
      </c>
      <c r="R196">
        <v>28</v>
      </c>
    </row>
    <row r="197" spans="2:18" hidden="1">
      <c r="B197" s="148" t="s">
        <v>262</v>
      </c>
      <c r="D197" s="150" t="s">
        <v>165</v>
      </c>
      <c r="E197">
        <v>9</v>
      </c>
      <c r="G197" s="150" t="s">
        <v>156</v>
      </c>
      <c r="H197">
        <v>26</v>
      </c>
      <c r="K197" t="s">
        <v>262</v>
      </c>
      <c r="L197">
        <v>133</v>
      </c>
      <c r="N197" t="s">
        <v>140</v>
      </c>
      <c r="O197">
        <v>10</v>
      </c>
      <c r="Q197" t="s">
        <v>178</v>
      </c>
      <c r="R197">
        <v>27</v>
      </c>
    </row>
    <row r="198" spans="2:18" ht="24" hidden="1">
      <c r="B198" s="148" t="s">
        <v>259</v>
      </c>
      <c r="D198" s="150" t="s">
        <v>189</v>
      </c>
      <c r="E198">
        <v>9</v>
      </c>
      <c r="G198" s="150" t="s">
        <v>168</v>
      </c>
      <c r="H198">
        <v>26</v>
      </c>
      <c r="K198" t="s">
        <v>264</v>
      </c>
      <c r="L198">
        <v>109</v>
      </c>
      <c r="N198" t="s">
        <v>150</v>
      </c>
      <c r="O198">
        <v>10</v>
      </c>
      <c r="Q198" t="s">
        <v>185</v>
      </c>
      <c r="R198">
        <v>27</v>
      </c>
    </row>
    <row r="199" spans="2:18" ht="36" hidden="1">
      <c r="B199" s="149" t="s">
        <v>275</v>
      </c>
      <c r="D199" s="150" t="s">
        <v>192</v>
      </c>
      <c r="E199">
        <v>9</v>
      </c>
      <c r="G199" s="150" t="s">
        <v>145</v>
      </c>
      <c r="H199">
        <v>25</v>
      </c>
      <c r="K199" t="s">
        <v>292</v>
      </c>
      <c r="L199">
        <v>102</v>
      </c>
      <c r="N199" t="s">
        <v>169</v>
      </c>
      <c r="O199">
        <v>10</v>
      </c>
      <c r="Q199" t="s">
        <v>263</v>
      </c>
      <c r="R199">
        <v>26</v>
      </c>
    </row>
    <row r="200" spans="2:18" ht="24" hidden="1">
      <c r="B200" s="148" t="s">
        <v>261</v>
      </c>
      <c r="D200" s="149" t="s">
        <v>281</v>
      </c>
      <c r="E200">
        <v>9</v>
      </c>
      <c r="G200" s="150" t="s">
        <v>161</v>
      </c>
      <c r="H200">
        <v>25</v>
      </c>
      <c r="K200" t="s">
        <v>254</v>
      </c>
      <c r="L200">
        <v>98</v>
      </c>
      <c r="N200" t="s">
        <v>277</v>
      </c>
      <c r="O200">
        <v>10</v>
      </c>
      <c r="Q200" t="s">
        <v>147</v>
      </c>
      <c r="R200">
        <v>25</v>
      </c>
    </row>
    <row r="201" spans="2:18" ht="24" hidden="1">
      <c r="B201" s="148" t="s">
        <v>264</v>
      </c>
      <c r="D201" s="149" t="s">
        <v>284</v>
      </c>
      <c r="E201">
        <v>9</v>
      </c>
      <c r="G201" s="148" t="s">
        <v>255</v>
      </c>
      <c r="H201">
        <v>25</v>
      </c>
      <c r="K201" t="s">
        <v>291</v>
      </c>
      <c r="L201">
        <v>98</v>
      </c>
      <c r="N201" t="s">
        <v>142</v>
      </c>
      <c r="O201">
        <v>9</v>
      </c>
      <c r="Q201" t="s">
        <v>161</v>
      </c>
      <c r="R201">
        <v>25</v>
      </c>
    </row>
    <row r="202" spans="2:18" hidden="1">
      <c r="B202" s="149" t="s">
        <v>292</v>
      </c>
      <c r="D202" s="149" t="s">
        <v>290</v>
      </c>
      <c r="E202">
        <v>9</v>
      </c>
      <c r="G202" s="150" t="s">
        <v>154</v>
      </c>
      <c r="H202">
        <v>24</v>
      </c>
      <c r="K202" t="s">
        <v>271</v>
      </c>
      <c r="L202">
        <v>96</v>
      </c>
      <c r="N202" t="s">
        <v>154</v>
      </c>
      <c r="O202">
        <v>9</v>
      </c>
      <c r="Q202" t="s">
        <v>175</v>
      </c>
      <c r="R202">
        <v>24</v>
      </c>
    </row>
    <row r="203" spans="2:18" ht="24" hidden="1">
      <c r="B203" s="149" t="s">
        <v>297</v>
      </c>
      <c r="D203" s="149" t="s">
        <v>296</v>
      </c>
      <c r="E203">
        <v>9</v>
      </c>
      <c r="G203" s="150" t="s">
        <v>166</v>
      </c>
      <c r="H203">
        <v>24</v>
      </c>
      <c r="K203" t="s">
        <v>255</v>
      </c>
      <c r="L203">
        <v>92</v>
      </c>
      <c r="N203" t="s">
        <v>170</v>
      </c>
      <c r="O203">
        <v>9</v>
      </c>
      <c r="Q203" t="s">
        <v>187</v>
      </c>
      <c r="R203">
        <v>24</v>
      </c>
    </row>
    <row r="204" spans="2:18" hidden="1">
      <c r="B204" s="149" t="s">
        <v>291</v>
      </c>
      <c r="D204" s="149" t="s">
        <v>302</v>
      </c>
      <c r="E204">
        <v>9</v>
      </c>
      <c r="G204" s="150" t="s">
        <v>178</v>
      </c>
      <c r="H204">
        <v>24</v>
      </c>
      <c r="K204" t="s">
        <v>302</v>
      </c>
      <c r="L204">
        <v>86</v>
      </c>
      <c r="N204" t="s">
        <v>177</v>
      </c>
      <c r="O204">
        <v>9</v>
      </c>
      <c r="Q204" t="s">
        <v>261</v>
      </c>
      <c r="R204">
        <v>23</v>
      </c>
    </row>
    <row r="205" spans="2:18" hidden="1">
      <c r="B205" s="148" t="s">
        <v>256</v>
      </c>
      <c r="D205" s="150" t="s">
        <v>164</v>
      </c>
      <c r="E205">
        <v>8</v>
      </c>
      <c r="G205" s="150" t="s">
        <v>152</v>
      </c>
      <c r="H205">
        <v>23</v>
      </c>
      <c r="K205" t="s">
        <v>261</v>
      </c>
      <c r="L205">
        <v>84</v>
      </c>
      <c r="N205" t="s">
        <v>268</v>
      </c>
      <c r="O205">
        <v>9</v>
      </c>
      <c r="Q205" t="s">
        <v>151</v>
      </c>
      <c r="R205">
        <v>22</v>
      </c>
    </row>
    <row r="206" spans="2:18" hidden="1">
      <c r="B206" s="149" t="s">
        <v>271</v>
      </c>
      <c r="D206" s="150" t="s">
        <v>177</v>
      </c>
      <c r="E206">
        <v>8</v>
      </c>
      <c r="G206" s="150" t="s">
        <v>180</v>
      </c>
      <c r="H206">
        <v>23</v>
      </c>
      <c r="K206" t="s">
        <v>297</v>
      </c>
      <c r="L206">
        <v>83</v>
      </c>
      <c r="N206" t="s">
        <v>283</v>
      </c>
      <c r="O206">
        <v>9</v>
      </c>
      <c r="Q206" t="s">
        <v>254</v>
      </c>
      <c r="R206">
        <v>22</v>
      </c>
    </row>
    <row r="207" spans="2:18" ht="36" hidden="1">
      <c r="B207" s="148" t="s">
        <v>255</v>
      </c>
      <c r="D207" s="150" t="s">
        <v>187</v>
      </c>
      <c r="E207">
        <v>8</v>
      </c>
      <c r="G207" s="148" t="s">
        <v>257</v>
      </c>
      <c r="H207">
        <v>23</v>
      </c>
      <c r="K207" t="s">
        <v>256</v>
      </c>
      <c r="L207">
        <v>79</v>
      </c>
      <c r="N207" t="s">
        <v>302</v>
      </c>
      <c r="O207">
        <v>9</v>
      </c>
      <c r="Q207" t="s">
        <v>264</v>
      </c>
      <c r="R207">
        <v>22</v>
      </c>
    </row>
    <row r="208" spans="2:18" ht="24" hidden="1">
      <c r="B208" s="149" t="s">
        <v>299</v>
      </c>
      <c r="D208" s="149" t="s">
        <v>270</v>
      </c>
      <c r="E208">
        <v>8</v>
      </c>
      <c r="G208" s="148" t="s">
        <v>261</v>
      </c>
      <c r="H208">
        <v>23</v>
      </c>
      <c r="K208" t="s">
        <v>283</v>
      </c>
      <c r="L208">
        <v>77</v>
      </c>
      <c r="N208" t="s">
        <v>296</v>
      </c>
      <c r="O208">
        <v>8</v>
      </c>
      <c r="Q208" t="s">
        <v>146</v>
      </c>
      <c r="R208">
        <v>20</v>
      </c>
    </row>
    <row r="209" spans="2:18" hidden="1">
      <c r="B209" s="149" t="s">
        <v>283</v>
      </c>
      <c r="D209" s="149" t="s">
        <v>280</v>
      </c>
      <c r="E209">
        <v>8</v>
      </c>
      <c r="G209" s="148" t="s">
        <v>254</v>
      </c>
      <c r="H209">
        <v>22</v>
      </c>
      <c r="K209" t="s">
        <v>301</v>
      </c>
      <c r="L209">
        <v>75</v>
      </c>
      <c r="N209" t="s">
        <v>189</v>
      </c>
      <c r="O209">
        <v>7</v>
      </c>
      <c r="Q209" t="s">
        <v>255</v>
      </c>
      <c r="R209">
        <v>20</v>
      </c>
    </row>
    <row r="210" spans="2:18" hidden="1">
      <c r="B210" s="148" t="s">
        <v>260</v>
      </c>
      <c r="D210" s="149" t="s">
        <v>301</v>
      </c>
      <c r="E210">
        <v>8</v>
      </c>
      <c r="G210" s="150" t="s">
        <v>139</v>
      </c>
      <c r="H210">
        <v>21</v>
      </c>
      <c r="K210" t="s">
        <v>299</v>
      </c>
      <c r="L210">
        <v>72</v>
      </c>
      <c r="N210" t="s">
        <v>284</v>
      </c>
      <c r="O210">
        <v>7</v>
      </c>
      <c r="Q210" t="s">
        <v>138</v>
      </c>
      <c r="R210">
        <v>19</v>
      </c>
    </row>
    <row r="211" spans="2:18" hidden="1">
      <c r="B211" s="148" t="s">
        <v>254</v>
      </c>
      <c r="D211" s="150" t="s">
        <v>151</v>
      </c>
      <c r="E211">
        <v>7</v>
      </c>
      <c r="G211" s="150" t="s">
        <v>177</v>
      </c>
      <c r="H211">
        <v>21</v>
      </c>
      <c r="K211" t="s">
        <v>296</v>
      </c>
      <c r="L211">
        <v>71</v>
      </c>
      <c r="N211" t="s">
        <v>272</v>
      </c>
      <c r="O211">
        <v>6</v>
      </c>
      <c r="Q211" t="s">
        <v>260</v>
      </c>
      <c r="R211">
        <v>19</v>
      </c>
    </row>
    <row r="212" spans="2:18" hidden="1">
      <c r="B212" s="149" t="s">
        <v>296</v>
      </c>
      <c r="D212" s="150" t="s">
        <v>174</v>
      </c>
      <c r="E212">
        <v>7</v>
      </c>
      <c r="G212" s="148" t="s">
        <v>264</v>
      </c>
      <c r="H212">
        <v>21</v>
      </c>
      <c r="K212" t="s">
        <v>260</v>
      </c>
      <c r="L212">
        <v>60</v>
      </c>
      <c r="N212" t="s">
        <v>275</v>
      </c>
      <c r="O212">
        <v>6</v>
      </c>
      <c r="Q212" t="s">
        <v>156</v>
      </c>
      <c r="R212">
        <v>18</v>
      </c>
    </row>
    <row r="213" spans="2:18" hidden="1">
      <c r="B213" s="149" t="s">
        <v>301</v>
      </c>
      <c r="D213" s="149" t="s">
        <v>272</v>
      </c>
      <c r="E213">
        <v>7</v>
      </c>
      <c r="G213" s="150" t="s">
        <v>151</v>
      </c>
      <c r="H213">
        <v>20</v>
      </c>
      <c r="K213" t="s">
        <v>274</v>
      </c>
      <c r="L213">
        <v>60</v>
      </c>
      <c r="N213" t="s">
        <v>280</v>
      </c>
      <c r="O213">
        <v>6</v>
      </c>
      <c r="Q213" t="s">
        <v>169</v>
      </c>
      <c r="R213">
        <v>17</v>
      </c>
    </row>
    <row r="214" spans="2:18" ht="24" hidden="1">
      <c r="B214" s="149" t="s">
        <v>277</v>
      </c>
      <c r="D214" s="149" t="s">
        <v>292</v>
      </c>
      <c r="E214">
        <v>6</v>
      </c>
      <c r="G214" s="150" t="s">
        <v>158</v>
      </c>
      <c r="H214">
        <v>20</v>
      </c>
      <c r="K214" t="s">
        <v>268</v>
      </c>
      <c r="L214">
        <v>57</v>
      </c>
      <c r="N214" t="s">
        <v>144</v>
      </c>
      <c r="O214">
        <v>5</v>
      </c>
      <c r="Q214" t="s">
        <v>139</v>
      </c>
      <c r="R214">
        <v>16</v>
      </c>
    </row>
    <row r="215" spans="2:18" ht="24" hidden="1">
      <c r="B215" s="149" t="s">
        <v>302</v>
      </c>
      <c r="D215" s="149" t="s">
        <v>303</v>
      </c>
      <c r="E215">
        <v>6</v>
      </c>
      <c r="G215" s="148" t="s">
        <v>260</v>
      </c>
      <c r="H215">
        <v>20</v>
      </c>
      <c r="K215" t="s">
        <v>259</v>
      </c>
      <c r="L215">
        <v>53</v>
      </c>
      <c r="N215" t="s">
        <v>151</v>
      </c>
      <c r="O215">
        <v>5</v>
      </c>
      <c r="Q215" t="s">
        <v>168</v>
      </c>
      <c r="R215">
        <v>16</v>
      </c>
    </row>
    <row r="216" spans="2:18" hidden="1">
      <c r="B216" s="149" t="s">
        <v>268</v>
      </c>
      <c r="D216" s="149" t="s">
        <v>271</v>
      </c>
      <c r="E216">
        <v>5</v>
      </c>
      <c r="G216" s="148" t="s">
        <v>262</v>
      </c>
      <c r="H216">
        <v>20</v>
      </c>
      <c r="K216" t="s">
        <v>289</v>
      </c>
      <c r="L216">
        <v>52</v>
      </c>
      <c r="N216" t="s">
        <v>156</v>
      </c>
      <c r="O216">
        <v>5</v>
      </c>
      <c r="Q216" t="s">
        <v>154</v>
      </c>
      <c r="R216">
        <v>15</v>
      </c>
    </row>
    <row r="217" spans="2:18" ht="24" hidden="1">
      <c r="B217" s="149" t="s">
        <v>303</v>
      </c>
      <c r="D217" s="149" t="s">
        <v>274</v>
      </c>
      <c r="E217">
        <v>5</v>
      </c>
      <c r="G217" s="150" t="s">
        <v>144</v>
      </c>
      <c r="H217">
        <v>19</v>
      </c>
      <c r="K217" t="s">
        <v>284</v>
      </c>
      <c r="L217">
        <v>50</v>
      </c>
      <c r="N217" t="s">
        <v>192</v>
      </c>
      <c r="O217">
        <v>5</v>
      </c>
      <c r="Q217" t="s">
        <v>158</v>
      </c>
      <c r="R217">
        <v>15</v>
      </c>
    </row>
    <row r="218" spans="2:18" hidden="1">
      <c r="B218" s="149" t="s">
        <v>274</v>
      </c>
      <c r="D218" s="150" t="s">
        <v>144</v>
      </c>
      <c r="E218">
        <v>4</v>
      </c>
      <c r="G218" s="150" t="s">
        <v>146</v>
      </c>
      <c r="H218">
        <v>19</v>
      </c>
      <c r="K218" t="s">
        <v>295</v>
      </c>
      <c r="L218">
        <v>46</v>
      </c>
      <c r="N218" t="s">
        <v>285</v>
      </c>
      <c r="O218">
        <v>5</v>
      </c>
      <c r="Q218" t="s">
        <v>164</v>
      </c>
      <c r="R218">
        <v>15</v>
      </c>
    </row>
    <row r="219" spans="2:18" hidden="1">
      <c r="B219" s="148" t="s">
        <v>253</v>
      </c>
      <c r="D219" s="150" t="s">
        <v>170</v>
      </c>
      <c r="E219">
        <v>4</v>
      </c>
      <c r="G219" s="150" t="s">
        <v>138</v>
      </c>
      <c r="H219">
        <v>18</v>
      </c>
      <c r="K219" t="s">
        <v>285</v>
      </c>
      <c r="L219">
        <v>43</v>
      </c>
      <c r="N219" t="s">
        <v>290</v>
      </c>
      <c r="O219">
        <v>5</v>
      </c>
      <c r="Q219" t="s">
        <v>191</v>
      </c>
      <c r="R219">
        <v>15</v>
      </c>
    </row>
    <row r="220" spans="2:18" ht="24" hidden="1">
      <c r="B220" s="149" t="s">
        <v>280</v>
      </c>
      <c r="D220" s="149" t="s">
        <v>276</v>
      </c>
      <c r="E220">
        <v>4</v>
      </c>
      <c r="G220" s="150" t="s">
        <v>172</v>
      </c>
      <c r="H220">
        <v>18</v>
      </c>
      <c r="K220" t="s">
        <v>277</v>
      </c>
      <c r="L220">
        <v>42</v>
      </c>
      <c r="N220" t="s">
        <v>293</v>
      </c>
      <c r="O220">
        <v>5</v>
      </c>
      <c r="Q220" t="s">
        <v>144</v>
      </c>
      <c r="R220">
        <v>14</v>
      </c>
    </row>
    <row r="221" spans="2:18" ht="24" hidden="1">
      <c r="B221" s="149" t="s">
        <v>289</v>
      </c>
      <c r="D221" s="149" t="s">
        <v>277</v>
      </c>
      <c r="E221">
        <v>4</v>
      </c>
      <c r="G221" s="150" t="s">
        <v>179</v>
      </c>
      <c r="H221">
        <v>16</v>
      </c>
      <c r="K221" t="s">
        <v>279</v>
      </c>
      <c r="L221">
        <v>38</v>
      </c>
      <c r="N221" t="s">
        <v>303</v>
      </c>
      <c r="O221">
        <v>5</v>
      </c>
      <c r="Q221" t="s">
        <v>149</v>
      </c>
      <c r="R221">
        <v>14</v>
      </c>
    </row>
    <row r="222" spans="2:18" hidden="1">
      <c r="B222" s="149" t="s">
        <v>293</v>
      </c>
      <c r="D222" s="149" t="s">
        <v>288</v>
      </c>
      <c r="E222">
        <v>4</v>
      </c>
      <c r="G222" s="150" t="s">
        <v>148</v>
      </c>
      <c r="H222">
        <v>15</v>
      </c>
      <c r="K222" t="s">
        <v>293</v>
      </c>
      <c r="L222">
        <v>38</v>
      </c>
      <c r="N222" t="s">
        <v>274</v>
      </c>
      <c r="O222">
        <v>4</v>
      </c>
      <c r="Q222" t="s">
        <v>140</v>
      </c>
      <c r="R222">
        <v>13</v>
      </c>
    </row>
    <row r="223" spans="2:18" ht="24" hidden="1">
      <c r="B223" s="149" t="s">
        <v>295</v>
      </c>
      <c r="D223" s="149" t="s">
        <v>293</v>
      </c>
      <c r="E223">
        <v>4</v>
      </c>
      <c r="G223" s="150" t="s">
        <v>184</v>
      </c>
      <c r="H223">
        <v>14</v>
      </c>
      <c r="K223" t="s">
        <v>290</v>
      </c>
      <c r="L223">
        <v>36</v>
      </c>
      <c r="N223" t="s">
        <v>295</v>
      </c>
      <c r="O223">
        <v>4</v>
      </c>
      <c r="Q223" t="s">
        <v>148</v>
      </c>
      <c r="R223">
        <v>12</v>
      </c>
    </row>
    <row r="224" spans="2:18" hidden="1">
      <c r="B224" s="149" t="s">
        <v>285</v>
      </c>
      <c r="D224" s="149" t="s">
        <v>294</v>
      </c>
      <c r="E224">
        <v>4</v>
      </c>
      <c r="G224" s="150" t="s">
        <v>142</v>
      </c>
      <c r="H224">
        <v>13</v>
      </c>
      <c r="K224" t="s">
        <v>288</v>
      </c>
      <c r="L224">
        <v>35</v>
      </c>
      <c r="N224" t="s">
        <v>276</v>
      </c>
      <c r="O224">
        <v>3</v>
      </c>
      <c r="Q224" t="s">
        <v>180</v>
      </c>
      <c r="R224">
        <v>12</v>
      </c>
    </row>
    <row r="225" spans="2:18" ht="24" hidden="1">
      <c r="B225" s="149" t="s">
        <v>284</v>
      </c>
      <c r="D225" s="150" t="s">
        <v>142</v>
      </c>
      <c r="E225">
        <v>3</v>
      </c>
      <c r="G225" s="150" t="s">
        <v>150</v>
      </c>
      <c r="H225">
        <v>13</v>
      </c>
      <c r="K225" t="s">
        <v>280</v>
      </c>
      <c r="L225">
        <v>30</v>
      </c>
      <c r="N225" t="s">
        <v>289</v>
      </c>
      <c r="O225">
        <v>3</v>
      </c>
      <c r="Q225" t="s">
        <v>192</v>
      </c>
      <c r="R225">
        <v>12</v>
      </c>
    </row>
    <row r="226" spans="2:18" hidden="1">
      <c r="B226" s="149" t="s">
        <v>290</v>
      </c>
      <c r="D226" s="150" t="s">
        <v>148</v>
      </c>
      <c r="E226">
        <v>3</v>
      </c>
      <c r="G226" s="150" t="s">
        <v>164</v>
      </c>
      <c r="H226">
        <v>13</v>
      </c>
      <c r="K226" t="s">
        <v>253</v>
      </c>
      <c r="L226">
        <v>29</v>
      </c>
      <c r="N226" t="s">
        <v>266</v>
      </c>
      <c r="O226">
        <v>2</v>
      </c>
      <c r="Q226" t="s">
        <v>253</v>
      </c>
      <c r="R226">
        <v>12</v>
      </c>
    </row>
    <row r="227" spans="2:18" hidden="1">
      <c r="B227" s="149" t="s">
        <v>279</v>
      </c>
      <c r="D227" s="149" t="s">
        <v>275</v>
      </c>
      <c r="E227">
        <v>3</v>
      </c>
      <c r="G227" s="148" t="s">
        <v>259</v>
      </c>
      <c r="H227">
        <v>13</v>
      </c>
      <c r="K227" t="s">
        <v>276</v>
      </c>
      <c r="L227">
        <v>29</v>
      </c>
      <c r="N227" t="s">
        <v>287</v>
      </c>
      <c r="O227">
        <v>2</v>
      </c>
      <c r="Q227" t="s">
        <v>259</v>
      </c>
      <c r="R227">
        <v>11</v>
      </c>
    </row>
    <row r="228" spans="2:18" hidden="1">
      <c r="B228" s="149" t="s">
        <v>278</v>
      </c>
      <c r="D228" s="149" t="s">
        <v>278</v>
      </c>
      <c r="E228">
        <v>3</v>
      </c>
      <c r="G228" s="150" t="s">
        <v>189</v>
      </c>
      <c r="H228">
        <v>12</v>
      </c>
      <c r="K228" t="s">
        <v>303</v>
      </c>
      <c r="L228">
        <v>28</v>
      </c>
      <c r="N228" t="s">
        <v>288</v>
      </c>
      <c r="O228">
        <v>2</v>
      </c>
      <c r="Q228" t="s">
        <v>262</v>
      </c>
      <c r="R228">
        <v>11</v>
      </c>
    </row>
    <row r="229" spans="2:18" ht="24" hidden="1">
      <c r="B229" s="149" t="s">
        <v>288</v>
      </c>
      <c r="D229" s="149" t="s">
        <v>285</v>
      </c>
      <c r="E229">
        <v>3</v>
      </c>
      <c r="G229" s="148" t="s">
        <v>256</v>
      </c>
      <c r="H229">
        <v>12</v>
      </c>
      <c r="K229" t="s">
        <v>278</v>
      </c>
      <c r="L229">
        <v>27</v>
      </c>
      <c r="N229" t="s">
        <v>294</v>
      </c>
      <c r="O229">
        <v>2</v>
      </c>
      <c r="Q229" t="s">
        <v>172</v>
      </c>
      <c r="R229">
        <v>10</v>
      </c>
    </row>
    <row r="230" spans="2:18" ht="36" hidden="1">
      <c r="B230" s="149" t="s">
        <v>272</v>
      </c>
      <c r="D230" s="150" t="s">
        <v>154</v>
      </c>
      <c r="E230">
        <v>2</v>
      </c>
      <c r="G230" s="150" t="s">
        <v>192</v>
      </c>
      <c r="H230">
        <v>11</v>
      </c>
      <c r="K230" t="s">
        <v>272</v>
      </c>
      <c r="L230">
        <v>26</v>
      </c>
      <c r="N230" t="s">
        <v>278</v>
      </c>
      <c r="O230">
        <v>1</v>
      </c>
      <c r="Q230" t="s">
        <v>184</v>
      </c>
      <c r="R230">
        <v>10</v>
      </c>
    </row>
    <row r="231" spans="2:18" ht="24" hidden="1">
      <c r="B231" s="149" t="s">
        <v>276</v>
      </c>
      <c r="D231" s="149" t="s">
        <v>268</v>
      </c>
      <c r="E231">
        <v>2</v>
      </c>
      <c r="G231" s="150" t="s">
        <v>149</v>
      </c>
      <c r="H231">
        <v>10</v>
      </c>
      <c r="K231" t="s">
        <v>270</v>
      </c>
      <c r="L231">
        <v>25</v>
      </c>
      <c r="N231" t="s">
        <v>292</v>
      </c>
      <c r="O231">
        <v>1</v>
      </c>
      <c r="Q231" t="s">
        <v>177</v>
      </c>
      <c r="R231">
        <v>9</v>
      </c>
    </row>
    <row r="232" spans="2:18" ht="24" hidden="1">
      <c r="B232" s="149" t="s">
        <v>287</v>
      </c>
      <c r="D232" s="149" t="s">
        <v>289</v>
      </c>
      <c r="E232">
        <v>2</v>
      </c>
      <c r="G232" s="150" t="s">
        <v>191</v>
      </c>
      <c r="H232">
        <v>9</v>
      </c>
      <c r="K232" t="s">
        <v>294</v>
      </c>
      <c r="L232">
        <v>22</v>
      </c>
      <c r="N232" t="s">
        <v>298</v>
      </c>
      <c r="O232">
        <v>1</v>
      </c>
      <c r="Q232" t="s">
        <v>142</v>
      </c>
      <c r="R232">
        <v>8</v>
      </c>
    </row>
    <row r="233" spans="2:18" hidden="1">
      <c r="B233" s="149" t="s">
        <v>294</v>
      </c>
      <c r="D233" s="149" t="s">
        <v>266</v>
      </c>
      <c r="E233">
        <v>1</v>
      </c>
      <c r="G233" s="150" t="s">
        <v>140</v>
      </c>
      <c r="H233">
        <v>8</v>
      </c>
      <c r="K233" t="s">
        <v>287</v>
      </c>
      <c r="L233">
        <v>18</v>
      </c>
      <c r="N233" t="s">
        <v>299</v>
      </c>
      <c r="O233">
        <v>1</v>
      </c>
      <c r="Q233" t="s">
        <v>256</v>
      </c>
      <c r="R233">
        <v>7</v>
      </c>
    </row>
    <row r="234" spans="2:18" ht="24" hidden="1">
      <c r="B234" s="149" t="s">
        <v>270</v>
      </c>
      <c r="D234" s="149" t="s">
        <v>279</v>
      </c>
      <c r="E234">
        <v>1</v>
      </c>
      <c r="G234" s="150" t="s">
        <v>169</v>
      </c>
      <c r="H234">
        <v>8</v>
      </c>
      <c r="K234" t="s">
        <v>266</v>
      </c>
      <c r="L234">
        <v>10</v>
      </c>
      <c r="N234" t="s">
        <v>270</v>
      </c>
      <c r="O234">
        <v>0</v>
      </c>
      <c r="Q234" t="s">
        <v>170</v>
      </c>
      <c r="R234">
        <v>6</v>
      </c>
    </row>
    <row r="235" spans="2:18" hidden="1">
      <c r="B235" s="149" t="s">
        <v>298</v>
      </c>
      <c r="D235" s="149" t="s">
        <v>287</v>
      </c>
      <c r="E235">
        <v>0</v>
      </c>
      <c r="G235" s="150" t="s">
        <v>170</v>
      </c>
      <c r="H235">
        <v>8</v>
      </c>
      <c r="K235" t="s">
        <v>298</v>
      </c>
      <c r="L235">
        <v>9</v>
      </c>
      <c r="N235" t="s">
        <v>279</v>
      </c>
      <c r="O235">
        <v>0</v>
      </c>
      <c r="Q235" t="s">
        <v>189</v>
      </c>
      <c r="R235">
        <v>5</v>
      </c>
    </row>
    <row r="236" spans="2:18" hidden="1">
      <c r="B236" s="149" t="s">
        <v>266</v>
      </c>
      <c r="D236" s="149" t="s">
        <v>298</v>
      </c>
      <c r="E236">
        <v>0</v>
      </c>
      <c r="G236" s="148" t="s">
        <v>253</v>
      </c>
      <c r="H236">
        <v>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7030A0"/>
  </sheetPr>
  <dimension ref="B2:BF173"/>
  <sheetViews>
    <sheetView topLeftCell="A5" workbookViewId="0">
      <selection activeCell="Q67" sqref="Q67"/>
    </sheetView>
  </sheetViews>
  <sheetFormatPr defaultColWidth="10.42578125" defaultRowHeight="15"/>
  <cols>
    <col min="1" max="1" width="10.42578125" style="87"/>
    <col min="2" max="2" width="13.28515625" style="87" customWidth="1"/>
    <col min="3" max="5" width="10.42578125" style="87"/>
    <col min="6" max="6" width="11.28515625" style="87" customWidth="1"/>
    <col min="7" max="10" width="10.42578125" style="87"/>
    <col min="11" max="11" width="14" style="87" customWidth="1"/>
    <col min="12" max="12" width="11.5703125" style="87" customWidth="1"/>
    <col min="13" max="14" width="15" style="87" customWidth="1"/>
    <col min="15" max="16" width="10.42578125" style="87"/>
    <col min="17" max="17" width="12.42578125" style="87" customWidth="1"/>
    <col min="18" max="18" width="10.42578125" style="87"/>
    <col min="19" max="19" width="13.7109375" style="87" customWidth="1"/>
    <col min="20" max="20" width="10.42578125" style="87"/>
    <col min="21" max="21" width="12.42578125" style="87" customWidth="1"/>
    <col min="22" max="25" width="10.42578125" style="87"/>
    <col min="26" max="26" width="11.85546875" style="87" customWidth="1"/>
    <col min="27" max="30" width="10.42578125" style="87"/>
    <col min="31" max="31" width="10.5703125" style="87" customWidth="1"/>
    <col min="32" max="32" width="10.42578125" style="87"/>
    <col min="33" max="33" width="10" style="87" customWidth="1"/>
    <col min="34" max="37" width="10.42578125" style="87"/>
    <col min="38" max="38" width="12.5703125" style="87" customWidth="1"/>
    <col min="39" max="39" width="11.5703125" style="87" customWidth="1"/>
    <col min="40" max="41" width="10.42578125" style="87"/>
    <col min="42" max="42" width="12.7109375" style="87" customWidth="1"/>
    <col min="43" max="43" width="11.7109375" style="87" customWidth="1"/>
    <col min="44" max="44" width="10.42578125" style="87"/>
    <col min="45" max="46" width="11.7109375" style="87" customWidth="1"/>
    <col min="47" max="50" width="10.42578125" style="87"/>
    <col min="51" max="51" width="11.7109375" style="87" customWidth="1"/>
    <col min="52" max="52" width="10.42578125" style="87"/>
    <col min="53" max="53" width="11.28515625" style="87" customWidth="1"/>
    <col min="54" max="55" width="10.42578125" style="87"/>
    <col min="56" max="56" width="14.42578125" style="87" customWidth="1"/>
    <col min="57" max="16384" width="10.42578125" style="87"/>
  </cols>
  <sheetData>
    <row r="2" spans="2:58" ht="18.75">
      <c r="B2" s="166" t="s">
        <v>1159</v>
      </c>
    </row>
    <row r="4" spans="2:58" ht="18.75">
      <c r="B4" s="166" t="s">
        <v>137</v>
      </c>
    </row>
    <row r="6" spans="2:58" ht="81">
      <c r="B6" s="156"/>
      <c r="C6" s="161" t="s">
        <v>138</v>
      </c>
      <c r="D6" s="161" t="s">
        <v>139</v>
      </c>
      <c r="E6" s="161" t="s">
        <v>140</v>
      </c>
      <c r="F6" s="161" t="s">
        <v>141</v>
      </c>
      <c r="G6" s="161" t="s">
        <v>142</v>
      </c>
      <c r="H6" s="161" t="s">
        <v>143</v>
      </c>
      <c r="I6" s="161" t="s">
        <v>144</v>
      </c>
      <c r="J6" s="161" t="s">
        <v>145</v>
      </c>
      <c r="K6" s="161" t="s">
        <v>146</v>
      </c>
      <c r="L6" s="161" t="s">
        <v>147</v>
      </c>
      <c r="M6" s="161" t="s">
        <v>148</v>
      </c>
      <c r="N6" s="161" t="s">
        <v>149</v>
      </c>
      <c r="O6" s="161" t="s">
        <v>150</v>
      </c>
      <c r="P6" s="161" t="s">
        <v>151</v>
      </c>
      <c r="Q6" s="161" t="s">
        <v>152</v>
      </c>
      <c r="R6" s="161" t="s">
        <v>153</v>
      </c>
      <c r="S6" s="161" t="s">
        <v>154</v>
      </c>
      <c r="T6" s="161" t="s">
        <v>155</v>
      </c>
      <c r="U6" s="161" t="s">
        <v>156</v>
      </c>
      <c r="V6" s="161" t="s">
        <v>157</v>
      </c>
      <c r="W6" s="161" t="s">
        <v>158</v>
      </c>
      <c r="X6" s="161" t="s">
        <v>159</v>
      </c>
      <c r="Y6" s="161" t="s">
        <v>160</v>
      </c>
      <c r="Z6" s="161" t="s">
        <v>161</v>
      </c>
      <c r="AA6" s="161" t="s">
        <v>162</v>
      </c>
      <c r="AB6" s="161" t="s">
        <v>163</v>
      </c>
      <c r="AC6" s="161" t="s">
        <v>164</v>
      </c>
      <c r="AD6" s="161" t="s">
        <v>165</v>
      </c>
      <c r="AE6" s="161" t="s">
        <v>166</v>
      </c>
      <c r="AF6" s="161" t="s">
        <v>167</v>
      </c>
      <c r="AG6" s="161" t="s">
        <v>168</v>
      </c>
      <c r="AH6" s="161" t="s">
        <v>169</v>
      </c>
      <c r="AI6" s="161" t="s">
        <v>170</v>
      </c>
      <c r="AJ6" s="161" t="s">
        <v>171</v>
      </c>
      <c r="AK6" s="161" t="s">
        <v>172</v>
      </c>
      <c r="AL6" s="161" t="s">
        <v>173</v>
      </c>
      <c r="AM6" s="161" t="s">
        <v>174</v>
      </c>
      <c r="AN6" s="161" t="s">
        <v>175</v>
      </c>
      <c r="AO6" s="161" t="s">
        <v>176</v>
      </c>
      <c r="AP6" s="161" t="s">
        <v>177</v>
      </c>
      <c r="AQ6" s="161" t="s">
        <v>178</v>
      </c>
      <c r="AR6" s="161" t="s">
        <v>179</v>
      </c>
      <c r="AS6" s="161" t="s">
        <v>180</v>
      </c>
      <c r="AT6" s="161" t="s">
        <v>181</v>
      </c>
      <c r="AU6" s="161" t="s">
        <v>182</v>
      </c>
      <c r="AV6" s="161" t="s">
        <v>183</v>
      </c>
      <c r="AW6" s="161" t="s">
        <v>184</v>
      </c>
      <c r="AX6" s="161" t="s">
        <v>185</v>
      </c>
      <c r="AY6" s="161" t="s">
        <v>186</v>
      </c>
      <c r="AZ6" s="161" t="s">
        <v>187</v>
      </c>
      <c r="BA6" s="161" t="s">
        <v>188</v>
      </c>
      <c r="BB6" s="161" t="s">
        <v>189</v>
      </c>
      <c r="BC6" s="161" t="s">
        <v>190</v>
      </c>
      <c r="BD6" s="161" t="s">
        <v>191</v>
      </c>
      <c r="BE6" s="161" t="s">
        <v>192</v>
      </c>
      <c r="BF6" s="170" t="s">
        <v>23</v>
      </c>
    </row>
    <row r="7" spans="2:58">
      <c r="B7" s="156" t="s">
        <v>18</v>
      </c>
      <c r="C7" s="155">
        <f>SUM(C8:C59)</f>
        <v>1264</v>
      </c>
      <c r="D7" s="155">
        <f t="shared" ref="D7:BF7" si="0">SUM(D8:D59)</f>
        <v>891</v>
      </c>
      <c r="E7" s="155">
        <f t="shared" si="0"/>
        <v>438</v>
      </c>
      <c r="F7" s="155">
        <f t="shared" si="0"/>
        <v>1179</v>
      </c>
      <c r="G7" s="155">
        <f t="shared" si="0"/>
        <v>448</v>
      </c>
      <c r="H7" s="155">
        <f t="shared" si="0"/>
        <v>1821</v>
      </c>
      <c r="I7" s="155">
        <f t="shared" si="0"/>
        <v>466</v>
      </c>
      <c r="J7" s="155">
        <f t="shared" si="0"/>
        <v>1697</v>
      </c>
      <c r="K7" s="155">
        <f t="shared" si="0"/>
        <v>1291</v>
      </c>
      <c r="L7" s="155">
        <f t="shared" si="0"/>
        <v>777</v>
      </c>
      <c r="M7" s="155">
        <f t="shared" si="0"/>
        <v>615</v>
      </c>
      <c r="N7" s="155">
        <f t="shared" si="0"/>
        <v>723</v>
      </c>
      <c r="O7" s="155">
        <f t="shared" si="0"/>
        <v>983</v>
      </c>
      <c r="P7" s="155">
        <f t="shared" si="0"/>
        <v>445</v>
      </c>
      <c r="Q7" s="155">
        <f t="shared" si="0"/>
        <v>1868</v>
      </c>
      <c r="R7" s="155">
        <f t="shared" si="0"/>
        <v>2361</v>
      </c>
      <c r="S7" s="155">
        <f t="shared" si="0"/>
        <v>444</v>
      </c>
      <c r="T7" s="155">
        <f t="shared" si="0"/>
        <v>855</v>
      </c>
      <c r="U7" s="155">
        <f t="shared" si="0"/>
        <v>795</v>
      </c>
      <c r="V7" s="155">
        <f t="shared" si="0"/>
        <v>1566</v>
      </c>
      <c r="W7" s="155">
        <f t="shared" si="0"/>
        <v>1212</v>
      </c>
      <c r="X7" s="155">
        <f t="shared" si="0"/>
        <v>1133</v>
      </c>
      <c r="Y7" s="155">
        <f t="shared" si="0"/>
        <v>1770</v>
      </c>
      <c r="Z7" s="155">
        <f t="shared" si="0"/>
        <v>1314</v>
      </c>
      <c r="AA7" s="155">
        <f t="shared" si="0"/>
        <v>1149</v>
      </c>
      <c r="AB7" s="155">
        <f t="shared" si="0"/>
        <v>3399</v>
      </c>
      <c r="AC7" s="155">
        <f t="shared" si="0"/>
        <v>697</v>
      </c>
      <c r="AD7" s="155">
        <f t="shared" si="0"/>
        <v>1156</v>
      </c>
      <c r="AE7" s="155">
        <f t="shared" si="0"/>
        <v>1287</v>
      </c>
      <c r="AF7" s="155">
        <f t="shared" si="0"/>
        <v>1543</v>
      </c>
      <c r="AG7" s="155">
        <f t="shared" si="0"/>
        <v>982</v>
      </c>
      <c r="AH7" s="155">
        <f t="shared" si="0"/>
        <v>726</v>
      </c>
      <c r="AI7" s="155">
        <f t="shared" si="0"/>
        <v>366</v>
      </c>
      <c r="AJ7" s="155">
        <f t="shared" si="0"/>
        <v>2257</v>
      </c>
      <c r="AK7" s="155">
        <f t="shared" si="0"/>
        <v>834</v>
      </c>
      <c r="AL7" s="155">
        <f t="shared" si="0"/>
        <v>1059</v>
      </c>
      <c r="AM7" s="155">
        <f t="shared" si="0"/>
        <v>827</v>
      </c>
      <c r="AN7" s="155">
        <f t="shared" si="0"/>
        <v>1253</v>
      </c>
      <c r="AO7" s="155">
        <f t="shared" si="0"/>
        <v>3541</v>
      </c>
      <c r="AP7" s="155">
        <f t="shared" si="0"/>
        <v>461</v>
      </c>
      <c r="AQ7" s="155">
        <f t="shared" si="0"/>
        <v>1125</v>
      </c>
      <c r="AR7" s="155">
        <f t="shared" si="0"/>
        <v>1488</v>
      </c>
      <c r="AS7" s="155">
        <f t="shared" si="0"/>
        <v>948</v>
      </c>
      <c r="AT7" s="155">
        <f t="shared" si="0"/>
        <v>603</v>
      </c>
      <c r="AU7" s="155">
        <f t="shared" si="0"/>
        <v>1341</v>
      </c>
      <c r="AV7" s="155">
        <f t="shared" si="0"/>
        <v>2682</v>
      </c>
      <c r="AW7" s="155">
        <f t="shared" si="0"/>
        <v>471</v>
      </c>
      <c r="AX7" s="155">
        <f t="shared" si="0"/>
        <v>860</v>
      </c>
      <c r="AY7" s="155">
        <f t="shared" si="0"/>
        <v>1200</v>
      </c>
      <c r="AZ7" s="155">
        <f t="shared" si="0"/>
        <v>577</v>
      </c>
      <c r="BA7" s="155">
        <f t="shared" si="0"/>
        <v>4084</v>
      </c>
      <c r="BB7" s="155">
        <f t="shared" si="0"/>
        <v>307</v>
      </c>
      <c r="BC7" s="155">
        <f t="shared" si="0"/>
        <v>25077</v>
      </c>
      <c r="BD7" s="155">
        <f t="shared" si="0"/>
        <v>751</v>
      </c>
      <c r="BE7" s="155">
        <f t="shared" si="0"/>
        <v>949</v>
      </c>
      <c r="BF7" s="155">
        <f t="shared" si="0"/>
        <v>116053</v>
      </c>
    </row>
    <row r="8" spans="2:58">
      <c r="B8" s="160" t="s">
        <v>135</v>
      </c>
      <c r="C8" s="159">
        <v>993</v>
      </c>
      <c r="D8" s="159">
        <v>730</v>
      </c>
      <c r="E8" s="159">
        <v>330</v>
      </c>
      <c r="F8" s="159">
        <v>873</v>
      </c>
      <c r="G8" s="159">
        <v>370</v>
      </c>
      <c r="H8" s="159">
        <v>1182</v>
      </c>
      <c r="I8" s="159">
        <v>361</v>
      </c>
      <c r="J8" s="159">
        <v>1346</v>
      </c>
      <c r="K8" s="159">
        <v>1035</v>
      </c>
      <c r="L8" s="159">
        <v>537</v>
      </c>
      <c r="M8" s="159">
        <v>466</v>
      </c>
      <c r="N8" s="159">
        <v>602</v>
      </c>
      <c r="O8" s="159">
        <v>762</v>
      </c>
      <c r="P8" s="159">
        <v>346</v>
      </c>
      <c r="Q8" s="159">
        <v>1486</v>
      </c>
      <c r="R8" s="159">
        <v>1747</v>
      </c>
      <c r="S8" s="159">
        <v>344</v>
      </c>
      <c r="T8" s="159">
        <v>611</v>
      </c>
      <c r="U8" s="159">
        <v>587</v>
      </c>
      <c r="V8" s="159">
        <v>1174</v>
      </c>
      <c r="W8" s="159">
        <v>938</v>
      </c>
      <c r="X8" s="159">
        <v>735</v>
      </c>
      <c r="Y8" s="159">
        <v>1293</v>
      </c>
      <c r="Z8" s="159">
        <v>1107</v>
      </c>
      <c r="AA8" s="159">
        <v>959</v>
      </c>
      <c r="AB8" s="159">
        <v>1706</v>
      </c>
      <c r="AC8" s="159">
        <v>568</v>
      </c>
      <c r="AD8" s="159">
        <v>788</v>
      </c>
      <c r="AE8" s="159">
        <v>1068</v>
      </c>
      <c r="AF8" s="159">
        <v>1194</v>
      </c>
      <c r="AG8" s="159">
        <v>826</v>
      </c>
      <c r="AH8" s="159">
        <v>614</v>
      </c>
      <c r="AI8" s="159">
        <v>287</v>
      </c>
      <c r="AJ8" s="159">
        <v>1694</v>
      </c>
      <c r="AK8" s="159">
        <v>630</v>
      </c>
      <c r="AL8" s="159">
        <v>479</v>
      </c>
      <c r="AM8" s="159">
        <v>386</v>
      </c>
      <c r="AN8" s="159">
        <v>940</v>
      </c>
      <c r="AO8" s="159">
        <v>2676</v>
      </c>
      <c r="AP8" s="159">
        <v>358</v>
      </c>
      <c r="AQ8" s="159">
        <v>912</v>
      </c>
      <c r="AR8" s="159">
        <v>1245</v>
      </c>
      <c r="AS8" s="159">
        <v>686</v>
      </c>
      <c r="AT8" s="159">
        <v>378</v>
      </c>
      <c r="AU8" s="159">
        <v>1087</v>
      </c>
      <c r="AV8" s="159">
        <v>1475</v>
      </c>
      <c r="AW8" s="159">
        <v>385</v>
      </c>
      <c r="AX8" s="159">
        <v>614</v>
      </c>
      <c r="AY8" s="159">
        <v>845</v>
      </c>
      <c r="AZ8" s="159">
        <v>354</v>
      </c>
      <c r="BA8" s="159">
        <v>2984</v>
      </c>
      <c r="BB8" s="159">
        <v>205</v>
      </c>
      <c r="BC8" s="159">
        <v>12760</v>
      </c>
      <c r="BD8" s="159">
        <v>656</v>
      </c>
      <c r="BE8" s="169">
        <v>849</v>
      </c>
      <c r="BF8" s="159">
        <v>80781</v>
      </c>
    </row>
    <row r="9" spans="2:58">
      <c r="B9" s="158" t="s">
        <v>128</v>
      </c>
      <c r="C9" s="157">
        <v>50</v>
      </c>
      <c r="D9" s="157">
        <v>29</v>
      </c>
      <c r="E9" s="157">
        <v>5</v>
      </c>
      <c r="F9" s="157">
        <v>50</v>
      </c>
      <c r="G9" s="157">
        <v>17</v>
      </c>
      <c r="H9" s="157">
        <v>70</v>
      </c>
      <c r="I9" s="157">
        <v>7</v>
      </c>
      <c r="J9" s="157">
        <v>48</v>
      </c>
      <c r="K9" s="157">
        <v>37</v>
      </c>
      <c r="L9" s="157">
        <v>42</v>
      </c>
      <c r="M9" s="157">
        <v>20</v>
      </c>
      <c r="N9" s="157">
        <v>13</v>
      </c>
      <c r="O9" s="157">
        <v>44</v>
      </c>
      <c r="P9" s="157">
        <v>6</v>
      </c>
      <c r="Q9" s="157">
        <v>55</v>
      </c>
      <c r="R9" s="157">
        <v>98</v>
      </c>
      <c r="S9" s="157">
        <v>15</v>
      </c>
      <c r="T9" s="157">
        <v>30</v>
      </c>
      <c r="U9" s="157">
        <v>31</v>
      </c>
      <c r="V9" s="157">
        <v>90</v>
      </c>
      <c r="W9" s="157">
        <v>36</v>
      </c>
      <c r="X9" s="157">
        <v>96</v>
      </c>
      <c r="Y9" s="157">
        <v>93</v>
      </c>
      <c r="Z9" s="157">
        <v>26</v>
      </c>
      <c r="AA9" s="157">
        <v>30</v>
      </c>
      <c r="AB9" s="157">
        <v>363</v>
      </c>
      <c r="AC9" s="157">
        <v>23</v>
      </c>
      <c r="AD9" s="157">
        <v>41</v>
      </c>
      <c r="AE9" s="157">
        <v>36</v>
      </c>
      <c r="AF9" s="157">
        <v>51</v>
      </c>
      <c r="AG9" s="157">
        <v>27</v>
      </c>
      <c r="AH9" s="157">
        <v>29</v>
      </c>
      <c r="AI9" s="157">
        <v>18</v>
      </c>
      <c r="AJ9" s="157">
        <v>78</v>
      </c>
      <c r="AK9" s="157">
        <v>26</v>
      </c>
      <c r="AL9" s="157">
        <v>79</v>
      </c>
      <c r="AM9" s="157">
        <v>51</v>
      </c>
      <c r="AN9" s="157">
        <v>48</v>
      </c>
      <c r="AO9" s="157">
        <v>158</v>
      </c>
      <c r="AP9" s="157">
        <v>11</v>
      </c>
      <c r="AQ9" s="157">
        <v>29</v>
      </c>
      <c r="AR9" s="157">
        <v>52</v>
      </c>
      <c r="AS9" s="157">
        <v>50</v>
      </c>
      <c r="AT9" s="157">
        <v>29</v>
      </c>
      <c r="AU9" s="157">
        <v>30</v>
      </c>
      <c r="AV9" s="157">
        <v>224</v>
      </c>
      <c r="AW9" s="157">
        <v>13</v>
      </c>
      <c r="AX9" s="157">
        <v>35</v>
      </c>
      <c r="AY9" s="157">
        <v>57</v>
      </c>
      <c r="AZ9" s="157">
        <v>49</v>
      </c>
      <c r="BA9" s="157">
        <v>189</v>
      </c>
      <c r="BB9" s="157">
        <v>16</v>
      </c>
      <c r="BC9" s="157">
        <v>2190</v>
      </c>
      <c r="BD9" s="157">
        <v>15</v>
      </c>
      <c r="BE9" s="168">
        <v>21</v>
      </c>
      <c r="BF9" s="157">
        <v>5811</v>
      </c>
    </row>
    <row r="10" spans="2:58">
      <c r="B10" s="160" t="s">
        <v>85</v>
      </c>
      <c r="C10" s="159">
        <v>22</v>
      </c>
      <c r="D10" s="159">
        <v>12</v>
      </c>
      <c r="E10" s="159">
        <v>9</v>
      </c>
      <c r="F10" s="159">
        <v>41</v>
      </c>
      <c r="G10" s="159">
        <v>5</v>
      </c>
      <c r="H10" s="159">
        <v>63</v>
      </c>
      <c r="I10" s="159">
        <v>10</v>
      </c>
      <c r="J10" s="159">
        <v>26</v>
      </c>
      <c r="K10" s="159">
        <v>30</v>
      </c>
      <c r="L10" s="159">
        <v>19</v>
      </c>
      <c r="M10" s="159">
        <v>16</v>
      </c>
      <c r="N10" s="159">
        <v>12</v>
      </c>
      <c r="O10" s="159">
        <v>34</v>
      </c>
      <c r="P10" s="159">
        <v>9</v>
      </c>
      <c r="Q10" s="159">
        <v>65</v>
      </c>
      <c r="R10" s="159">
        <v>73</v>
      </c>
      <c r="S10" s="159">
        <v>23</v>
      </c>
      <c r="T10" s="159">
        <v>25</v>
      </c>
      <c r="U10" s="159">
        <v>25</v>
      </c>
      <c r="V10" s="159">
        <v>46</v>
      </c>
      <c r="W10" s="159">
        <v>30</v>
      </c>
      <c r="X10" s="159">
        <v>47</v>
      </c>
      <c r="Y10" s="159">
        <v>43</v>
      </c>
      <c r="Z10" s="159">
        <v>28</v>
      </c>
      <c r="AA10" s="159">
        <v>27</v>
      </c>
      <c r="AB10" s="159">
        <v>331</v>
      </c>
      <c r="AC10" s="159">
        <v>18</v>
      </c>
      <c r="AD10" s="159">
        <v>74</v>
      </c>
      <c r="AE10" s="159">
        <v>17</v>
      </c>
      <c r="AF10" s="159">
        <v>47</v>
      </c>
      <c r="AG10" s="159">
        <v>12</v>
      </c>
      <c r="AH10" s="159">
        <v>10</v>
      </c>
      <c r="AI10" s="159">
        <v>5</v>
      </c>
      <c r="AJ10" s="159">
        <v>59</v>
      </c>
      <c r="AK10" s="159">
        <v>29</v>
      </c>
      <c r="AL10" s="159">
        <v>248</v>
      </c>
      <c r="AM10" s="159">
        <v>119</v>
      </c>
      <c r="AN10" s="159">
        <v>33</v>
      </c>
      <c r="AO10" s="159">
        <v>102</v>
      </c>
      <c r="AP10" s="159">
        <v>13</v>
      </c>
      <c r="AQ10" s="159">
        <v>39</v>
      </c>
      <c r="AR10" s="159">
        <v>39</v>
      </c>
      <c r="AS10" s="159">
        <v>12</v>
      </c>
      <c r="AT10" s="159">
        <v>24</v>
      </c>
      <c r="AU10" s="159">
        <v>41</v>
      </c>
      <c r="AV10" s="159">
        <v>49</v>
      </c>
      <c r="AW10" s="159">
        <v>8</v>
      </c>
      <c r="AX10" s="159">
        <v>30</v>
      </c>
      <c r="AY10" s="159">
        <v>36</v>
      </c>
      <c r="AZ10" s="159">
        <v>35</v>
      </c>
      <c r="BA10" s="159">
        <v>139</v>
      </c>
      <c r="BB10" s="159">
        <v>5</v>
      </c>
      <c r="BC10" s="159">
        <v>1773</v>
      </c>
      <c r="BD10" s="159">
        <v>9</v>
      </c>
      <c r="BE10" s="169">
        <v>18</v>
      </c>
      <c r="BF10" s="159">
        <v>5120</v>
      </c>
    </row>
    <row r="11" spans="2:58">
      <c r="B11" s="158" t="s">
        <v>98</v>
      </c>
      <c r="C11" s="157">
        <v>12</v>
      </c>
      <c r="D11" s="157">
        <v>14</v>
      </c>
      <c r="E11" s="157">
        <v>6</v>
      </c>
      <c r="F11" s="157">
        <v>31</v>
      </c>
      <c r="G11" s="157">
        <v>5</v>
      </c>
      <c r="H11" s="157">
        <v>58</v>
      </c>
      <c r="I11" s="157">
        <v>12</v>
      </c>
      <c r="J11" s="157">
        <v>38</v>
      </c>
      <c r="K11" s="157">
        <v>27</v>
      </c>
      <c r="L11" s="157">
        <v>27</v>
      </c>
      <c r="M11" s="157">
        <v>13</v>
      </c>
      <c r="N11" s="157">
        <v>9</v>
      </c>
      <c r="O11" s="157">
        <v>12</v>
      </c>
      <c r="P11" s="157">
        <v>6</v>
      </c>
      <c r="Q11" s="157">
        <v>30</v>
      </c>
      <c r="R11" s="157">
        <v>54</v>
      </c>
      <c r="S11" s="157">
        <v>15</v>
      </c>
      <c r="T11" s="157">
        <v>16</v>
      </c>
      <c r="U11" s="157">
        <v>21</v>
      </c>
      <c r="V11" s="157">
        <v>29</v>
      </c>
      <c r="W11" s="157">
        <v>14</v>
      </c>
      <c r="X11" s="157">
        <v>37</v>
      </c>
      <c r="Y11" s="157">
        <v>46</v>
      </c>
      <c r="Z11" s="157">
        <v>22</v>
      </c>
      <c r="AA11" s="157">
        <v>30</v>
      </c>
      <c r="AB11" s="157">
        <v>108</v>
      </c>
      <c r="AC11" s="157">
        <v>14</v>
      </c>
      <c r="AD11" s="157">
        <v>30</v>
      </c>
      <c r="AE11" s="157">
        <v>16</v>
      </c>
      <c r="AF11" s="157">
        <v>20</v>
      </c>
      <c r="AG11" s="157">
        <v>12</v>
      </c>
      <c r="AH11" s="157">
        <v>7</v>
      </c>
      <c r="AI11" s="157">
        <v>5</v>
      </c>
      <c r="AJ11" s="157">
        <v>45</v>
      </c>
      <c r="AK11" s="157">
        <v>19</v>
      </c>
      <c r="AL11" s="157">
        <v>31</v>
      </c>
      <c r="AM11" s="157">
        <v>50</v>
      </c>
      <c r="AN11" s="157">
        <v>38</v>
      </c>
      <c r="AO11" s="157">
        <v>83</v>
      </c>
      <c r="AP11" s="157">
        <v>18</v>
      </c>
      <c r="AQ11" s="157">
        <v>29</v>
      </c>
      <c r="AR11" s="157">
        <v>17</v>
      </c>
      <c r="AS11" s="157">
        <v>14</v>
      </c>
      <c r="AT11" s="157">
        <v>16</v>
      </c>
      <c r="AU11" s="157">
        <v>20</v>
      </c>
      <c r="AV11" s="157">
        <v>136</v>
      </c>
      <c r="AW11" s="157">
        <v>5</v>
      </c>
      <c r="AX11" s="157">
        <v>21</v>
      </c>
      <c r="AY11" s="157">
        <v>46</v>
      </c>
      <c r="AZ11" s="157">
        <v>27</v>
      </c>
      <c r="BA11" s="157">
        <v>96</v>
      </c>
      <c r="BB11" s="157">
        <v>7</v>
      </c>
      <c r="BC11" s="157">
        <v>1232</v>
      </c>
      <c r="BD11" s="157">
        <v>6</v>
      </c>
      <c r="BE11" s="168">
        <v>16</v>
      </c>
      <c r="BF11" s="157">
        <v>3284</v>
      </c>
    </row>
    <row r="12" spans="2:58">
      <c r="B12" s="160" t="s">
        <v>107</v>
      </c>
      <c r="C12" s="159">
        <v>11</v>
      </c>
      <c r="D12" s="159">
        <v>7</v>
      </c>
      <c r="E12" s="159">
        <v>10</v>
      </c>
      <c r="F12" s="159">
        <v>27</v>
      </c>
      <c r="G12" s="159">
        <v>4</v>
      </c>
      <c r="H12" s="159">
        <v>40</v>
      </c>
      <c r="I12" s="159">
        <v>4</v>
      </c>
      <c r="J12" s="159">
        <v>34</v>
      </c>
      <c r="K12" s="159">
        <v>26</v>
      </c>
      <c r="L12" s="159">
        <v>10</v>
      </c>
      <c r="M12" s="159">
        <v>13</v>
      </c>
      <c r="N12" s="159">
        <v>8</v>
      </c>
      <c r="O12" s="159">
        <v>16</v>
      </c>
      <c r="P12" s="159">
        <v>8</v>
      </c>
      <c r="Q12" s="159">
        <v>23</v>
      </c>
      <c r="R12" s="159">
        <v>46</v>
      </c>
      <c r="S12" s="159">
        <v>4</v>
      </c>
      <c r="T12" s="159">
        <v>13</v>
      </c>
      <c r="U12" s="159">
        <v>2</v>
      </c>
      <c r="V12" s="159">
        <v>27</v>
      </c>
      <c r="W12" s="159">
        <v>26</v>
      </c>
      <c r="X12" s="159">
        <v>25</v>
      </c>
      <c r="Y12" s="159">
        <v>44</v>
      </c>
      <c r="Z12" s="159">
        <v>20</v>
      </c>
      <c r="AA12" s="159">
        <v>16</v>
      </c>
      <c r="AB12" s="159">
        <v>56</v>
      </c>
      <c r="AC12" s="159">
        <v>16</v>
      </c>
      <c r="AD12" s="159">
        <v>17</v>
      </c>
      <c r="AE12" s="159">
        <v>32</v>
      </c>
      <c r="AF12" s="159">
        <v>37</v>
      </c>
      <c r="AG12" s="159">
        <v>23</v>
      </c>
      <c r="AH12" s="159">
        <v>6</v>
      </c>
      <c r="AI12" s="159">
        <v>12</v>
      </c>
      <c r="AJ12" s="159">
        <v>34</v>
      </c>
      <c r="AK12" s="159">
        <v>15</v>
      </c>
      <c r="AL12" s="159">
        <v>11</v>
      </c>
      <c r="AM12" s="159">
        <v>9</v>
      </c>
      <c r="AN12" s="159">
        <v>20</v>
      </c>
      <c r="AO12" s="159">
        <v>43</v>
      </c>
      <c r="AP12" s="159">
        <v>15</v>
      </c>
      <c r="AQ12" s="159">
        <v>11</v>
      </c>
      <c r="AR12" s="159">
        <v>20</v>
      </c>
      <c r="AS12" s="159">
        <v>38</v>
      </c>
      <c r="AT12" s="159">
        <v>24</v>
      </c>
      <c r="AU12" s="159">
        <v>19</v>
      </c>
      <c r="AV12" s="159">
        <v>201</v>
      </c>
      <c r="AW12" s="159">
        <v>9</v>
      </c>
      <c r="AX12" s="159">
        <v>13</v>
      </c>
      <c r="AY12" s="159">
        <v>17</v>
      </c>
      <c r="AZ12" s="159">
        <v>7</v>
      </c>
      <c r="BA12" s="159">
        <v>75</v>
      </c>
      <c r="BB12" s="159">
        <v>8</v>
      </c>
      <c r="BC12" s="159">
        <v>1046</v>
      </c>
      <c r="BD12" s="159">
        <v>13</v>
      </c>
      <c r="BE12" s="169">
        <v>3</v>
      </c>
      <c r="BF12" s="159">
        <v>2782</v>
      </c>
    </row>
    <row r="13" spans="2:58">
      <c r="B13" s="158" t="s">
        <v>31</v>
      </c>
      <c r="C13" s="157">
        <v>22</v>
      </c>
      <c r="D13" s="157">
        <v>16</v>
      </c>
      <c r="E13" s="157">
        <v>4</v>
      </c>
      <c r="F13" s="157">
        <v>15</v>
      </c>
      <c r="G13" s="157">
        <v>9</v>
      </c>
      <c r="H13" s="157">
        <v>44</v>
      </c>
      <c r="I13" s="157">
        <v>16</v>
      </c>
      <c r="J13" s="157">
        <v>11</v>
      </c>
      <c r="K13" s="157">
        <v>5</v>
      </c>
      <c r="L13" s="157">
        <v>17</v>
      </c>
      <c r="M13" s="157">
        <v>10</v>
      </c>
      <c r="N13" s="157">
        <v>2</v>
      </c>
      <c r="O13" s="157">
        <v>10</v>
      </c>
      <c r="P13" s="157">
        <v>8</v>
      </c>
      <c r="Q13" s="157">
        <v>20</v>
      </c>
      <c r="R13" s="157">
        <v>23</v>
      </c>
      <c r="S13" s="157">
        <v>12</v>
      </c>
      <c r="T13" s="157">
        <v>22</v>
      </c>
      <c r="U13" s="157">
        <v>21</v>
      </c>
      <c r="V13" s="157">
        <v>13</v>
      </c>
      <c r="W13" s="157">
        <v>23</v>
      </c>
      <c r="X13" s="157">
        <v>19</v>
      </c>
      <c r="Y13" s="157">
        <v>26</v>
      </c>
      <c r="Z13" s="157">
        <v>9</v>
      </c>
      <c r="AA13" s="157">
        <v>9</v>
      </c>
      <c r="AB13" s="157">
        <v>105</v>
      </c>
      <c r="AC13" s="157">
        <v>4</v>
      </c>
      <c r="AD13" s="157">
        <v>16</v>
      </c>
      <c r="AE13" s="157">
        <v>17</v>
      </c>
      <c r="AF13" s="157">
        <v>14</v>
      </c>
      <c r="AG13" s="157">
        <v>9</v>
      </c>
      <c r="AH13" s="157">
        <v>9</v>
      </c>
      <c r="AI13" s="157">
        <v>4</v>
      </c>
      <c r="AJ13" s="157">
        <v>36</v>
      </c>
      <c r="AK13" s="157">
        <v>10</v>
      </c>
      <c r="AL13" s="157">
        <v>32</v>
      </c>
      <c r="AM13" s="157">
        <v>32</v>
      </c>
      <c r="AN13" s="157">
        <v>19</v>
      </c>
      <c r="AO13" s="157">
        <v>45</v>
      </c>
      <c r="AP13" s="157">
        <v>5</v>
      </c>
      <c r="AQ13" s="157">
        <v>17</v>
      </c>
      <c r="AR13" s="157">
        <v>13</v>
      </c>
      <c r="AS13" s="157">
        <v>8</v>
      </c>
      <c r="AT13" s="157">
        <v>10</v>
      </c>
      <c r="AU13" s="157">
        <v>21</v>
      </c>
      <c r="AV13" s="157">
        <v>42</v>
      </c>
      <c r="AW13" s="157">
        <v>8</v>
      </c>
      <c r="AX13" s="157">
        <v>7</v>
      </c>
      <c r="AY13" s="157">
        <v>18</v>
      </c>
      <c r="AZ13" s="157">
        <v>17</v>
      </c>
      <c r="BA13" s="157">
        <v>50</v>
      </c>
      <c r="BB13" s="157">
        <v>7</v>
      </c>
      <c r="BC13" s="157">
        <v>564</v>
      </c>
      <c r="BD13" s="157">
        <v>2</v>
      </c>
      <c r="BE13" s="168">
        <v>5</v>
      </c>
      <c r="BF13" s="157">
        <v>1867</v>
      </c>
    </row>
    <row r="14" spans="2:58">
      <c r="B14" s="158" t="s">
        <v>130</v>
      </c>
      <c r="C14" s="157">
        <v>11</v>
      </c>
      <c r="D14" s="157">
        <v>14</v>
      </c>
      <c r="E14" s="157">
        <v>10</v>
      </c>
      <c r="F14" s="157">
        <v>6</v>
      </c>
      <c r="G14" s="157">
        <v>1</v>
      </c>
      <c r="H14" s="157">
        <v>33</v>
      </c>
      <c r="I14" s="157">
        <v>6</v>
      </c>
      <c r="J14" s="157">
        <v>11</v>
      </c>
      <c r="K14" s="157">
        <v>11</v>
      </c>
      <c r="L14" s="157">
        <v>18</v>
      </c>
      <c r="M14" s="157">
        <v>5</v>
      </c>
      <c r="N14" s="157">
        <v>6</v>
      </c>
      <c r="O14" s="157">
        <v>12</v>
      </c>
      <c r="P14" s="157">
        <v>3</v>
      </c>
      <c r="Q14" s="157">
        <v>11</v>
      </c>
      <c r="R14" s="157">
        <v>33</v>
      </c>
      <c r="S14" s="157">
        <v>7</v>
      </c>
      <c r="T14" s="157">
        <v>23</v>
      </c>
      <c r="U14" s="157">
        <v>13</v>
      </c>
      <c r="V14" s="157">
        <v>5</v>
      </c>
      <c r="W14" s="157">
        <v>8</v>
      </c>
      <c r="X14" s="157">
        <v>4</v>
      </c>
      <c r="Y14" s="157">
        <v>27</v>
      </c>
      <c r="Z14" s="157">
        <v>17</v>
      </c>
      <c r="AA14" s="157">
        <v>7</v>
      </c>
      <c r="AB14" s="157">
        <v>62</v>
      </c>
      <c r="AC14" s="157">
        <v>3</v>
      </c>
      <c r="AD14" s="157">
        <v>14</v>
      </c>
      <c r="AE14" s="157">
        <v>1</v>
      </c>
      <c r="AF14" s="157">
        <v>10</v>
      </c>
      <c r="AG14" s="157">
        <v>7</v>
      </c>
      <c r="AH14" s="157">
        <v>1</v>
      </c>
      <c r="AI14" s="157">
        <v>2</v>
      </c>
      <c r="AJ14" s="157">
        <v>24</v>
      </c>
      <c r="AK14" s="157">
        <v>12</v>
      </c>
      <c r="AL14" s="157">
        <v>17</v>
      </c>
      <c r="AM14" s="157">
        <v>32</v>
      </c>
      <c r="AN14" s="157">
        <v>8</v>
      </c>
      <c r="AO14" s="157">
        <v>34</v>
      </c>
      <c r="AP14" s="157">
        <v>1</v>
      </c>
      <c r="AQ14" s="157">
        <v>8</v>
      </c>
      <c r="AR14" s="157">
        <v>5</v>
      </c>
      <c r="AS14" s="157">
        <v>12</v>
      </c>
      <c r="AT14" s="157">
        <v>9</v>
      </c>
      <c r="AU14" s="157">
        <v>7</v>
      </c>
      <c r="AV14" s="157">
        <v>36</v>
      </c>
      <c r="AW14" s="157">
        <v>2</v>
      </c>
      <c r="AX14" s="157">
        <v>10</v>
      </c>
      <c r="AY14" s="157">
        <v>9</v>
      </c>
      <c r="AZ14" s="157">
        <v>12</v>
      </c>
      <c r="BA14" s="157">
        <v>50</v>
      </c>
      <c r="BB14" s="157">
        <v>7</v>
      </c>
      <c r="BC14" s="157">
        <v>427</v>
      </c>
      <c r="BD14" s="157">
        <v>2</v>
      </c>
      <c r="BE14" s="168">
        <v>1</v>
      </c>
      <c r="BF14" s="157">
        <v>1342</v>
      </c>
    </row>
    <row r="15" spans="2:58">
      <c r="B15" s="158" t="s">
        <v>81</v>
      </c>
      <c r="C15" s="157">
        <v>4</v>
      </c>
      <c r="D15" s="157">
        <v>9</v>
      </c>
      <c r="E15" s="157">
        <v>2</v>
      </c>
      <c r="F15" s="157">
        <v>6</v>
      </c>
      <c r="G15" s="157">
        <v>3</v>
      </c>
      <c r="H15" s="157">
        <v>18</v>
      </c>
      <c r="I15" s="157">
        <v>2</v>
      </c>
      <c r="J15" s="157">
        <v>13</v>
      </c>
      <c r="K15" s="157">
        <v>9</v>
      </c>
      <c r="L15" s="157">
        <v>3</v>
      </c>
      <c r="M15" s="157">
        <v>0</v>
      </c>
      <c r="N15" s="157">
        <v>8</v>
      </c>
      <c r="O15" s="157">
        <v>2</v>
      </c>
      <c r="P15" s="157">
        <v>2</v>
      </c>
      <c r="Q15" s="157">
        <v>16</v>
      </c>
      <c r="R15" s="157">
        <v>27</v>
      </c>
      <c r="S15" s="157">
        <v>3</v>
      </c>
      <c r="T15" s="157">
        <v>5</v>
      </c>
      <c r="U15" s="157">
        <v>11</v>
      </c>
      <c r="V15" s="157">
        <v>10</v>
      </c>
      <c r="W15" s="157">
        <v>6</v>
      </c>
      <c r="X15" s="157">
        <v>8</v>
      </c>
      <c r="Y15" s="157">
        <v>12</v>
      </c>
      <c r="Z15" s="157">
        <v>6</v>
      </c>
      <c r="AA15" s="157">
        <v>4</v>
      </c>
      <c r="AB15" s="157">
        <v>31</v>
      </c>
      <c r="AC15" s="157">
        <v>1</v>
      </c>
      <c r="AD15" s="157">
        <v>6</v>
      </c>
      <c r="AE15" s="157">
        <v>7</v>
      </c>
      <c r="AF15" s="157">
        <v>5</v>
      </c>
      <c r="AG15" s="157">
        <v>9</v>
      </c>
      <c r="AH15" s="157">
        <v>9</v>
      </c>
      <c r="AI15" s="157">
        <v>0</v>
      </c>
      <c r="AJ15" s="157">
        <v>17</v>
      </c>
      <c r="AK15" s="157">
        <v>6</v>
      </c>
      <c r="AL15" s="157">
        <v>12</v>
      </c>
      <c r="AM15" s="157">
        <v>6</v>
      </c>
      <c r="AN15" s="157">
        <v>6</v>
      </c>
      <c r="AO15" s="157">
        <v>19</v>
      </c>
      <c r="AP15" s="157">
        <v>3</v>
      </c>
      <c r="AQ15" s="157">
        <v>1</v>
      </c>
      <c r="AR15" s="157">
        <v>4</v>
      </c>
      <c r="AS15" s="157">
        <v>6</v>
      </c>
      <c r="AT15" s="157">
        <v>8</v>
      </c>
      <c r="AU15" s="157">
        <v>5</v>
      </c>
      <c r="AV15" s="157">
        <v>5</v>
      </c>
      <c r="AW15" s="157">
        <v>2</v>
      </c>
      <c r="AX15" s="157">
        <v>7</v>
      </c>
      <c r="AY15" s="157">
        <v>5</v>
      </c>
      <c r="AZ15" s="157">
        <v>2</v>
      </c>
      <c r="BA15" s="157">
        <v>35</v>
      </c>
      <c r="BB15" s="157">
        <v>7</v>
      </c>
      <c r="BC15" s="157">
        <v>358</v>
      </c>
      <c r="BD15" s="157">
        <v>3</v>
      </c>
      <c r="BE15" s="168">
        <v>3</v>
      </c>
      <c r="BF15" s="157">
        <v>942</v>
      </c>
    </row>
    <row r="16" spans="2:58">
      <c r="B16" s="158" t="s">
        <v>114</v>
      </c>
      <c r="C16" s="157">
        <v>15</v>
      </c>
      <c r="D16" s="157">
        <v>3</v>
      </c>
      <c r="E16" s="157">
        <v>9</v>
      </c>
      <c r="F16" s="157">
        <v>11</v>
      </c>
      <c r="G16" s="157">
        <v>6</v>
      </c>
      <c r="H16" s="157">
        <v>5</v>
      </c>
      <c r="I16" s="157">
        <v>1</v>
      </c>
      <c r="J16" s="157">
        <v>21</v>
      </c>
      <c r="K16" s="157">
        <v>4</v>
      </c>
      <c r="L16" s="157">
        <v>2</v>
      </c>
      <c r="M16" s="157">
        <v>5</v>
      </c>
      <c r="N16" s="157">
        <v>5</v>
      </c>
      <c r="O16" s="157">
        <v>9</v>
      </c>
      <c r="P16" s="157">
        <v>3</v>
      </c>
      <c r="Q16" s="157">
        <v>15</v>
      </c>
      <c r="R16" s="157">
        <v>20</v>
      </c>
      <c r="S16" s="157">
        <v>0</v>
      </c>
      <c r="T16" s="157">
        <v>2</v>
      </c>
      <c r="U16" s="157">
        <v>10</v>
      </c>
      <c r="V16" s="157">
        <v>15</v>
      </c>
      <c r="W16" s="157">
        <v>16</v>
      </c>
      <c r="X16" s="157">
        <v>4</v>
      </c>
      <c r="Y16" s="157">
        <v>22</v>
      </c>
      <c r="Z16" s="157">
        <v>2</v>
      </c>
      <c r="AA16" s="157">
        <v>0</v>
      </c>
      <c r="AB16" s="157">
        <v>21</v>
      </c>
      <c r="AC16" s="157">
        <v>1</v>
      </c>
      <c r="AD16" s="157">
        <v>2</v>
      </c>
      <c r="AE16" s="157">
        <v>7</v>
      </c>
      <c r="AF16" s="157">
        <v>13</v>
      </c>
      <c r="AG16" s="157">
        <v>0</v>
      </c>
      <c r="AH16" s="157">
        <v>2</v>
      </c>
      <c r="AI16" s="157">
        <v>3</v>
      </c>
      <c r="AJ16" s="157">
        <v>40</v>
      </c>
      <c r="AK16" s="157">
        <v>4</v>
      </c>
      <c r="AL16" s="157">
        <v>9</v>
      </c>
      <c r="AM16" s="157">
        <v>3</v>
      </c>
      <c r="AN16" s="157">
        <v>16</v>
      </c>
      <c r="AO16" s="157">
        <v>20</v>
      </c>
      <c r="AP16" s="157">
        <v>2</v>
      </c>
      <c r="AQ16" s="157">
        <v>5</v>
      </c>
      <c r="AR16" s="157">
        <v>7</v>
      </c>
      <c r="AS16" s="157">
        <v>6</v>
      </c>
      <c r="AT16" s="157">
        <v>22</v>
      </c>
      <c r="AU16" s="157">
        <v>10</v>
      </c>
      <c r="AV16" s="157">
        <v>16</v>
      </c>
      <c r="AW16" s="157">
        <v>0</v>
      </c>
      <c r="AX16" s="157">
        <v>6</v>
      </c>
      <c r="AY16" s="157">
        <v>3</v>
      </c>
      <c r="AZ16" s="157">
        <v>5</v>
      </c>
      <c r="BA16" s="157">
        <v>21</v>
      </c>
      <c r="BB16" s="157">
        <v>13</v>
      </c>
      <c r="BC16" s="157">
        <v>304</v>
      </c>
      <c r="BD16" s="157">
        <v>1</v>
      </c>
      <c r="BE16" s="168">
        <v>5</v>
      </c>
      <c r="BF16" s="157">
        <v>914</v>
      </c>
    </row>
    <row r="17" spans="2:58">
      <c r="B17" s="158" t="s">
        <v>94</v>
      </c>
      <c r="C17" s="157">
        <v>19</v>
      </c>
      <c r="D17" s="157">
        <v>5</v>
      </c>
      <c r="E17" s="157">
        <v>9</v>
      </c>
      <c r="F17" s="157">
        <v>3</v>
      </c>
      <c r="G17" s="157">
        <v>0</v>
      </c>
      <c r="H17" s="157">
        <v>23</v>
      </c>
      <c r="I17" s="157">
        <v>4</v>
      </c>
      <c r="J17" s="157">
        <v>6</v>
      </c>
      <c r="K17" s="157">
        <v>8</v>
      </c>
      <c r="L17" s="157">
        <v>8</v>
      </c>
      <c r="M17" s="157">
        <v>4</v>
      </c>
      <c r="N17" s="157">
        <v>1</v>
      </c>
      <c r="O17" s="157">
        <v>2</v>
      </c>
      <c r="P17" s="157">
        <v>1</v>
      </c>
      <c r="Q17" s="157">
        <v>3</v>
      </c>
      <c r="R17" s="157">
        <v>17</v>
      </c>
      <c r="S17" s="157">
        <v>1</v>
      </c>
      <c r="T17" s="157">
        <v>4</v>
      </c>
      <c r="U17" s="157">
        <v>0</v>
      </c>
      <c r="V17" s="157">
        <v>5</v>
      </c>
      <c r="W17" s="157">
        <v>11</v>
      </c>
      <c r="X17" s="157">
        <v>16</v>
      </c>
      <c r="Y17" s="157">
        <v>12</v>
      </c>
      <c r="Z17" s="157">
        <v>8</v>
      </c>
      <c r="AA17" s="157">
        <v>10</v>
      </c>
      <c r="AB17" s="157">
        <v>45</v>
      </c>
      <c r="AC17" s="157">
        <v>3</v>
      </c>
      <c r="AD17" s="157">
        <v>8</v>
      </c>
      <c r="AE17" s="157">
        <v>4</v>
      </c>
      <c r="AF17" s="157">
        <v>11</v>
      </c>
      <c r="AG17" s="157">
        <v>2</v>
      </c>
      <c r="AH17" s="157">
        <v>0</v>
      </c>
      <c r="AI17" s="157">
        <v>0</v>
      </c>
      <c r="AJ17" s="157">
        <v>14</v>
      </c>
      <c r="AK17" s="157">
        <v>2</v>
      </c>
      <c r="AL17" s="157">
        <v>11</v>
      </c>
      <c r="AM17" s="157">
        <v>10</v>
      </c>
      <c r="AN17" s="157">
        <v>3</v>
      </c>
      <c r="AO17" s="157">
        <v>19</v>
      </c>
      <c r="AP17" s="157">
        <v>0</v>
      </c>
      <c r="AQ17" s="157">
        <v>8</v>
      </c>
      <c r="AR17" s="157">
        <v>17</v>
      </c>
      <c r="AS17" s="157">
        <v>7</v>
      </c>
      <c r="AT17" s="157">
        <v>2</v>
      </c>
      <c r="AU17" s="157">
        <v>1</v>
      </c>
      <c r="AV17" s="157">
        <v>50</v>
      </c>
      <c r="AW17" s="157">
        <v>1</v>
      </c>
      <c r="AX17" s="157">
        <v>4</v>
      </c>
      <c r="AY17" s="157">
        <v>10</v>
      </c>
      <c r="AZ17" s="157">
        <v>4</v>
      </c>
      <c r="BA17" s="157">
        <v>34</v>
      </c>
      <c r="BB17" s="157">
        <v>0</v>
      </c>
      <c r="BC17" s="157">
        <v>278</v>
      </c>
      <c r="BD17" s="157">
        <v>3</v>
      </c>
      <c r="BE17" s="168">
        <v>3</v>
      </c>
      <c r="BF17" s="157">
        <v>829</v>
      </c>
    </row>
    <row r="18" spans="2:58">
      <c r="B18" s="158" t="s">
        <v>104</v>
      </c>
      <c r="C18" s="157">
        <v>6</v>
      </c>
      <c r="D18" s="157">
        <v>8</v>
      </c>
      <c r="E18" s="157">
        <v>4</v>
      </c>
      <c r="F18" s="157">
        <v>6</v>
      </c>
      <c r="G18" s="157">
        <v>3</v>
      </c>
      <c r="H18" s="157">
        <v>29</v>
      </c>
      <c r="I18" s="157">
        <v>2</v>
      </c>
      <c r="J18" s="157">
        <v>4</v>
      </c>
      <c r="K18" s="157">
        <v>10</v>
      </c>
      <c r="L18" s="157">
        <v>4</v>
      </c>
      <c r="M18" s="157">
        <v>2</v>
      </c>
      <c r="N18" s="157">
        <v>3</v>
      </c>
      <c r="O18" s="157">
        <v>0</v>
      </c>
      <c r="P18" s="157">
        <v>0</v>
      </c>
      <c r="Q18" s="157">
        <v>12</v>
      </c>
      <c r="R18" s="157">
        <v>8</v>
      </c>
      <c r="S18" s="157">
        <v>0</v>
      </c>
      <c r="T18" s="157">
        <v>9</v>
      </c>
      <c r="U18" s="157">
        <v>3</v>
      </c>
      <c r="V18" s="157">
        <v>9</v>
      </c>
      <c r="W18" s="157">
        <v>3</v>
      </c>
      <c r="X18" s="157">
        <v>13</v>
      </c>
      <c r="Y18" s="157">
        <v>3</v>
      </c>
      <c r="Z18" s="157">
        <v>3</v>
      </c>
      <c r="AA18" s="157">
        <v>2</v>
      </c>
      <c r="AB18" s="157">
        <v>35</v>
      </c>
      <c r="AC18" s="157">
        <v>0</v>
      </c>
      <c r="AD18" s="157">
        <v>8</v>
      </c>
      <c r="AE18" s="157">
        <v>3</v>
      </c>
      <c r="AF18" s="157">
        <v>6</v>
      </c>
      <c r="AG18" s="157">
        <v>7</v>
      </c>
      <c r="AH18" s="157">
        <v>1</v>
      </c>
      <c r="AI18" s="157">
        <v>1</v>
      </c>
      <c r="AJ18" s="157">
        <v>17</v>
      </c>
      <c r="AK18" s="157">
        <v>3</v>
      </c>
      <c r="AL18" s="157">
        <v>9</v>
      </c>
      <c r="AM18" s="157">
        <v>3</v>
      </c>
      <c r="AN18" s="157">
        <v>4</v>
      </c>
      <c r="AO18" s="157">
        <v>39</v>
      </c>
      <c r="AP18" s="157">
        <v>1</v>
      </c>
      <c r="AQ18" s="157">
        <v>6</v>
      </c>
      <c r="AR18" s="157">
        <v>4</v>
      </c>
      <c r="AS18" s="157">
        <v>4</v>
      </c>
      <c r="AT18" s="157">
        <v>4</v>
      </c>
      <c r="AU18" s="157">
        <v>7</v>
      </c>
      <c r="AV18" s="157">
        <v>34</v>
      </c>
      <c r="AW18" s="157">
        <v>5</v>
      </c>
      <c r="AX18" s="157">
        <v>4</v>
      </c>
      <c r="AY18" s="157">
        <v>5</v>
      </c>
      <c r="AZ18" s="157">
        <v>2</v>
      </c>
      <c r="BA18" s="157">
        <v>19</v>
      </c>
      <c r="BB18" s="157">
        <v>0</v>
      </c>
      <c r="BC18" s="157">
        <v>258</v>
      </c>
      <c r="BD18" s="157">
        <v>2</v>
      </c>
      <c r="BE18" s="168">
        <v>1</v>
      </c>
      <c r="BF18" s="157">
        <v>747</v>
      </c>
    </row>
    <row r="19" spans="2:58">
      <c r="B19" s="156" t="s">
        <v>110</v>
      </c>
      <c r="C19" s="155">
        <v>6</v>
      </c>
      <c r="D19" s="155">
        <v>4</v>
      </c>
      <c r="E19" s="155">
        <v>1</v>
      </c>
      <c r="F19" s="155">
        <v>4</v>
      </c>
      <c r="G19" s="155">
        <v>1</v>
      </c>
      <c r="H19" s="155">
        <v>7</v>
      </c>
      <c r="I19" s="155">
        <v>1</v>
      </c>
      <c r="J19" s="155">
        <v>17</v>
      </c>
      <c r="K19" s="155">
        <v>4</v>
      </c>
      <c r="L19" s="155">
        <v>3</v>
      </c>
      <c r="M19" s="155">
        <v>1</v>
      </c>
      <c r="N19" s="155">
        <v>1</v>
      </c>
      <c r="O19" s="155">
        <v>4</v>
      </c>
      <c r="P19" s="155">
        <v>1</v>
      </c>
      <c r="Q19" s="155">
        <v>8</v>
      </c>
      <c r="R19" s="155">
        <v>16</v>
      </c>
      <c r="S19" s="155">
        <v>2</v>
      </c>
      <c r="T19" s="155">
        <v>3</v>
      </c>
      <c r="U19" s="155">
        <v>1</v>
      </c>
      <c r="V19" s="155">
        <v>6</v>
      </c>
      <c r="W19" s="155">
        <v>11</v>
      </c>
      <c r="X19" s="155">
        <v>8</v>
      </c>
      <c r="Y19" s="155">
        <v>13</v>
      </c>
      <c r="Z19" s="155">
        <v>6</v>
      </c>
      <c r="AA19" s="155">
        <v>4</v>
      </c>
      <c r="AB19" s="155">
        <v>27</v>
      </c>
      <c r="AC19" s="155">
        <v>5</v>
      </c>
      <c r="AD19" s="155">
        <v>11</v>
      </c>
      <c r="AE19" s="155">
        <v>12</v>
      </c>
      <c r="AF19" s="155">
        <v>1</v>
      </c>
      <c r="AG19" s="155">
        <v>0</v>
      </c>
      <c r="AH19" s="155">
        <v>1</v>
      </c>
      <c r="AI19" s="155">
        <v>2</v>
      </c>
      <c r="AJ19" s="155">
        <v>10</v>
      </c>
      <c r="AK19" s="155">
        <v>3</v>
      </c>
      <c r="AL19" s="155">
        <v>10</v>
      </c>
      <c r="AM19" s="155">
        <v>8</v>
      </c>
      <c r="AN19" s="155">
        <v>18</v>
      </c>
      <c r="AO19" s="155">
        <v>33</v>
      </c>
      <c r="AP19" s="155">
        <v>4</v>
      </c>
      <c r="AQ19" s="155">
        <v>1</v>
      </c>
      <c r="AR19" s="155">
        <v>9</v>
      </c>
      <c r="AS19" s="155">
        <v>2</v>
      </c>
      <c r="AT19" s="155">
        <v>12</v>
      </c>
      <c r="AU19" s="155">
        <v>8</v>
      </c>
      <c r="AV19" s="155">
        <v>26</v>
      </c>
      <c r="AW19" s="155">
        <v>1</v>
      </c>
      <c r="AX19" s="155">
        <v>1</v>
      </c>
      <c r="AY19" s="155">
        <v>2</v>
      </c>
      <c r="AZ19" s="155">
        <v>0</v>
      </c>
      <c r="BA19" s="155">
        <v>20</v>
      </c>
      <c r="BB19" s="155">
        <v>5</v>
      </c>
      <c r="BC19" s="155">
        <v>271</v>
      </c>
      <c r="BD19" s="155">
        <v>3</v>
      </c>
      <c r="BE19" s="167">
        <v>3</v>
      </c>
      <c r="BF19" s="155">
        <v>717</v>
      </c>
    </row>
    <row r="20" spans="2:58">
      <c r="B20" s="156" t="s">
        <v>133</v>
      </c>
      <c r="C20" s="155">
        <v>5</v>
      </c>
      <c r="D20" s="155">
        <v>2</v>
      </c>
      <c r="E20" s="155">
        <v>0</v>
      </c>
      <c r="F20" s="155">
        <v>11</v>
      </c>
      <c r="G20" s="155">
        <v>2</v>
      </c>
      <c r="H20" s="155">
        <v>12</v>
      </c>
      <c r="I20" s="155">
        <v>0</v>
      </c>
      <c r="J20" s="155">
        <v>1</v>
      </c>
      <c r="K20" s="155">
        <v>1</v>
      </c>
      <c r="L20" s="155">
        <v>4</v>
      </c>
      <c r="M20" s="155">
        <v>1</v>
      </c>
      <c r="N20" s="155">
        <v>2</v>
      </c>
      <c r="O20" s="155">
        <v>3</v>
      </c>
      <c r="P20" s="155">
        <v>1</v>
      </c>
      <c r="Q20" s="155">
        <v>3</v>
      </c>
      <c r="R20" s="155">
        <v>18</v>
      </c>
      <c r="S20" s="155">
        <v>3</v>
      </c>
      <c r="T20" s="155">
        <v>1</v>
      </c>
      <c r="U20" s="155">
        <v>2</v>
      </c>
      <c r="V20" s="155">
        <v>8</v>
      </c>
      <c r="W20" s="155">
        <v>3</v>
      </c>
      <c r="X20" s="155">
        <v>3</v>
      </c>
      <c r="Y20" s="155">
        <v>3</v>
      </c>
      <c r="Z20" s="155">
        <v>2</v>
      </c>
      <c r="AA20" s="155">
        <v>4</v>
      </c>
      <c r="AB20" s="155">
        <v>27</v>
      </c>
      <c r="AC20" s="155">
        <v>7</v>
      </c>
      <c r="AD20" s="155">
        <v>22</v>
      </c>
      <c r="AE20" s="155">
        <v>4</v>
      </c>
      <c r="AF20" s="155">
        <v>1</v>
      </c>
      <c r="AG20" s="155">
        <v>2</v>
      </c>
      <c r="AH20" s="155">
        <v>1</v>
      </c>
      <c r="AI20" s="155">
        <v>3</v>
      </c>
      <c r="AJ20" s="155">
        <v>11</v>
      </c>
      <c r="AK20" s="155">
        <v>5</v>
      </c>
      <c r="AL20" s="155">
        <v>11</v>
      </c>
      <c r="AM20" s="155">
        <v>5</v>
      </c>
      <c r="AN20" s="155">
        <v>3</v>
      </c>
      <c r="AO20" s="155">
        <v>13</v>
      </c>
      <c r="AP20" s="155">
        <v>1</v>
      </c>
      <c r="AQ20" s="155">
        <v>2</v>
      </c>
      <c r="AR20" s="155">
        <v>2</v>
      </c>
      <c r="AS20" s="155">
        <v>7</v>
      </c>
      <c r="AT20" s="155">
        <v>2</v>
      </c>
      <c r="AU20" s="155">
        <v>7</v>
      </c>
      <c r="AV20" s="155">
        <v>21</v>
      </c>
      <c r="AW20" s="155">
        <v>4</v>
      </c>
      <c r="AX20" s="155">
        <v>6</v>
      </c>
      <c r="AY20" s="155">
        <v>1</v>
      </c>
      <c r="AZ20" s="155">
        <v>1</v>
      </c>
      <c r="BA20" s="155">
        <v>22</v>
      </c>
      <c r="BB20" s="155">
        <v>1</v>
      </c>
      <c r="BC20" s="155">
        <v>216</v>
      </c>
      <c r="BD20" s="155">
        <v>8</v>
      </c>
      <c r="BE20" s="167">
        <v>2</v>
      </c>
      <c r="BF20" s="155">
        <v>605</v>
      </c>
    </row>
    <row r="21" spans="2:58">
      <c r="B21" s="156" t="s">
        <v>109</v>
      </c>
      <c r="C21" s="155">
        <v>12</v>
      </c>
      <c r="D21" s="155">
        <v>2</v>
      </c>
      <c r="E21" s="155">
        <v>0</v>
      </c>
      <c r="F21" s="155">
        <v>4</v>
      </c>
      <c r="G21" s="155">
        <v>1</v>
      </c>
      <c r="H21" s="155">
        <v>8</v>
      </c>
      <c r="I21" s="155">
        <v>5</v>
      </c>
      <c r="J21" s="155">
        <v>10</v>
      </c>
      <c r="K21" s="155">
        <v>0</v>
      </c>
      <c r="L21" s="155">
        <v>6</v>
      </c>
      <c r="M21" s="155">
        <v>2</v>
      </c>
      <c r="N21" s="155">
        <v>5</v>
      </c>
      <c r="O21" s="155">
        <v>3</v>
      </c>
      <c r="P21" s="155">
        <v>5</v>
      </c>
      <c r="Q21" s="155">
        <v>12</v>
      </c>
      <c r="R21" s="155">
        <v>15</v>
      </c>
      <c r="S21" s="155">
        <v>0</v>
      </c>
      <c r="T21" s="155">
        <v>7</v>
      </c>
      <c r="U21" s="155">
        <v>4</v>
      </c>
      <c r="V21" s="155">
        <v>2</v>
      </c>
      <c r="W21" s="155">
        <v>6</v>
      </c>
      <c r="X21" s="155">
        <v>11</v>
      </c>
      <c r="Y21" s="155">
        <v>14</v>
      </c>
      <c r="Z21" s="155">
        <v>6</v>
      </c>
      <c r="AA21" s="155">
        <v>2</v>
      </c>
      <c r="AB21" s="155">
        <v>17</v>
      </c>
      <c r="AC21" s="155">
        <v>2</v>
      </c>
      <c r="AD21" s="155">
        <v>12</v>
      </c>
      <c r="AE21" s="155">
        <v>5</v>
      </c>
      <c r="AF21" s="155">
        <v>11</v>
      </c>
      <c r="AG21" s="155">
        <v>2</v>
      </c>
      <c r="AH21" s="155">
        <v>3</v>
      </c>
      <c r="AI21" s="155">
        <v>2</v>
      </c>
      <c r="AJ21" s="155">
        <v>9</v>
      </c>
      <c r="AK21" s="155">
        <v>3</v>
      </c>
      <c r="AL21" s="155">
        <v>9</v>
      </c>
      <c r="AM21" s="155">
        <v>2</v>
      </c>
      <c r="AN21" s="155">
        <v>6</v>
      </c>
      <c r="AO21" s="155">
        <v>8</v>
      </c>
      <c r="AP21" s="155">
        <v>1</v>
      </c>
      <c r="AQ21" s="155">
        <v>3</v>
      </c>
      <c r="AR21" s="155">
        <v>8</v>
      </c>
      <c r="AS21" s="155">
        <v>3</v>
      </c>
      <c r="AT21" s="155">
        <v>1</v>
      </c>
      <c r="AU21" s="155">
        <v>5</v>
      </c>
      <c r="AV21" s="155">
        <v>7</v>
      </c>
      <c r="AW21" s="155">
        <v>0</v>
      </c>
      <c r="AX21" s="155">
        <v>2</v>
      </c>
      <c r="AY21" s="155">
        <v>11</v>
      </c>
      <c r="AZ21" s="155">
        <v>2</v>
      </c>
      <c r="BA21" s="155">
        <v>17</v>
      </c>
      <c r="BB21" s="155">
        <v>2</v>
      </c>
      <c r="BC21" s="155">
        <v>179</v>
      </c>
      <c r="BD21" s="155">
        <v>2</v>
      </c>
      <c r="BE21" s="167">
        <v>5</v>
      </c>
      <c r="BF21" s="155">
        <v>573</v>
      </c>
    </row>
    <row r="22" spans="2:58">
      <c r="B22" s="156" t="s">
        <v>101</v>
      </c>
      <c r="C22" s="155">
        <v>1</v>
      </c>
      <c r="D22" s="155">
        <v>2</v>
      </c>
      <c r="E22" s="155">
        <v>0</v>
      </c>
      <c r="F22" s="155">
        <v>9</v>
      </c>
      <c r="G22" s="155">
        <v>0</v>
      </c>
      <c r="H22" s="155">
        <v>9</v>
      </c>
      <c r="I22" s="155">
        <v>1</v>
      </c>
      <c r="J22" s="155">
        <v>10</v>
      </c>
      <c r="K22" s="155">
        <v>0</v>
      </c>
      <c r="L22" s="155">
        <v>2</v>
      </c>
      <c r="M22" s="155">
        <v>0</v>
      </c>
      <c r="N22" s="155">
        <v>4</v>
      </c>
      <c r="O22" s="155">
        <v>1</v>
      </c>
      <c r="P22" s="155">
        <v>4</v>
      </c>
      <c r="Q22" s="155">
        <v>3</v>
      </c>
      <c r="R22" s="155">
        <v>6</v>
      </c>
      <c r="S22" s="155">
        <v>0</v>
      </c>
      <c r="T22" s="155">
        <v>1</v>
      </c>
      <c r="U22" s="155">
        <v>5</v>
      </c>
      <c r="V22" s="155">
        <v>3</v>
      </c>
      <c r="W22" s="155">
        <v>4</v>
      </c>
      <c r="X22" s="155">
        <v>4</v>
      </c>
      <c r="Y22" s="155">
        <v>4</v>
      </c>
      <c r="Z22" s="155">
        <v>2</v>
      </c>
      <c r="AA22" s="155">
        <v>2</v>
      </c>
      <c r="AB22" s="155">
        <v>5</v>
      </c>
      <c r="AC22" s="155">
        <v>1</v>
      </c>
      <c r="AD22" s="155">
        <v>2</v>
      </c>
      <c r="AE22" s="155">
        <v>2</v>
      </c>
      <c r="AF22" s="155">
        <v>4</v>
      </c>
      <c r="AG22" s="155">
        <v>7</v>
      </c>
      <c r="AH22" s="155">
        <v>3</v>
      </c>
      <c r="AI22" s="155">
        <v>0</v>
      </c>
      <c r="AJ22" s="155">
        <v>15</v>
      </c>
      <c r="AK22" s="155">
        <v>7</v>
      </c>
      <c r="AL22" s="155">
        <v>8</v>
      </c>
      <c r="AM22" s="155">
        <v>4</v>
      </c>
      <c r="AN22" s="155">
        <v>3</v>
      </c>
      <c r="AO22" s="155">
        <v>23</v>
      </c>
      <c r="AP22" s="155">
        <v>1</v>
      </c>
      <c r="AQ22" s="155">
        <v>8</v>
      </c>
      <c r="AR22" s="155">
        <v>6</v>
      </c>
      <c r="AS22" s="155">
        <v>9</v>
      </c>
      <c r="AT22" s="155">
        <v>6</v>
      </c>
      <c r="AU22" s="155">
        <v>8</v>
      </c>
      <c r="AV22" s="155">
        <v>43</v>
      </c>
      <c r="AW22" s="155">
        <v>3</v>
      </c>
      <c r="AX22" s="155">
        <v>9</v>
      </c>
      <c r="AY22" s="155">
        <v>8</v>
      </c>
      <c r="AZ22" s="155">
        <v>2</v>
      </c>
      <c r="BA22" s="155">
        <v>14</v>
      </c>
      <c r="BB22" s="155">
        <v>4</v>
      </c>
      <c r="BC22" s="155">
        <v>196</v>
      </c>
      <c r="BD22" s="155">
        <v>4</v>
      </c>
      <c r="BE22" s="167">
        <v>3</v>
      </c>
      <c r="BF22" s="155">
        <v>568</v>
      </c>
    </row>
    <row r="23" spans="2:58">
      <c r="B23" s="156" t="s">
        <v>129</v>
      </c>
      <c r="C23" s="155">
        <v>3</v>
      </c>
      <c r="D23" s="155">
        <v>2</v>
      </c>
      <c r="E23" s="155">
        <v>8</v>
      </c>
      <c r="F23" s="155">
        <v>5</v>
      </c>
      <c r="G23" s="155">
        <v>0</v>
      </c>
      <c r="H23" s="155">
        <v>11</v>
      </c>
      <c r="I23" s="155">
        <v>2</v>
      </c>
      <c r="J23" s="155">
        <v>12</v>
      </c>
      <c r="K23" s="155">
        <v>7</v>
      </c>
      <c r="L23" s="155">
        <v>15</v>
      </c>
      <c r="M23" s="155">
        <v>7</v>
      </c>
      <c r="N23" s="155">
        <v>1</v>
      </c>
      <c r="O23" s="155">
        <v>6</v>
      </c>
      <c r="P23" s="155">
        <v>0</v>
      </c>
      <c r="Q23" s="155">
        <v>4</v>
      </c>
      <c r="R23" s="155">
        <v>6</v>
      </c>
      <c r="S23" s="155">
        <v>1</v>
      </c>
      <c r="T23" s="155">
        <v>5</v>
      </c>
      <c r="U23" s="155">
        <v>5</v>
      </c>
      <c r="V23" s="155">
        <v>4</v>
      </c>
      <c r="W23" s="155">
        <v>10</v>
      </c>
      <c r="X23" s="155">
        <v>9</v>
      </c>
      <c r="Y23" s="155">
        <v>6</v>
      </c>
      <c r="Z23" s="155">
        <v>1</v>
      </c>
      <c r="AA23" s="155">
        <v>2</v>
      </c>
      <c r="AB23" s="155">
        <v>46</v>
      </c>
      <c r="AC23" s="155">
        <v>0</v>
      </c>
      <c r="AD23" s="155">
        <v>4</v>
      </c>
      <c r="AE23" s="155">
        <v>6</v>
      </c>
      <c r="AF23" s="155">
        <v>9</v>
      </c>
      <c r="AG23" s="155">
        <v>0</v>
      </c>
      <c r="AH23" s="155">
        <v>3</v>
      </c>
      <c r="AI23" s="155">
        <v>0</v>
      </c>
      <c r="AJ23" s="155">
        <v>7</v>
      </c>
      <c r="AK23" s="155">
        <v>2</v>
      </c>
      <c r="AL23" s="155">
        <v>9</v>
      </c>
      <c r="AM23" s="155">
        <v>7</v>
      </c>
      <c r="AN23" s="155">
        <v>13</v>
      </c>
      <c r="AO23" s="155">
        <v>12</v>
      </c>
      <c r="AP23" s="155">
        <v>1</v>
      </c>
      <c r="AQ23" s="155">
        <v>5</v>
      </c>
      <c r="AR23" s="155">
        <v>0</v>
      </c>
      <c r="AS23" s="155">
        <v>2</v>
      </c>
      <c r="AT23" s="155">
        <v>5</v>
      </c>
      <c r="AU23" s="155">
        <v>2</v>
      </c>
      <c r="AV23" s="155">
        <v>19</v>
      </c>
      <c r="AW23" s="155">
        <v>3</v>
      </c>
      <c r="AX23" s="155">
        <v>1</v>
      </c>
      <c r="AY23" s="155">
        <v>17</v>
      </c>
      <c r="AZ23" s="155">
        <v>12</v>
      </c>
      <c r="BA23" s="155">
        <v>10</v>
      </c>
      <c r="BB23" s="155">
        <v>3</v>
      </c>
      <c r="BC23" s="155">
        <v>145</v>
      </c>
      <c r="BD23" s="155">
        <v>2</v>
      </c>
      <c r="BE23" s="167">
        <v>0</v>
      </c>
      <c r="BF23" s="155">
        <v>568</v>
      </c>
    </row>
    <row r="24" spans="2:58">
      <c r="B24" s="156" t="s">
        <v>73</v>
      </c>
      <c r="C24" s="155">
        <v>9</v>
      </c>
      <c r="D24" s="155">
        <v>7</v>
      </c>
      <c r="E24" s="155">
        <v>6</v>
      </c>
      <c r="F24" s="155">
        <v>3</v>
      </c>
      <c r="G24" s="155">
        <v>0</v>
      </c>
      <c r="H24" s="155">
        <v>26</v>
      </c>
      <c r="I24" s="155">
        <v>2</v>
      </c>
      <c r="J24" s="155">
        <v>1</v>
      </c>
      <c r="K24" s="155">
        <v>2</v>
      </c>
      <c r="L24" s="155">
        <v>13</v>
      </c>
      <c r="M24" s="155">
        <v>2</v>
      </c>
      <c r="N24" s="155">
        <v>3</v>
      </c>
      <c r="O24" s="155">
        <v>1</v>
      </c>
      <c r="P24" s="155">
        <v>1</v>
      </c>
      <c r="Q24" s="155">
        <v>5</v>
      </c>
      <c r="R24" s="155">
        <v>4</v>
      </c>
      <c r="S24" s="155">
        <v>0</v>
      </c>
      <c r="T24" s="155">
        <v>6</v>
      </c>
      <c r="U24" s="155">
        <v>4</v>
      </c>
      <c r="V24" s="155">
        <v>5</v>
      </c>
      <c r="W24" s="155">
        <v>13</v>
      </c>
      <c r="X24" s="155">
        <v>4</v>
      </c>
      <c r="Y24" s="155">
        <v>2</v>
      </c>
      <c r="Z24" s="155">
        <v>1</v>
      </c>
      <c r="AA24" s="155">
        <v>3</v>
      </c>
      <c r="AB24" s="155">
        <v>17</v>
      </c>
      <c r="AC24" s="155">
        <v>0</v>
      </c>
      <c r="AD24" s="155">
        <v>8</v>
      </c>
      <c r="AE24" s="155">
        <v>6</v>
      </c>
      <c r="AF24" s="155">
        <v>6</v>
      </c>
      <c r="AG24" s="155">
        <v>1</v>
      </c>
      <c r="AH24" s="155">
        <v>0</v>
      </c>
      <c r="AI24" s="155">
        <v>2</v>
      </c>
      <c r="AJ24" s="155">
        <v>18</v>
      </c>
      <c r="AK24" s="155">
        <v>3</v>
      </c>
      <c r="AL24" s="155">
        <v>4</v>
      </c>
      <c r="AM24" s="155">
        <v>5</v>
      </c>
      <c r="AN24" s="155">
        <v>3</v>
      </c>
      <c r="AO24" s="155">
        <v>12</v>
      </c>
      <c r="AP24" s="155">
        <v>6</v>
      </c>
      <c r="AQ24" s="155">
        <v>1</v>
      </c>
      <c r="AR24" s="155">
        <v>4</v>
      </c>
      <c r="AS24" s="155">
        <v>12</v>
      </c>
      <c r="AT24" s="155">
        <v>7</v>
      </c>
      <c r="AU24" s="155">
        <v>3</v>
      </c>
      <c r="AV24" s="155">
        <v>30</v>
      </c>
      <c r="AW24" s="155">
        <v>1</v>
      </c>
      <c r="AX24" s="155">
        <v>1</v>
      </c>
      <c r="AY24" s="155">
        <v>4</v>
      </c>
      <c r="AZ24" s="155">
        <v>8</v>
      </c>
      <c r="BA24" s="155">
        <v>31</v>
      </c>
      <c r="BB24" s="155">
        <v>0</v>
      </c>
      <c r="BC24" s="155">
        <v>141</v>
      </c>
      <c r="BD24" s="155">
        <v>2</v>
      </c>
      <c r="BE24" s="167">
        <v>0</v>
      </c>
      <c r="BF24" s="155">
        <v>550</v>
      </c>
    </row>
    <row r="25" spans="2:58">
      <c r="B25" s="156" t="s">
        <v>97</v>
      </c>
      <c r="C25" s="155">
        <v>7</v>
      </c>
      <c r="D25" s="155">
        <v>0</v>
      </c>
      <c r="E25" s="155">
        <v>0</v>
      </c>
      <c r="F25" s="155">
        <v>1</v>
      </c>
      <c r="G25" s="155">
        <v>1</v>
      </c>
      <c r="H25" s="155">
        <v>11</v>
      </c>
      <c r="I25" s="155">
        <v>1</v>
      </c>
      <c r="J25" s="155">
        <v>6</v>
      </c>
      <c r="K25" s="155">
        <v>6</v>
      </c>
      <c r="L25" s="155">
        <v>1</v>
      </c>
      <c r="M25" s="155">
        <v>0</v>
      </c>
      <c r="N25" s="155">
        <v>3</v>
      </c>
      <c r="O25" s="155">
        <v>1</v>
      </c>
      <c r="P25" s="155">
        <v>3</v>
      </c>
      <c r="Q25" s="155">
        <v>5</v>
      </c>
      <c r="R25" s="155">
        <v>12</v>
      </c>
      <c r="S25" s="155">
        <v>0</v>
      </c>
      <c r="T25" s="155">
        <v>1</v>
      </c>
      <c r="U25" s="155">
        <v>2</v>
      </c>
      <c r="V25" s="155">
        <v>8</v>
      </c>
      <c r="W25" s="155">
        <v>1</v>
      </c>
      <c r="X25" s="155">
        <v>4</v>
      </c>
      <c r="Y25" s="155">
        <v>0</v>
      </c>
      <c r="Z25" s="155">
        <v>0</v>
      </c>
      <c r="AA25" s="155">
        <v>3</v>
      </c>
      <c r="AB25" s="155">
        <v>14</v>
      </c>
      <c r="AC25" s="155">
        <v>3</v>
      </c>
      <c r="AD25" s="155">
        <v>0</v>
      </c>
      <c r="AE25" s="155">
        <v>2</v>
      </c>
      <c r="AF25" s="155">
        <v>9</v>
      </c>
      <c r="AG25" s="155">
        <v>3</v>
      </c>
      <c r="AH25" s="155">
        <v>2</v>
      </c>
      <c r="AI25" s="155">
        <v>0</v>
      </c>
      <c r="AJ25" s="155">
        <v>12</v>
      </c>
      <c r="AK25" s="155">
        <v>4</v>
      </c>
      <c r="AL25" s="155">
        <v>2</v>
      </c>
      <c r="AM25" s="155">
        <v>6</v>
      </c>
      <c r="AN25" s="155">
        <v>3</v>
      </c>
      <c r="AO25" s="155">
        <v>28</v>
      </c>
      <c r="AP25" s="155">
        <v>0</v>
      </c>
      <c r="AQ25" s="155">
        <v>7</v>
      </c>
      <c r="AR25" s="155">
        <v>1</v>
      </c>
      <c r="AS25" s="155">
        <v>4</v>
      </c>
      <c r="AT25" s="155">
        <v>1</v>
      </c>
      <c r="AU25" s="155">
        <v>7</v>
      </c>
      <c r="AV25" s="155">
        <v>11</v>
      </c>
      <c r="AW25" s="155">
        <v>1</v>
      </c>
      <c r="AX25" s="155">
        <v>6</v>
      </c>
      <c r="AY25" s="155">
        <v>7</v>
      </c>
      <c r="AZ25" s="155">
        <v>3</v>
      </c>
      <c r="BA25" s="155">
        <v>20</v>
      </c>
      <c r="BB25" s="155">
        <v>0</v>
      </c>
      <c r="BC25" s="155">
        <v>181</v>
      </c>
      <c r="BD25" s="155">
        <v>0</v>
      </c>
      <c r="BE25" s="167">
        <v>0</v>
      </c>
      <c r="BF25" s="155">
        <v>492</v>
      </c>
    </row>
    <row r="26" spans="2:58">
      <c r="B26" s="156" t="s">
        <v>86</v>
      </c>
      <c r="C26" s="155">
        <v>6</v>
      </c>
      <c r="D26" s="155">
        <v>1</v>
      </c>
      <c r="E26" s="155">
        <v>1</v>
      </c>
      <c r="F26" s="155">
        <v>12</v>
      </c>
      <c r="G26" s="155">
        <v>2</v>
      </c>
      <c r="H26" s="155">
        <v>6</v>
      </c>
      <c r="I26" s="155">
        <v>1</v>
      </c>
      <c r="J26" s="155">
        <v>7</v>
      </c>
      <c r="K26" s="155">
        <v>5</v>
      </c>
      <c r="L26" s="155">
        <v>2</v>
      </c>
      <c r="M26" s="155">
        <v>2</v>
      </c>
      <c r="N26" s="155">
        <v>0</v>
      </c>
      <c r="O26" s="155">
        <v>5</v>
      </c>
      <c r="P26" s="155">
        <v>4</v>
      </c>
      <c r="Q26" s="155">
        <v>2</v>
      </c>
      <c r="R26" s="155">
        <v>10</v>
      </c>
      <c r="S26" s="155">
        <v>1</v>
      </c>
      <c r="T26" s="155">
        <v>1</v>
      </c>
      <c r="U26" s="155">
        <v>0</v>
      </c>
      <c r="V26" s="155">
        <v>2</v>
      </c>
      <c r="W26" s="155">
        <v>1</v>
      </c>
      <c r="X26" s="155">
        <v>3</v>
      </c>
      <c r="Y26" s="155">
        <v>12</v>
      </c>
      <c r="Z26" s="155">
        <v>4</v>
      </c>
      <c r="AA26" s="155">
        <v>1</v>
      </c>
      <c r="AB26" s="155">
        <v>18</v>
      </c>
      <c r="AC26" s="155">
        <v>4</v>
      </c>
      <c r="AD26" s="155">
        <v>6</v>
      </c>
      <c r="AE26" s="155">
        <v>1</v>
      </c>
      <c r="AF26" s="155">
        <v>5</v>
      </c>
      <c r="AG26" s="155">
        <v>7</v>
      </c>
      <c r="AH26" s="155">
        <v>2</v>
      </c>
      <c r="AI26" s="155">
        <v>0</v>
      </c>
      <c r="AJ26" s="155">
        <v>3</v>
      </c>
      <c r="AK26" s="155">
        <v>1</v>
      </c>
      <c r="AL26" s="155">
        <v>7</v>
      </c>
      <c r="AM26" s="155">
        <v>3</v>
      </c>
      <c r="AN26" s="155">
        <v>1</v>
      </c>
      <c r="AO26" s="155">
        <v>15</v>
      </c>
      <c r="AP26" s="155">
        <v>1</v>
      </c>
      <c r="AQ26" s="155">
        <v>0</v>
      </c>
      <c r="AR26" s="155">
        <v>1</v>
      </c>
      <c r="AS26" s="155">
        <v>4</v>
      </c>
      <c r="AT26" s="155">
        <v>2</v>
      </c>
      <c r="AU26" s="155">
        <v>7</v>
      </c>
      <c r="AV26" s="155">
        <v>16</v>
      </c>
      <c r="AW26" s="155">
        <v>0</v>
      </c>
      <c r="AX26" s="155">
        <v>8</v>
      </c>
      <c r="AY26" s="155">
        <v>9</v>
      </c>
      <c r="AZ26" s="155">
        <v>2</v>
      </c>
      <c r="BA26" s="155">
        <v>19</v>
      </c>
      <c r="BB26" s="155">
        <v>3</v>
      </c>
      <c r="BC26" s="155">
        <v>198</v>
      </c>
      <c r="BD26" s="155">
        <v>1</v>
      </c>
      <c r="BE26" s="167">
        <v>2</v>
      </c>
      <c r="BF26" s="155">
        <v>484</v>
      </c>
    </row>
    <row r="27" spans="2:58">
      <c r="B27" s="156" t="s">
        <v>108</v>
      </c>
      <c r="C27" s="155">
        <v>1</v>
      </c>
      <c r="D27" s="155">
        <v>2</v>
      </c>
      <c r="E27" s="155">
        <v>0</v>
      </c>
      <c r="F27" s="155">
        <v>0</v>
      </c>
      <c r="G27" s="155">
        <v>0</v>
      </c>
      <c r="H27" s="155">
        <v>24</v>
      </c>
      <c r="I27" s="155">
        <v>1</v>
      </c>
      <c r="J27" s="155">
        <v>10</v>
      </c>
      <c r="K27" s="155">
        <v>3</v>
      </c>
      <c r="L27" s="155">
        <v>2</v>
      </c>
      <c r="M27" s="155">
        <v>0</v>
      </c>
      <c r="N27" s="155">
        <v>0</v>
      </c>
      <c r="O27" s="155">
        <v>1</v>
      </c>
      <c r="P27" s="155">
        <v>2</v>
      </c>
      <c r="Q27" s="155">
        <v>6</v>
      </c>
      <c r="R27" s="155">
        <v>6</v>
      </c>
      <c r="S27" s="155">
        <v>0</v>
      </c>
      <c r="T27" s="155">
        <v>10</v>
      </c>
      <c r="U27" s="155">
        <v>4</v>
      </c>
      <c r="V27" s="155">
        <v>3</v>
      </c>
      <c r="W27" s="155">
        <v>1</v>
      </c>
      <c r="X27" s="155">
        <v>5</v>
      </c>
      <c r="Y27" s="155">
        <v>2</v>
      </c>
      <c r="Z27" s="155">
        <v>2</v>
      </c>
      <c r="AA27" s="155">
        <v>1</v>
      </c>
      <c r="AB27" s="155">
        <v>25</v>
      </c>
      <c r="AC27" s="155">
        <v>1</v>
      </c>
      <c r="AD27" s="155">
        <v>4</v>
      </c>
      <c r="AE27" s="155">
        <v>5</v>
      </c>
      <c r="AF27" s="155">
        <v>7</v>
      </c>
      <c r="AG27" s="155">
        <v>2</v>
      </c>
      <c r="AH27" s="155">
        <v>0</v>
      </c>
      <c r="AI27" s="155">
        <v>2</v>
      </c>
      <c r="AJ27" s="155">
        <v>12</v>
      </c>
      <c r="AK27" s="155">
        <v>6</v>
      </c>
      <c r="AL27" s="155">
        <v>0</v>
      </c>
      <c r="AM27" s="155">
        <v>1</v>
      </c>
      <c r="AN27" s="155">
        <v>9</v>
      </c>
      <c r="AO27" s="155">
        <v>10</v>
      </c>
      <c r="AP27" s="155">
        <v>1</v>
      </c>
      <c r="AQ27" s="155">
        <v>2</v>
      </c>
      <c r="AR27" s="155">
        <v>1</v>
      </c>
      <c r="AS27" s="155">
        <v>17</v>
      </c>
      <c r="AT27" s="155">
        <v>3</v>
      </c>
      <c r="AU27" s="155">
        <v>3</v>
      </c>
      <c r="AV27" s="155">
        <v>23</v>
      </c>
      <c r="AW27" s="155">
        <v>0</v>
      </c>
      <c r="AX27" s="155">
        <v>5</v>
      </c>
      <c r="AY27" s="155">
        <v>2</v>
      </c>
      <c r="AZ27" s="155">
        <v>5</v>
      </c>
      <c r="BA27" s="155">
        <v>8</v>
      </c>
      <c r="BB27" s="155">
        <v>0</v>
      </c>
      <c r="BC27" s="155">
        <v>153</v>
      </c>
      <c r="BD27" s="155">
        <v>1</v>
      </c>
      <c r="BE27" s="167">
        <v>0</v>
      </c>
      <c r="BF27" s="155">
        <v>459</v>
      </c>
    </row>
    <row r="28" spans="2:58">
      <c r="B28" s="156" t="s">
        <v>115</v>
      </c>
      <c r="C28" s="155">
        <v>1</v>
      </c>
      <c r="D28" s="155">
        <v>0</v>
      </c>
      <c r="E28" s="155">
        <v>3</v>
      </c>
      <c r="F28" s="155">
        <v>4</v>
      </c>
      <c r="G28" s="155">
        <v>0</v>
      </c>
      <c r="H28" s="155">
        <v>4</v>
      </c>
      <c r="I28" s="155">
        <v>0</v>
      </c>
      <c r="J28" s="155">
        <v>0</v>
      </c>
      <c r="K28" s="155">
        <v>4</v>
      </c>
      <c r="L28" s="155">
        <v>2</v>
      </c>
      <c r="M28" s="155">
        <v>6</v>
      </c>
      <c r="N28" s="155">
        <v>2</v>
      </c>
      <c r="O28" s="155">
        <v>1</v>
      </c>
      <c r="P28" s="155">
        <v>1</v>
      </c>
      <c r="Q28" s="155">
        <v>4</v>
      </c>
      <c r="R28" s="155">
        <v>9</v>
      </c>
      <c r="S28" s="155">
        <v>0</v>
      </c>
      <c r="T28" s="155">
        <v>8</v>
      </c>
      <c r="U28" s="155">
        <v>7</v>
      </c>
      <c r="V28" s="155">
        <v>10</v>
      </c>
      <c r="W28" s="155">
        <v>5</v>
      </c>
      <c r="X28" s="155">
        <v>2</v>
      </c>
      <c r="Y28" s="155">
        <v>5</v>
      </c>
      <c r="Z28" s="155">
        <v>0</v>
      </c>
      <c r="AA28" s="155">
        <v>3</v>
      </c>
      <c r="AB28" s="155">
        <v>20</v>
      </c>
      <c r="AC28" s="155">
        <v>6</v>
      </c>
      <c r="AD28" s="155">
        <v>10</v>
      </c>
      <c r="AE28" s="155">
        <v>2</v>
      </c>
      <c r="AF28" s="155">
        <v>6</v>
      </c>
      <c r="AG28" s="155">
        <v>1</v>
      </c>
      <c r="AH28" s="155">
        <v>1</v>
      </c>
      <c r="AI28" s="155">
        <v>0</v>
      </c>
      <c r="AJ28" s="155">
        <v>8</v>
      </c>
      <c r="AK28" s="155">
        <v>3</v>
      </c>
      <c r="AL28" s="155">
        <v>5</v>
      </c>
      <c r="AM28" s="155">
        <v>19</v>
      </c>
      <c r="AN28" s="155">
        <v>0</v>
      </c>
      <c r="AO28" s="155">
        <v>9</v>
      </c>
      <c r="AP28" s="155">
        <v>0</v>
      </c>
      <c r="AQ28" s="155">
        <v>2</v>
      </c>
      <c r="AR28" s="155">
        <v>0</v>
      </c>
      <c r="AS28" s="155">
        <v>5</v>
      </c>
      <c r="AT28" s="155">
        <v>2</v>
      </c>
      <c r="AU28" s="155">
        <v>3</v>
      </c>
      <c r="AV28" s="155">
        <v>12</v>
      </c>
      <c r="AW28" s="155">
        <v>0</v>
      </c>
      <c r="AX28" s="155">
        <v>1</v>
      </c>
      <c r="AY28" s="155">
        <v>9</v>
      </c>
      <c r="AZ28" s="155">
        <v>0</v>
      </c>
      <c r="BA28" s="155">
        <v>12</v>
      </c>
      <c r="BB28" s="155">
        <v>3</v>
      </c>
      <c r="BC28" s="155">
        <v>93</v>
      </c>
      <c r="BD28" s="155">
        <v>1</v>
      </c>
      <c r="BE28" s="167">
        <v>1</v>
      </c>
      <c r="BF28" s="155">
        <v>394</v>
      </c>
    </row>
    <row r="29" spans="2:58">
      <c r="B29" s="156" t="s">
        <v>112</v>
      </c>
      <c r="C29" s="155">
        <v>2</v>
      </c>
      <c r="D29" s="155">
        <v>2</v>
      </c>
      <c r="E29" s="155">
        <v>1</v>
      </c>
      <c r="F29" s="155">
        <v>8</v>
      </c>
      <c r="G29" s="155">
        <v>6</v>
      </c>
      <c r="H29" s="155">
        <v>3</v>
      </c>
      <c r="I29" s="155">
        <v>0</v>
      </c>
      <c r="J29" s="155">
        <v>3</v>
      </c>
      <c r="K29" s="155">
        <v>0</v>
      </c>
      <c r="L29" s="155">
        <v>0</v>
      </c>
      <c r="M29" s="155">
        <v>5</v>
      </c>
      <c r="N29" s="155">
        <v>0</v>
      </c>
      <c r="O29" s="155">
        <v>3</v>
      </c>
      <c r="P29" s="155">
        <v>4</v>
      </c>
      <c r="Q29" s="155">
        <v>0</v>
      </c>
      <c r="R29" s="155">
        <v>15</v>
      </c>
      <c r="S29" s="155">
        <v>2</v>
      </c>
      <c r="T29" s="155">
        <v>0</v>
      </c>
      <c r="U29" s="155">
        <v>7</v>
      </c>
      <c r="V29" s="155">
        <v>6</v>
      </c>
      <c r="W29" s="155">
        <v>8</v>
      </c>
      <c r="X29" s="155">
        <v>1</v>
      </c>
      <c r="Y29" s="155">
        <v>1</v>
      </c>
      <c r="Z29" s="155">
        <v>2</v>
      </c>
      <c r="AA29" s="155">
        <v>10</v>
      </c>
      <c r="AB29" s="155">
        <v>12</v>
      </c>
      <c r="AC29" s="155">
        <v>1</v>
      </c>
      <c r="AD29" s="155">
        <v>1</v>
      </c>
      <c r="AE29" s="155">
        <v>2</v>
      </c>
      <c r="AF29" s="155">
        <v>3</v>
      </c>
      <c r="AG29" s="155">
        <v>1</v>
      </c>
      <c r="AH29" s="155">
        <v>1</v>
      </c>
      <c r="AI29" s="155">
        <v>0</v>
      </c>
      <c r="AJ29" s="155">
        <v>3</v>
      </c>
      <c r="AK29" s="155">
        <v>2</v>
      </c>
      <c r="AL29" s="155">
        <v>8</v>
      </c>
      <c r="AM29" s="155">
        <v>1</v>
      </c>
      <c r="AN29" s="155">
        <v>2</v>
      </c>
      <c r="AO29" s="155">
        <v>2</v>
      </c>
      <c r="AP29" s="155">
        <v>0</v>
      </c>
      <c r="AQ29" s="155">
        <v>1</v>
      </c>
      <c r="AR29" s="155">
        <v>3</v>
      </c>
      <c r="AS29" s="155">
        <v>6</v>
      </c>
      <c r="AT29" s="155">
        <v>1</v>
      </c>
      <c r="AU29" s="155">
        <v>8</v>
      </c>
      <c r="AV29" s="155">
        <v>14</v>
      </c>
      <c r="AW29" s="155">
        <v>0</v>
      </c>
      <c r="AX29" s="155">
        <v>3</v>
      </c>
      <c r="AY29" s="155">
        <v>3</v>
      </c>
      <c r="AZ29" s="155">
        <v>0</v>
      </c>
      <c r="BA29" s="155">
        <v>10</v>
      </c>
      <c r="BB29" s="155">
        <v>0</v>
      </c>
      <c r="BC29" s="155">
        <v>156</v>
      </c>
      <c r="BD29" s="155">
        <v>0</v>
      </c>
      <c r="BE29" s="167">
        <v>3</v>
      </c>
      <c r="BF29" s="155">
        <v>381</v>
      </c>
    </row>
    <row r="30" spans="2:58">
      <c r="B30" s="156" t="s">
        <v>78</v>
      </c>
      <c r="C30" s="155">
        <v>2</v>
      </c>
      <c r="D30" s="155">
        <v>3</v>
      </c>
      <c r="E30" s="155">
        <v>0</v>
      </c>
      <c r="F30" s="155">
        <v>2</v>
      </c>
      <c r="G30" s="155">
        <v>0</v>
      </c>
      <c r="H30" s="155">
        <v>20</v>
      </c>
      <c r="I30" s="155">
        <v>8</v>
      </c>
      <c r="J30" s="155">
        <v>1</v>
      </c>
      <c r="K30" s="155">
        <v>4</v>
      </c>
      <c r="L30" s="155">
        <v>1</v>
      </c>
      <c r="M30" s="155">
        <v>1</v>
      </c>
      <c r="N30" s="155">
        <v>2</v>
      </c>
      <c r="O30" s="155">
        <v>1</v>
      </c>
      <c r="P30" s="155">
        <v>2</v>
      </c>
      <c r="Q30" s="155">
        <v>5</v>
      </c>
      <c r="R30" s="155">
        <v>7</v>
      </c>
      <c r="S30" s="155">
        <v>3</v>
      </c>
      <c r="T30" s="155">
        <v>0</v>
      </c>
      <c r="U30" s="155">
        <v>2</v>
      </c>
      <c r="V30" s="155">
        <v>5</v>
      </c>
      <c r="W30" s="155">
        <v>3</v>
      </c>
      <c r="X30" s="155">
        <v>0</v>
      </c>
      <c r="Y30" s="155">
        <v>1</v>
      </c>
      <c r="Z30" s="155">
        <v>2</v>
      </c>
      <c r="AA30" s="155">
        <v>1</v>
      </c>
      <c r="AB30" s="155">
        <v>20</v>
      </c>
      <c r="AC30" s="155">
        <v>0</v>
      </c>
      <c r="AD30" s="155">
        <v>5</v>
      </c>
      <c r="AE30" s="155">
        <v>0</v>
      </c>
      <c r="AF30" s="155">
        <v>9</v>
      </c>
      <c r="AG30" s="155">
        <v>1</v>
      </c>
      <c r="AH30" s="155">
        <v>5</v>
      </c>
      <c r="AI30" s="155">
        <v>3</v>
      </c>
      <c r="AJ30" s="155">
        <v>9</v>
      </c>
      <c r="AK30" s="155">
        <v>2</v>
      </c>
      <c r="AL30" s="155">
        <v>2</v>
      </c>
      <c r="AM30" s="155">
        <v>3</v>
      </c>
      <c r="AN30" s="155">
        <v>1</v>
      </c>
      <c r="AO30" s="155">
        <v>11</v>
      </c>
      <c r="AP30" s="155">
        <v>1</v>
      </c>
      <c r="AQ30" s="155">
        <v>1</v>
      </c>
      <c r="AR30" s="155">
        <v>5</v>
      </c>
      <c r="AS30" s="155">
        <v>1</v>
      </c>
      <c r="AT30" s="155">
        <v>7</v>
      </c>
      <c r="AU30" s="155">
        <v>6</v>
      </c>
      <c r="AV30" s="155">
        <v>9</v>
      </c>
      <c r="AW30" s="155">
        <v>5</v>
      </c>
      <c r="AX30" s="155">
        <v>0</v>
      </c>
      <c r="AY30" s="155">
        <v>3</v>
      </c>
      <c r="AZ30" s="155">
        <v>0</v>
      </c>
      <c r="BA30" s="155">
        <v>17</v>
      </c>
      <c r="BB30" s="155">
        <v>2</v>
      </c>
      <c r="BC30" s="155">
        <v>103</v>
      </c>
      <c r="BD30" s="155">
        <v>2</v>
      </c>
      <c r="BE30" s="167">
        <v>1</v>
      </c>
      <c r="BF30" s="155">
        <v>366</v>
      </c>
    </row>
    <row r="31" spans="2:58">
      <c r="B31" s="156" t="s">
        <v>126</v>
      </c>
      <c r="C31" s="155">
        <v>1</v>
      </c>
      <c r="D31" s="155">
        <v>3</v>
      </c>
      <c r="E31" s="155">
        <v>2</v>
      </c>
      <c r="F31" s="155">
        <v>2</v>
      </c>
      <c r="G31" s="155">
        <v>1</v>
      </c>
      <c r="H31" s="155">
        <v>11</v>
      </c>
      <c r="I31" s="155">
        <v>5</v>
      </c>
      <c r="J31" s="155">
        <v>3</v>
      </c>
      <c r="K31" s="155">
        <v>4</v>
      </c>
      <c r="L31" s="155">
        <v>3</v>
      </c>
      <c r="M31" s="155">
        <v>4</v>
      </c>
      <c r="N31" s="155">
        <v>0</v>
      </c>
      <c r="O31" s="155">
        <v>3</v>
      </c>
      <c r="P31" s="155">
        <v>1</v>
      </c>
      <c r="Q31" s="155">
        <v>4</v>
      </c>
      <c r="R31" s="155">
        <v>6</v>
      </c>
      <c r="S31" s="155">
        <v>0</v>
      </c>
      <c r="T31" s="155">
        <v>11</v>
      </c>
      <c r="U31" s="155">
        <v>7</v>
      </c>
      <c r="V31" s="155">
        <v>4</v>
      </c>
      <c r="W31" s="155">
        <v>4</v>
      </c>
      <c r="X31" s="155">
        <v>6</v>
      </c>
      <c r="Y31" s="155">
        <v>3</v>
      </c>
      <c r="Z31" s="155">
        <v>2</v>
      </c>
      <c r="AA31" s="155">
        <v>0</v>
      </c>
      <c r="AB31" s="155">
        <v>17</v>
      </c>
      <c r="AC31" s="155">
        <v>2</v>
      </c>
      <c r="AD31" s="155">
        <v>6</v>
      </c>
      <c r="AE31" s="155">
        <v>1</v>
      </c>
      <c r="AF31" s="155">
        <v>3</v>
      </c>
      <c r="AG31" s="155">
        <v>2</v>
      </c>
      <c r="AH31" s="155">
        <v>0</v>
      </c>
      <c r="AI31" s="155">
        <v>0</v>
      </c>
      <c r="AJ31" s="155">
        <v>6</v>
      </c>
      <c r="AK31" s="155">
        <v>4</v>
      </c>
      <c r="AL31" s="155">
        <v>8</v>
      </c>
      <c r="AM31" s="155">
        <v>1</v>
      </c>
      <c r="AN31" s="155">
        <v>2</v>
      </c>
      <c r="AO31" s="155">
        <v>1</v>
      </c>
      <c r="AP31" s="155">
        <v>0</v>
      </c>
      <c r="AQ31" s="155">
        <v>0</v>
      </c>
      <c r="AR31" s="155">
        <v>0</v>
      </c>
      <c r="AS31" s="155">
        <v>4</v>
      </c>
      <c r="AT31" s="155">
        <v>2</v>
      </c>
      <c r="AU31" s="155">
        <v>0</v>
      </c>
      <c r="AV31" s="155">
        <v>6</v>
      </c>
      <c r="AW31" s="155">
        <v>0</v>
      </c>
      <c r="AX31" s="155">
        <v>17</v>
      </c>
      <c r="AY31" s="155">
        <v>8</v>
      </c>
      <c r="AZ31" s="155">
        <v>0</v>
      </c>
      <c r="BA31" s="155">
        <v>8</v>
      </c>
      <c r="BB31" s="155">
        <v>0</v>
      </c>
      <c r="BC31" s="155">
        <v>92</v>
      </c>
      <c r="BD31" s="155">
        <v>1</v>
      </c>
      <c r="BE31" s="167">
        <v>0</v>
      </c>
      <c r="BF31" s="155">
        <v>330</v>
      </c>
    </row>
    <row r="32" spans="2:58">
      <c r="B32" s="156" t="s">
        <v>106</v>
      </c>
      <c r="C32" s="155">
        <v>3</v>
      </c>
      <c r="D32" s="155">
        <v>0</v>
      </c>
      <c r="E32" s="155">
        <v>1</v>
      </c>
      <c r="F32" s="155">
        <v>4</v>
      </c>
      <c r="G32" s="155">
        <v>0</v>
      </c>
      <c r="H32" s="155">
        <v>9</v>
      </c>
      <c r="I32" s="155">
        <v>0</v>
      </c>
      <c r="J32" s="155">
        <v>7</v>
      </c>
      <c r="K32" s="155">
        <v>3</v>
      </c>
      <c r="L32" s="155">
        <v>0</v>
      </c>
      <c r="M32" s="155">
        <v>1</v>
      </c>
      <c r="N32" s="155">
        <v>1</v>
      </c>
      <c r="O32" s="155">
        <v>3</v>
      </c>
      <c r="P32" s="155">
        <v>0</v>
      </c>
      <c r="Q32" s="155">
        <v>2</v>
      </c>
      <c r="R32" s="155">
        <v>9</v>
      </c>
      <c r="S32" s="155">
        <v>1</v>
      </c>
      <c r="T32" s="155">
        <v>0</v>
      </c>
      <c r="U32" s="155">
        <v>2</v>
      </c>
      <c r="V32" s="155">
        <v>9</v>
      </c>
      <c r="W32" s="155">
        <v>5</v>
      </c>
      <c r="X32" s="155">
        <v>4</v>
      </c>
      <c r="Y32" s="155">
        <v>8</v>
      </c>
      <c r="Z32" s="155">
        <v>9</v>
      </c>
      <c r="AA32" s="155">
        <v>0</v>
      </c>
      <c r="AB32" s="155">
        <v>7</v>
      </c>
      <c r="AC32" s="155">
        <v>1</v>
      </c>
      <c r="AD32" s="155">
        <v>3</v>
      </c>
      <c r="AE32" s="155">
        <v>0</v>
      </c>
      <c r="AF32" s="155">
        <v>2</v>
      </c>
      <c r="AG32" s="155">
        <v>1</v>
      </c>
      <c r="AH32" s="155">
        <v>0</v>
      </c>
      <c r="AI32" s="155">
        <v>0</v>
      </c>
      <c r="AJ32" s="155">
        <v>2</v>
      </c>
      <c r="AK32" s="155">
        <v>3</v>
      </c>
      <c r="AL32" s="155">
        <v>0</v>
      </c>
      <c r="AM32" s="155">
        <v>10</v>
      </c>
      <c r="AN32" s="155">
        <v>3</v>
      </c>
      <c r="AO32" s="155">
        <v>4</v>
      </c>
      <c r="AP32" s="155">
        <v>0</v>
      </c>
      <c r="AQ32" s="155">
        <v>1</v>
      </c>
      <c r="AR32" s="155">
        <v>0</v>
      </c>
      <c r="AS32" s="155">
        <v>0</v>
      </c>
      <c r="AT32" s="155">
        <v>6</v>
      </c>
      <c r="AU32" s="155">
        <v>2</v>
      </c>
      <c r="AV32" s="155">
        <v>17</v>
      </c>
      <c r="AW32" s="155">
        <v>0</v>
      </c>
      <c r="AX32" s="155">
        <v>5</v>
      </c>
      <c r="AY32" s="155">
        <v>4</v>
      </c>
      <c r="AZ32" s="155">
        <v>1</v>
      </c>
      <c r="BA32" s="155">
        <v>9</v>
      </c>
      <c r="BB32" s="155">
        <v>0</v>
      </c>
      <c r="BC32" s="155">
        <v>125</v>
      </c>
      <c r="BD32" s="155">
        <v>1</v>
      </c>
      <c r="BE32" s="167">
        <v>1</v>
      </c>
      <c r="BF32" s="155">
        <v>326</v>
      </c>
    </row>
    <row r="33" spans="2:58">
      <c r="B33" s="156" t="s">
        <v>131</v>
      </c>
      <c r="C33" s="155">
        <v>5</v>
      </c>
      <c r="D33" s="155">
        <v>2</v>
      </c>
      <c r="E33" s="155">
        <v>0</v>
      </c>
      <c r="F33" s="155">
        <v>2</v>
      </c>
      <c r="G33" s="155">
        <v>1</v>
      </c>
      <c r="H33" s="155">
        <v>6</v>
      </c>
      <c r="I33" s="155">
        <v>1</v>
      </c>
      <c r="J33" s="155">
        <v>3</v>
      </c>
      <c r="K33" s="155">
        <v>2</v>
      </c>
      <c r="L33" s="155">
        <v>1</v>
      </c>
      <c r="M33" s="155">
        <v>1</v>
      </c>
      <c r="N33" s="155">
        <v>2</v>
      </c>
      <c r="O33" s="155">
        <v>0</v>
      </c>
      <c r="P33" s="155">
        <v>1</v>
      </c>
      <c r="Q33" s="155">
        <v>9</v>
      </c>
      <c r="R33" s="155">
        <v>10</v>
      </c>
      <c r="S33" s="155">
        <v>4</v>
      </c>
      <c r="T33" s="155">
        <v>3</v>
      </c>
      <c r="U33" s="155">
        <v>2</v>
      </c>
      <c r="V33" s="155">
        <v>0</v>
      </c>
      <c r="W33" s="155">
        <v>2</v>
      </c>
      <c r="X33" s="155">
        <v>5</v>
      </c>
      <c r="Y33" s="155">
        <v>5</v>
      </c>
      <c r="Z33" s="155">
        <v>0</v>
      </c>
      <c r="AA33" s="155">
        <v>2</v>
      </c>
      <c r="AB33" s="155">
        <v>19</v>
      </c>
      <c r="AC33" s="155">
        <v>1</v>
      </c>
      <c r="AD33" s="155">
        <v>1</v>
      </c>
      <c r="AE33" s="155">
        <v>2</v>
      </c>
      <c r="AF33" s="155">
        <v>7</v>
      </c>
      <c r="AG33" s="155">
        <v>2</v>
      </c>
      <c r="AH33" s="155">
        <v>1</v>
      </c>
      <c r="AI33" s="155">
        <v>1</v>
      </c>
      <c r="AJ33" s="155">
        <v>8</v>
      </c>
      <c r="AK33" s="155">
        <v>2</v>
      </c>
      <c r="AL33" s="155">
        <v>3</v>
      </c>
      <c r="AM33" s="155">
        <v>3</v>
      </c>
      <c r="AN33" s="155">
        <v>6</v>
      </c>
      <c r="AO33" s="155">
        <v>4</v>
      </c>
      <c r="AP33" s="155">
        <v>0</v>
      </c>
      <c r="AQ33" s="155">
        <v>0</v>
      </c>
      <c r="AR33" s="155">
        <v>1</v>
      </c>
      <c r="AS33" s="155">
        <v>1</v>
      </c>
      <c r="AT33" s="155">
        <v>1</v>
      </c>
      <c r="AU33" s="155">
        <v>6</v>
      </c>
      <c r="AV33" s="155">
        <v>6</v>
      </c>
      <c r="AW33" s="155">
        <v>0</v>
      </c>
      <c r="AX33" s="155">
        <v>3</v>
      </c>
      <c r="AY33" s="155">
        <v>2</v>
      </c>
      <c r="AZ33" s="155">
        <v>2</v>
      </c>
      <c r="BA33" s="155">
        <v>6</v>
      </c>
      <c r="BB33" s="155">
        <v>0</v>
      </c>
      <c r="BC33" s="155">
        <v>96</v>
      </c>
      <c r="BD33" s="155">
        <v>1</v>
      </c>
      <c r="BE33" s="167">
        <v>0</v>
      </c>
      <c r="BF33" s="155">
        <v>310</v>
      </c>
    </row>
    <row r="34" spans="2:58">
      <c r="B34" s="156" t="s">
        <v>134</v>
      </c>
      <c r="C34" s="155">
        <v>1</v>
      </c>
      <c r="D34" s="155">
        <v>1</v>
      </c>
      <c r="E34" s="155">
        <v>1</v>
      </c>
      <c r="F34" s="155">
        <v>5</v>
      </c>
      <c r="G34" s="155">
        <v>3</v>
      </c>
      <c r="H34" s="155">
        <v>2</v>
      </c>
      <c r="I34" s="155">
        <v>1</v>
      </c>
      <c r="J34" s="155">
        <v>5</v>
      </c>
      <c r="K34" s="155">
        <v>5</v>
      </c>
      <c r="L34" s="155">
        <v>0</v>
      </c>
      <c r="M34" s="155">
        <v>1</v>
      </c>
      <c r="N34" s="155">
        <v>1</v>
      </c>
      <c r="O34" s="155">
        <v>2</v>
      </c>
      <c r="P34" s="155">
        <v>0</v>
      </c>
      <c r="Q34" s="155">
        <v>7</v>
      </c>
      <c r="R34" s="155">
        <v>4</v>
      </c>
      <c r="S34" s="155">
        <v>0</v>
      </c>
      <c r="T34" s="155">
        <v>0</v>
      </c>
      <c r="U34" s="155">
        <v>2</v>
      </c>
      <c r="V34" s="155">
        <v>3</v>
      </c>
      <c r="W34" s="155">
        <v>1</v>
      </c>
      <c r="X34" s="155">
        <v>1</v>
      </c>
      <c r="Y34" s="155">
        <v>6</v>
      </c>
      <c r="Z34" s="155">
        <v>3</v>
      </c>
      <c r="AA34" s="155">
        <v>2</v>
      </c>
      <c r="AB34" s="155">
        <v>16</v>
      </c>
      <c r="AC34" s="155">
        <v>0</v>
      </c>
      <c r="AD34" s="155">
        <v>6</v>
      </c>
      <c r="AE34" s="155">
        <v>2</v>
      </c>
      <c r="AF34" s="155">
        <v>3</v>
      </c>
      <c r="AG34" s="155">
        <v>0</v>
      </c>
      <c r="AH34" s="155">
        <v>1</v>
      </c>
      <c r="AI34" s="155">
        <v>2</v>
      </c>
      <c r="AJ34" s="155">
        <v>4</v>
      </c>
      <c r="AK34" s="155">
        <v>2</v>
      </c>
      <c r="AL34" s="155">
        <v>2</v>
      </c>
      <c r="AM34" s="155">
        <v>3</v>
      </c>
      <c r="AN34" s="155">
        <v>0</v>
      </c>
      <c r="AO34" s="155">
        <v>6</v>
      </c>
      <c r="AP34" s="155">
        <v>0</v>
      </c>
      <c r="AQ34" s="155">
        <v>0</v>
      </c>
      <c r="AR34" s="155">
        <v>3</v>
      </c>
      <c r="AS34" s="155">
        <v>1</v>
      </c>
      <c r="AT34" s="155">
        <v>1</v>
      </c>
      <c r="AU34" s="155">
        <v>0</v>
      </c>
      <c r="AV34" s="155">
        <v>7</v>
      </c>
      <c r="AW34" s="155">
        <v>3</v>
      </c>
      <c r="AX34" s="155">
        <v>1</v>
      </c>
      <c r="AY34" s="155">
        <v>5</v>
      </c>
      <c r="AZ34" s="155">
        <v>0</v>
      </c>
      <c r="BA34" s="155">
        <v>6</v>
      </c>
      <c r="BB34" s="155">
        <v>1</v>
      </c>
      <c r="BC34" s="155">
        <v>122</v>
      </c>
      <c r="BD34" s="155">
        <v>0</v>
      </c>
      <c r="BE34" s="167">
        <v>0</v>
      </c>
      <c r="BF34" s="155">
        <v>281</v>
      </c>
    </row>
    <row r="35" spans="2:58">
      <c r="B35" s="156" t="s">
        <v>91</v>
      </c>
      <c r="C35" s="155">
        <v>3</v>
      </c>
      <c r="D35" s="155">
        <v>2</v>
      </c>
      <c r="E35" s="155">
        <v>1</v>
      </c>
      <c r="F35" s="155">
        <v>1</v>
      </c>
      <c r="G35" s="155">
        <v>1</v>
      </c>
      <c r="H35" s="155">
        <v>4</v>
      </c>
      <c r="I35" s="155">
        <v>5</v>
      </c>
      <c r="J35" s="155">
        <v>3</v>
      </c>
      <c r="K35" s="155">
        <v>2</v>
      </c>
      <c r="L35" s="155">
        <v>5</v>
      </c>
      <c r="M35" s="155">
        <v>0</v>
      </c>
      <c r="N35" s="155">
        <v>0</v>
      </c>
      <c r="O35" s="155">
        <v>1</v>
      </c>
      <c r="P35" s="155">
        <v>2</v>
      </c>
      <c r="Q35" s="155">
        <v>2</v>
      </c>
      <c r="R35" s="155">
        <v>9</v>
      </c>
      <c r="S35" s="155">
        <v>0</v>
      </c>
      <c r="T35" s="155">
        <v>2</v>
      </c>
      <c r="U35" s="155">
        <v>2</v>
      </c>
      <c r="V35" s="155">
        <v>0</v>
      </c>
      <c r="W35" s="155">
        <v>3</v>
      </c>
      <c r="X35" s="155">
        <v>1</v>
      </c>
      <c r="Y35" s="155">
        <v>0</v>
      </c>
      <c r="Z35" s="155">
        <v>0</v>
      </c>
      <c r="AA35" s="155">
        <v>1</v>
      </c>
      <c r="AB35" s="155">
        <v>6</v>
      </c>
      <c r="AC35" s="155">
        <v>1</v>
      </c>
      <c r="AD35" s="155">
        <v>7</v>
      </c>
      <c r="AE35" s="155">
        <v>5</v>
      </c>
      <c r="AF35" s="155">
        <v>4</v>
      </c>
      <c r="AG35" s="155">
        <v>0</v>
      </c>
      <c r="AH35" s="155">
        <v>0</v>
      </c>
      <c r="AI35" s="155">
        <v>0</v>
      </c>
      <c r="AJ35" s="155">
        <v>2</v>
      </c>
      <c r="AK35" s="155">
        <v>1</v>
      </c>
      <c r="AL35" s="155">
        <v>2</v>
      </c>
      <c r="AM35" s="155">
        <v>5</v>
      </c>
      <c r="AN35" s="155">
        <v>2</v>
      </c>
      <c r="AO35" s="155">
        <v>4</v>
      </c>
      <c r="AP35" s="155">
        <v>0</v>
      </c>
      <c r="AQ35" s="155">
        <v>0</v>
      </c>
      <c r="AR35" s="155">
        <v>1</v>
      </c>
      <c r="AS35" s="155">
        <v>4</v>
      </c>
      <c r="AT35" s="155">
        <v>1</v>
      </c>
      <c r="AU35" s="155">
        <v>1</v>
      </c>
      <c r="AV35" s="155">
        <v>10</v>
      </c>
      <c r="AW35" s="155">
        <v>0</v>
      </c>
      <c r="AX35" s="155">
        <v>6</v>
      </c>
      <c r="AY35" s="155">
        <v>2</v>
      </c>
      <c r="AZ35" s="155">
        <v>1</v>
      </c>
      <c r="BA35" s="155">
        <v>16</v>
      </c>
      <c r="BB35" s="155">
        <v>0</v>
      </c>
      <c r="BC35" s="155">
        <v>101</v>
      </c>
      <c r="BD35" s="155">
        <v>0</v>
      </c>
      <c r="BE35" s="167">
        <v>0</v>
      </c>
      <c r="BF35" s="155">
        <v>280</v>
      </c>
    </row>
    <row r="36" spans="2:58">
      <c r="B36" s="156" t="s">
        <v>136</v>
      </c>
      <c r="C36" s="155">
        <v>0</v>
      </c>
      <c r="D36" s="155">
        <v>0</v>
      </c>
      <c r="E36" s="155">
        <v>0</v>
      </c>
      <c r="F36" s="155">
        <v>2</v>
      </c>
      <c r="G36" s="155">
        <v>0</v>
      </c>
      <c r="H36" s="155">
        <v>6</v>
      </c>
      <c r="I36" s="155">
        <v>1</v>
      </c>
      <c r="J36" s="155">
        <v>2</v>
      </c>
      <c r="K36" s="155">
        <v>3</v>
      </c>
      <c r="L36" s="155">
        <v>0</v>
      </c>
      <c r="M36" s="155">
        <v>3</v>
      </c>
      <c r="N36" s="155">
        <v>1</v>
      </c>
      <c r="O36" s="155">
        <v>5</v>
      </c>
      <c r="P36" s="155">
        <v>0</v>
      </c>
      <c r="Q36" s="155">
        <v>0</v>
      </c>
      <c r="R36" s="155">
        <v>8</v>
      </c>
      <c r="S36" s="155">
        <v>0</v>
      </c>
      <c r="T36" s="155">
        <v>1</v>
      </c>
      <c r="U36" s="155">
        <v>1</v>
      </c>
      <c r="V36" s="155">
        <v>15</v>
      </c>
      <c r="W36" s="155">
        <v>1</v>
      </c>
      <c r="X36" s="155">
        <v>7</v>
      </c>
      <c r="Y36" s="155">
        <v>3</v>
      </c>
      <c r="Z36" s="155">
        <v>5</v>
      </c>
      <c r="AA36" s="155">
        <v>0</v>
      </c>
      <c r="AB36" s="155">
        <v>19</v>
      </c>
      <c r="AC36" s="155">
        <v>0</v>
      </c>
      <c r="AD36" s="155">
        <v>3</v>
      </c>
      <c r="AE36" s="155">
        <v>0</v>
      </c>
      <c r="AF36" s="155">
        <v>1</v>
      </c>
      <c r="AG36" s="155">
        <v>1</v>
      </c>
      <c r="AH36" s="155">
        <v>1</v>
      </c>
      <c r="AI36" s="155">
        <v>1</v>
      </c>
      <c r="AJ36" s="155">
        <v>3</v>
      </c>
      <c r="AK36" s="155">
        <v>1</v>
      </c>
      <c r="AL36" s="155">
        <v>3</v>
      </c>
      <c r="AM36" s="155">
        <v>4</v>
      </c>
      <c r="AN36" s="155">
        <v>1</v>
      </c>
      <c r="AO36" s="155">
        <v>11</v>
      </c>
      <c r="AP36" s="155">
        <v>6</v>
      </c>
      <c r="AQ36" s="155">
        <v>4</v>
      </c>
      <c r="AR36" s="155">
        <v>0</v>
      </c>
      <c r="AS36" s="155">
        <v>0</v>
      </c>
      <c r="AT36" s="155">
        <v>0</v>
      </c>
      <c r="AU36" s="155">
        <v>2</v>
      </c>
      <c r="AV36" s="155">
        <v>2</v>
      </c>
      <c r="AW36" s="155">
        <v>0</v>
      </c>
      <c r="AX36" s="155">
        <v>2</v>
      </c>
      <c r="AY36" s="155">
        <v>5</v>
      </c>
      <c r="AZ36" s="155">
        <v>1</v>
      </c>
      <c r="BA36" s="155">
        <v>9</v>
      </c>
      <c r="BB36" s="155">
        <v>0</v>
      </c>
      <c r="BC36" s="155">
        <v>95</v>
      </c>
      <c r="BD36" s="155">
        <v>0</v>
      </c>
      <c r="BE36" s="167">
        <v>0</v>
      </c>
      <c r="BF36" s="155">
        <v>273</v>
      </c>
    </row>
    <row r="37" spans="2:58">
      <c r="B37" s="156" t="s">
        <v>123</v>
      </c>
      <c r="C37" s="155">
        <v>5</v>
      </c>
      <c r="D37" s="155">
        <v>0</v>
      </c>
      <c r="E37" s="155">
        <v>0</v>
      </c>
      <c r="F37" s="155">
        <v>5</v>
      </c>
      <c r="G37" s="155">
        <v>0</v>
      </c>
      <c r="H37" s="155">
        <v>0</v>
      </c>
      <c r="I37" s="155">
        <v>0</v>
      </c>
      <c r="J37" s="155">
        <v>1</v>
      </c>
      <c r="K37" s="155">
        <v>3</v>
      </c>
      <c r="L37" s="155">
        <v>4</v>
      </c>
      <c r="M37" s="155">
        <v>3</v>
      </c>
      <c r="N37" s="155">
        <v>0</v>
      </c>
      <c r="O37" s="155">
        <v>1</v>
      </c>
      <c r="P37" s="155">
        <v>0</v>
      </c>
      <c r="Q37" s="155">
        <v>7</v>
      </c>
      <c r="R37" s="155">
        <v>2</v>
      </c>
      <c r="S37" s="155">
        <v>0</v>
      </c>
      <c r="T37" s="155">
        <v>2</v>
      </c>
      <c r="U37" s="155">
        <v>0</v>
      </c>
      <c r="V37" s="155">
        <v>3</v>
      </c>
      <c r="W37" s="155">
        <v>0</v>
      </c>
      <c r="X37" s="155">
        <v>2</v>
      </c>
      <c r="Y37" s="155">
        <v>7</v>
      </c>
      <c r="Z37" s="155">
        <v>3</v>
      </c>
      <c r="AA37" s="155">
        <v>1</v>
      </c>
      <c r="AB37" s="155">
        <v>11</v>
      </c>
      <c r="AC37" s="155">
        <v>0</v>
      </c>
      <c r="AD37" s="155">
        <v>2</v>
      </c>
      <c r="AE37" s="155">
        <v>1</v>
      </c>
      <c r="AF37" s="155">
        <v>3</v>
      </c>
      <c r="AG37" s="155">
        <v>2</v>
      </c>
      <c r="AH37" s="155">
        <v>1</v>
      </c>
      <c r="AI37" s="155">
        <v>0</v>
      </c>
      <c r="AJ37" s="155">
        <v>2</v>
      </c>
      <c r="AK37" s="155">
        <v>0</v>
      </c>
      <c r="AL37" s="155">
        <v>0</v>
      </c>
      <c r="AM37" s="155">
        <v>4</v>
      </c>
      <c r="AN37" s="155">
        <v>4</v>
      </c>
      <c r="AO37" s="155">
        <v>6</v>
      </c>
      <c r="AP37" s="155">
        <v>0</v>
      </c>
      <c r="AQ37" s="155">
        <v>3</v>
      </c>
      <c r="AR37" s="155">
        <v>2</v>
      </c>
      <c r="AS37" s="155">
        <v>2</v>
      </c>
      <c r="AT37" s="155">
        <v>2</v>
      </c>
      <c r="AU37" s="155">
        <v>2</v>
      </c>
      <c r="AV37" s="155">
        <v>5</v>
      </c>
      <c r="AW37" s="155">
        <v>2</v>
      </c>
      <c r="AX37" s="155">
        <v>4</v>
      </c>
      <c r="AY37" s="155">
        <v>0</v>
      </c>
      <c r="AZ37" s="155">
        <v>0</v>
      </c>
      <c r="BA37" s="155">
        <v>9</v>
      </c>
      <c r="BB37" s="155">
        <v>0</v>
      </c>
      <c r="BC37" s="155">
        <v>114</v>
      </c>
      <c r="BD37" s="155">
        <v>0</v>
      </c>
      <c r="BE37" s="167">
        <v>0</v>
      </c>
      <c r="BF37" s="155">
        <v>268</v>
      </c>
    </row>
    <row r="38" spans="2:58">
      <c r="B38" s="156" t="s">
        <v>117</v>
      </c>
      <c r="C38" s="155">
        <v>1</v>
      </c>
      <c r="D38" s="155">
        <v>1</v>
      </c>
      <c r="E38" s="155">
        <v>3</v>
      </c>
      <c r="F38" s="155">
        <v>1</v>
      </c>
      <c r="G38" s="155">
        <v>1</v>
      </c>
      <c r="H38" s="155">
        <v>7</v>
      </c>
      <c r="I38" s="155">
        <v>3</v>
      </c>
      <c r="J38" s="155">
        <v>3</v>
      </c>
      <c r="K38" s="155">
        <v>0</v>
      </c>
      <c r="L38" s="155">
        <v>2</v>
      </c>
      <c r="M38" s="155">
        <v>0</v>
      </c>
      <c r="N38" s="155">
        <v>6</v>
      </c>
      <c r="O38" s="155">
        <v>3</v>
      </c>
      <c r="P38" s="155">
        <v>3</v>
      </c>
      <c r="Q38" s="155">
        <v>4</v>
      </c>
      <c r="R38" s="155">
        <v>0</v>
      </c>
      <c r="S38" s="155">
        <v>0</v>
      </c>
      <c r="T38" s="155">
        <v>2</v>
      </c>
      <c r="U38" s="155">
        <v>2</v>
      </c>
      <c r="V38" s="155">
        <v>2</v>
      </c>
      <c r="W38" s="155">
        <v>2</v>
      </c>
      <c r="X38" s="155">
        <v>5</v>
      </c>
      <c r="Y38" s="155">
        <v>4</v>
      </c>
      <c r="Z38" s="155">
        <v>1</v>
      </c>
      <c r="AA38" s="155">
        <v>0</v>
      </c>
      <c r="AB38" s="155">
        <v>25</v>
      </c>
      <c r="AC38" s="155">
        <v>0</v>
      </c>
      <c r="AD38" s="155">
        <v>1</v>
      </c>
      <c r="AE38" s="155">
        <v>1</v>
      </c>
      <c r="AF38" s="155">
        <v>1</v>
      </c>
      <c r="AG38" s="155">
        <v>5</v>
      </c>
      <c r="AH38" s="155">
        <v>0</v>
      </c>
      <c r="AI38" s="155">
        <v>0</v>
      </c>
      <c r="AJ38" s="155">
        <v>4</v>
      </c>
      <c r="AK38" s="155">
        <v>0</v>
      </c>
      <c r="AL38" s="155">
        <v>7</v>
      </c>
      <c r="AM38" s="155">
        <v>1</v>
      </c>
      <c r="AN38" s="155">
        <v>2</v>
      </c>
      <c r="AO38" s="155">
        <v>7</v>
      </c>
      <c r="AP38" s="155">
        <v>0</v>
      </c>
      <c r="AQ38" s="155">
        <v>3</v>
      </c>
      <c r="AR38" s="155">
        <v>1</v>
      </c>
      <c r="AS38" s="155">
        <v>3</v>
      </c>
      <c r="AT38" s="155">
        <v>0</v>
      </c>
      <c r="AU38" s="155">
        <v>0</v>
      </c>
      <c r="AV38" s="155">
        <v>10</v>
      </c>
      <c r="AW38" s="155">
        <v>0</v>
      </c>
      <c r="AX38" s="155">
        <v>1</v>
      </c>
      <c r="AY38" s="155">
        <v>0</v>
      </c>
      <c r="AZ38" s="155">
        <v>2</v>
      </c>
      <c r="BA38" s="155">
        <v>4</v>
      </c>
      <c r="BB38" s="155">
        <v>0</v>
      </c>
      <c r="BC38" s="155">
        <v>69</v>
      </c>
      <c r="BD38" s="155">
        <v>0</v>
      </c>
      <c r="BE38" s="167">
        <v>0</v>
      </c>
      <c r="BF38" s="155">
        <v>245</v>
      </c>
    </row>
    <row r="39" spans="2:58">
      <c r="B39" s="156" t="s">
        <v>82</v>
      </c>
      <c r="C39" s="155">
        <v>0</v>
      </c>
      <c r="D39" s="155">
        <v>1</v>
      </c>
      <c r="E39" s="155">
        <v>1</v>
      </c>
      <c r="F39" s="155">
        <v>3</v>
      </c>
      <c r="G39" s="155">
        <v>0</v>
      </c>
      <c r="H39" s="155">
        <v>0</v>
      </c>
      <c r="I39" s="155">
        <v>0</v>
      </c>
      <c r="J39" s="155">
        <v>0</v>
      </c>
      <c r="K39" s="155">
        <v>0</v>
      </c>
      <c r="L39" s="155">
        <v>1</v>
      </c>
      <c r="M39" s="155">
        <v>0</v>
      </c>
      <c r="N39" s="155">
        <v>0</v>
      </c>
      <c r="O39" s="155">
        <v>3</v>
      </c>
      <c r="P39" s="155">
        <v>3</v>
      </c>
      <c r="Q39" s="155">
        <v>1</v>
      </c>
      <c r="R39" s="155">
        <v>7</v>
      </c>
      <c r="S39" s="155">
        <v>0</v>
      </c>
      <c r="T39" s="155">
        <v>1</v>
      </c>
      <c r="U39" s="155">
        <v>5</v>
      </c>
      <c r="V39" s="155">
        <v>1</v>
      </c>
      <c r="W39" s="155">
        <v>2</v>
      </c>
      <c r="X39" s="155">
        <v>0</v>
      </c>
      <c r="Y39" s="155">
        <v>7</v>
      </c>
      <c r="Z39" s="155">
        <v>1</v>
      </c>
      <c r="AA39" s="155">
        <v>1</v>
      </c>
      <c r="AB39" s="155">
        <v>3</v>
      </c>
      <c r="AC39" s="155">
        <v>2</v>
      </c>
      <c r="AD39" s="155">
        <v>5</v>
      </c>
      <c r="AE39" s="155">
        <v>2</v>
      </c>
      <c r="AF39" s="155">
        <v>1</v>
      </c>
      <c r="AG39" s="155">
        <v>2</v>
      </c>
      <c r="AH39" s="155">
        <v>0</v>
      </c>
      <c r="AI39" s="155">
        <v>1</v>
      </c>
      <c r="AJ39" s="155">
        <v>4</v>
      </c>
      <c r="AK39" s="155">
        <v>4</v>
      </c>
      <c r="AL39" s="155">
        <v>0</v>
      </c>
      <c r="AM39" s="155">
        <v>0</v>
      </c>
      <c r="AN39" s="155">
        <v>0</v>
      </c>
      <c r="AO39" s="155">
        <v>8</v>
      </c>
      <c r="AP39" s="155">
        <v>1</v>
      </c>
      <c r="AQ39" s="155">
        <v>4</v>
      </c>
      <c r="AR39" s="155">
        <v>3</v>
      </c>
      <c r="AS39" s="155">
        <v>3</v>
      </c>
      <c r="AT39" s="155">
        <v>5</v>
      </c>
      <c r="AU39" s="155">
        <v>0</v>
      </c>
      <c r="AV39" s="155">
        <v>4</v>
      </c>
      <c r="AW39" s="155">
        <v>0</v>
      </c>
      <c r="AX39" s="155">
        <v>1</v>
      </c>
      <c r="AY39" s="155">
        <v>1</v>
      </c>
      <c r="AZ39" s="155">
        <v>6</v>
      </c>
      <c r="BA39" s="155">
        <v>9</v>
      </c>
      <c r="BB39" s="155">
        <v>5</v>
      </c>
      <c r="BC39" s="155">
        <v>83</v>
      </c>
      <c r="BD39" s="155">
        <v>2</v>
      </c>
      <c r="BE39" s="167">
        <v>0</v>
      </c>
      <c r="BF39" s="155">
        <v>221</v>
      </c>
    </row>
    <row r="40" spans="2:58">
      <c r="B40" s="156" t="s">
        <v>100</v>
      </c>
      <c r="C40" s="155">
        <v>2</v>
      </c>
      <c r="D40" s="155">
        <v>1</v>
      </c>
      <c r="E40" s="155">
        <v>0</v>
      </c>
      <c r="F40" s="155">
        <v>0</v>
      </c>
      <c r="G40" s="155">
        <v>0</v>
      </c>
      <c r="H40" s="155">
        <v>4</v>
      </c>
      <c r="I40" s="155">
        <v>0</v>
      </c>
      <c r="J40" s="155">
        <v>3</v>
      </c>
      <c r="K40" s="155">
        <v>0</v>
      </c>
      <c r="L40" s="155">
        <v>0</v>
      </c>
      <c r="M40" s="155">
        <v>2</v>
      </c>
      <c r="N40" s="155">
        <v>0</v>
      </c>
      <c r="O40" s="155">
        <v>4</v>
      </c>
      <c r="P40" s="155">
        <v>1</v>
      </c>
      <c r="Q40" s="155">
        <v>5</v>
      </c>
      <c r="R40" s="155">
        <v>3</v>
      </c>
      <c r="S40" s="155">
        <v>0</v>
      </c>
      <c r="T40" s="155">
        <v>3</v>
      </c>
      <c r="U40" s="155">
        <v>0</v>
      </c>
      <c r="V40" s="155">
        <v>5</v>
      </c>
      <c r="W40" s="155">
        <v>0</v>
      </c>
      <c r="X40" s="155">
        <v>4</v>
      </c>
      <c r="Y40" s="155">
        <v>3</v>
      </c>
      <c r="Z40" s="155">
        <v>2</v>
      </c>
      <c r="AA40" s="155">
        <v>0</v>
      </c>
      <c r="AB40" s="155">
        <v>12</v>
      </c>
      <c r="AC40" s="155">
        <v>4</v>
      </c>
      <c r="AD40" s="155">
        <v>4</v>
      </c>
      <c r="AE40" s="155">
        <v>1</v>
      </c>
      <c r="AF40" s="155">
        <v>2</v>
      </c>
      <c r="AG40" s="155">
        <v>1</v>
      </c>
      <c r="AH40" s="155">
        <v>0</v>
      </c>
      <c r="AI40" s="155">
        <v>0</v>
      </c>
      <c r="AJ40" s="155">
        <v>8</v>
      </c>
      <c r="AK40" s="155">
        <v>3</v>
      </c>
      <c r="AL40" s="155">
        <v>5</v>
      </c>
      <c r="AM40" s="155">
        <v>0</v>
      </c>
      <c r="AN40" s="155">
        <v>1</v>
      </c>
      <c r="AO40" s="155">
        <v>10</v>
      </c>
      <c r="AP40" s="155">
        <v>1</v>
      </c>
      <c r="AQ40" s="155">
        <v>0</v>
      </c>
      <c r="AR40" s="155">
        <v>0</v>
      </c>
      <c r="AS40" s="155">
        <v>2</v>
      </c>
      <c r="AT40" s="155">
        <v>0</v>
      </c>
      <c r="AU40" s="155">
        <v>0</v>
      </c>
      <c r="AV40" s="155">
        <v>8</v>
      </c>
      <c r="AW40" s="155">
        <v>0</v>
      </c>
      <c r="AX40" s="155">
        <v>1</v>
      </c>
      <c r="AY40" s="155">
        <v>0</v>
      </c>
      <c r="AZ40" s="155">
        <v>7</v>
      </c>
      <c r="BA40" s="155">
        <v>5</v>
      </c>
      <c r="BB40" s="155">
        <v>1</v>
      </c>
      <c r="BC40" s="155">
        <v>78</v>
      </c>
      <c r="BD40" s="155">
        <v>1</v>
      </c>
      <c r="BE40" s="167">
        <v>1</v>
      </c>
      <c r="BF40" s="155">
        <v>217</v>
      </c>
    </row>
    <row r="41" spans="2:58">
      <c r="B41" s="156" t="s">
        <v>99</v>
      </c>
      <c r="C41" s="155">
        <v>6</v>
      </c>
      <c r="D41" s="155">
        <v>0</v>
      </c>
      <c r="E41" s="155">
        <v>2</v>
      </c>
      <c r="F41" s="155">
        <v>1</v>
      </c>
      <c r="G41" s="155">
        <v>2</v>
      </c>
      <c r="H41" s="155">
        <v>4</v>
      </c>
      <c r="I41" s="155">
        <v>0</v>
      </c>
      <c r="J41" s="155">
        <v>0</v>
      </c>
      <c r="K41" s="155">
        <v>1</v>
      </c>
      <c r="L41" s="155">
        <v>6</v>
      </c>
      <c r="M41" s="155">
        <v>2</v>
      </c>
      <c r="N41" s="155">
        <v>2</v>
      </c>
      <c r="O41" s="155">
        <v>1</v>
      </c>
      <c r="P41" s="155">
        <v>0</v>
      </c>
      <c r="Q41" s="155">
        <v>6</v>
      </c>
      <c r="R41" s="155">
        <v>1</v>
      </c>
      <c r="S41" s="155">
        <v>1</v>
      </c>
      <c r="T41" s="155">
        <v>0</v>
      </c>
      <c r="U41" s="155">
        <v>0</v>
      </c>
      <c r="V41" s="155">
        <v>1</v>
      </c>
      <c r="W41" s="155">
        <v>0</v>
      </c>
      <c r="X41" s="155">
        <v>6</v>
      </c>
      <c r="Y41" s="155">
        <v>2</v>
      </c>
      <c r="Z41" s="155">
        <v>1</v>
      </c>
      <c r="AA41" s="155">
        <v>1</v>
      </c>
      <c r="AB41" s="155">
        <v>15</v>
      </c>
      <c r="AC41" s="155">
        <v>0</v>
      </c>
      <c r="AD41" s="155">
        <v>2</v>
      </c>
      <c r="AE41" s="155">
        <v>3</v>
      </c>
      <c r="AF41" s="155">
        <v>5</v>
      </c>
      <c r="AG41" s="155">
        <v>0</v>
      </c>
      <c r="AH41" s="155">
        <v>0</v>
      </c>
      <c r="AI41" s="155">
        <v>1</v>
      </c>
      <c r="AJ41" s="155">
        <v>3</v>
      </c>
      <c r="AK41" s="155">
        <v>0</v>
      </c>
      <c r="AL41" s="155">
        <v>2</v>
      </c>
      <c r="AM41" s="155">
        <v>0</v>
      </c>
      <c r="AN41" s="155">
        <v>0</v>
      </c>
      <c r="AO41" s="155">
        <v>8</v>
      </c>
      <c r="AP41" s="155">
        <v>0</v>
      </c>
      <c r="AQ41" s="155">
        <v>2</v>
      </c>
      <c r="AR41" s="155">
        <v>0</v>
      </c>
      <c r="AS41" s="155">
        <v>0</v>
      </c>
      <c r="AT41" s="155">
        <v>0</v>
      </c>
      <c r="AU41" s="155">
        <v>3</v>
      </c>
      <c r="AV41" s="155">
        <v>8</v>
      </c>
      <c r="AW41" s="155">
        <v>1</v>
      </c>
      <c r="AX41" s="155">
        <v>3</v>
      </c>
      <c r="AY41" s="155">
        <v>0</v>
      </c>
      <c r="AZ41" s="155">
        <v>1</v>
      </c>
      <c r="BA41" s="155">
        <v>17</v>
      </c>
      <c r="BB41" s="155">
        <v>0</v>
      </c>
      <c r="BC41" s="155">
        <v>47</v>
      </c>
      <c r="BD41" s="155">
        <v>0</v>
      </c>
      <c r="BE41" s="167">
        <v>0</v>
      </c>
      <c r="BF41" s="155">
        <v>209</v>
      </c>
    </row>
    <row r="42" spans="2:58">
      <c r="B42" s="156" t="s">
        <v>93</v>
      </c>
      <c r="C42" s="155">
        <v>6</v>
      </c>
      <c r="D42" s="155">
        <v>0</v>
      </c>
      <c r="E42" s="155">
        <v>0</v>
      </c>
      <c r="F42" s="155">
        <v>4</v>
      </c>
      <c r="G42" s="155">
        <v>1</v>
      </c>
      <c r="H42" s="155">
        <v>3</v>
      </c>
      <c r="I42" s="155">
        <v>0</v>
      </c>
      <c r="J42" s="155">
        <v>7</v>
      </c>
      <c r="K42" s="155">
        <v>2</v>
      </c>
      <c r="L42" s="155">
        <v>2</v>
      </c>
      <c r="M42" s="155">
        <v>1</v>
      </c>
      <c r="N42" s="155">
        <v>3</v>
      </c>
      <c r="O42" s="155">
        <v>0</v>
      </c>
      <c r="P42" s="155">
        <v>4</v>
      </c>
      <c r="Q42" s="155">
        <v>4</v>
      </c>
      <c r="R42" s="155">
        <v>2</v>
      </c>
      <c r="S42" s="155">
        <v>0</v>
      </c>
      <c r="T42" s="155">
        <v>0</v>
      </c>
      <c r="U42" s="155">
        <v>0</v>
      </c>
      <c r="V42" s="155">
        <v>1</v>
      </c>
      <c r="W42" s="155">
        <v>0</v>
      </c>
      <c r="X42" s="155">
        <v>4</v>
      </c>
      <c r="Y42" s="155">
        <v>1</v>
      </c>
      <c r="Z42" s="155">
        <v>0</v>
      </c>
      <c r="AA42" s="155">
        <v>0</v>
      </c>
      <c r="AB42" s="155">
        <v>17</v>
      </c>
      <c r="AC42" s="155">
        <v>1</v>
      </c>
      <c r="AD42" s="155">
        <v>1</v>
      </c>
      <c r="AE42" s="155">
        <v>0</v>
      </c>
      <c r="AF42" s="155">
        <v>3</v>
      </c>
      <c r="AG42" s="155">
        <v>0</v>
      </c>
      <c r="AH42" s="155">
        <v>3</v>
      </c>
      <c r="AI42" s="155">
        <v>0</v>
      </c>
      <c r="AJ42" s="155">
        <v>3</v>
      </c>
      <c r="AK42" s="155">
        <v>2</v>
      </c>
      <c r="AL42" s="155">
        <v>0</v>
      </c>
      <c r="AM42" s="155">
        <v>5</v>
      </c>
      <c r="AN42" s="155">
        <v>6</v>
      </c>
      <c r="AO42" s="155">
        <v>5</v>
      </c>
      <c r="AP42" s="155">
        <v>0</v>
      </c>
      <c r="AQ42" s="155">
        <v>2</v>
      </c>
      <c r="AR42" s="155">
        <v>0</v>
      </c>
      <c r="AS42" s="155">
        <v>0</v>
      </c>
      <c r="AT42" s="155">
        <v>0</v>
      </c>
      <c r="AU42" s="155">
        <v>0</v>
      </c>
      <c r="AV42" s="155">
        <v>5</v>
      </c>
      <c r="AW42" s="155">
        <v>1</v>
      </c>
      <c r="AX42" s="155">
        <v>4</v>
      </c>
      <c r="AY42" s="155">
        <v>0</v>
      </c>
      <c r="AZ42" s="155">
        <v>0</v>
      </c>
      <c r="BA42" s="155">
        <v>8</v>
      </c>
      <c r="BB42" s="155">
        <v>0</v>
      </c>
      <c r="BC42" s="155">
        <v>69</v>
      </c>
      <c r="BD42" s="155">
        <v>0</v>
      </c>
      <c r="BE42" s="167">
        <v>0</v>
      </c>
      <c r="BF42" s="155">
        <v>206</v>
      </c>
    </row>
    <row r="43" spans="2:58">
      <c r="B43" s="156" t="s">
        <v>116</v>
      </c>
      <c r="C43" s="155">
        <v>3</v>
      </c>
      <c r="D43" s="155">
        <v>0</v>
      </c>
      <c r="E43" s="155">
        <v>6</v>
      </c>
      <c r="F43" s="155">
        <v>0</v>
      </c>
      <c r="G43" s="155">
        <v>2</v>
      </c>
      <c r="H43" s="155">
        <v>2</v>
      </c>
      <c r="I43" s="155">
        <v>0</v>
      </c>
      <c r="J43" s="155">
        <v>1</v>
      </c>
      <c r="K43" s="155">
        <v>4</v>
      </c>
      <c r="L43" s="155">
        <v>0</v>
      </c>
      <c r="M43" s="155">
        <v>0</v>
      </c>
      <c r="N43" s="155">
        <v>0</v>
      </c>
      <c r="O43" s="155">
        <v>6</v>
      </c>
      <c r="P43" s="155">
        <v>4</v>
      </c>
      <c r="Q43" s="155">
        <v>2</v>
      </c>
      <c r="R43" s="155">
        <v>6</v>
      </c>
      <c r="S43" s="155">
        <v>0</v>
      </c>
      <c r="T43" s="155">
        <v>4</v>
      </c>
      <c r="U43" s="155">
        <v>0</v>
      </c>
      <c r="V43" s="155">
        <v>5</v>
      </c>
      <c r="W43" s="155">
        <v>2</v>
      </c>
      <c r="X43" s="155">
        <v>2</v>
      </c>
      <c r="Y43" s="155">
        <v>3</v>
      </c>
      <c r="Z43" s="155">
        <v>0</v>
      </c>
      <c r="AA43" s="155">
        <v>1</v>
      </c>
      <c r="AB43" s="155">
        <v>10</v>
      </c>
      <c r="AC43" s="155">
        <v>1</v>
      </c>
      <c r="AD43" s="155">
        <v>3</v>
      </c>
      <c r="AE43" s="155">
        <v>1</v>
      </c>
      <c r="AF43" s="155">
        <v>3</v>
      </c>
      <c r="AG43" s="155">
        <v>1</v>
      </c>
      <c r="AH43" s="155">
        <v>0</v>
      </c>
      <c r="AI43" s="155">
        <v>1</v>
      </c>
      <c r="AJ43" s="155">
        <v>3</v>
      </c>
      <c r="AK43" s="155">
        <v>1</v>
      </c>
      <c r="AL43" s="155">
        <v>0</v>
      </c>
      <c r="AM43" s="155">
        <v>0</v>
      </c>
      <c r="AN43" s="155">
        <v>4</v>
      </c>
      <c r="AO43" s="155">
        <v>8</v>
      </c>
      <c r="AP43" s="155">
        <v>0</v>
      </c>
      <c r="AQ43" s="155">
        <v>2</v>
      </c>
      <c r="AR43" s="155">
        <v>4</v>
      </c>
      <c r="AS43" s="155">
        <v>1</v>
      </c>
      <c r="AT43" s="155">
        <v>2</v>
      </c>
      <c r="AU43" s="155">
        <v>1</v>
      </c>
      <c r="AV43" s="155">
        <v>7</v>
      </c>
      <c r="AW43" s="155">
        <v>0</v>
      </c>
      <c r="AX43" s="155">
        <v>0</v>
      </c>
      <c r="AY43" s="155">
        <v>0</v>
      </c>
      <c r="AZ43" s="155">
        <v>0</v>
      </c>
      <c r="BA43" s="155">
        <v>15</v>
      </c>
      <c r="BB43" s="155">
        <v>0</v>
      </c>
      <c r="BC43" s="155">
        <v>59</v>
      </c>
      <c r="BD43" s="155">
        <v>1</v>
      </c>
      <c r="BE43" s="167">
        <v>0</v>
      </c>
      <c r="BF43" s="155">
        <v>203</v>
      </c>
    </row>
    <row r="44" spans="2:58">
      <c r="B44" s="156" t="s">
        <v>95</v>
      </c>
      <c r="C44" s="155">
        <v>0</v>
      </c>
      <c r="D44" s="155">
        <v>0</v>
      </c>
      <c r="E44" s="155">
        <v>1</v>
      </c>
      <c r="F44" s="155">
        <v>3</v>
      </c>
      <c r="G44" s="155">
        <v>0</v>
      </c>
      <c r="H44" s="155">
        <v>1</v>
      </c>
      <c r="I44" s="155">
        <v>2</v>
      </c>
      <c r="J44" s="155">
        <v>6</v>
      </c>
      <c r="K44" s="155">
        <v>2</v>
      </c>
      <c r="L44" s="155">
        <v>2</v>
      </c>
      <c r="M44" s="155">
        <v>0</v>
      </c>
      <c r="N44" s="155">
        <v>0</v>
      </c>
      <c r="O44" s="155">
        <v>4</v>
      </c>
      <c r="P44" s="155">
        <v>1</v>
      </c>
      <c r="Q44" s="155">
        <v>0</v>
      </c>
      <c r="R44" s="155">
        <v>3</v>
      </c>
      <c r="S44" s="155">
        <v>0</v>
      </c>
      <c r="T44" s="155">
        <v>0</v>
      </c>
      <c r="U44" s="155">
        <v>0</v>
      </c>
      <c r="V44" s="155">
        <v>5</v>
      </c>
      <c r="W44" s="155">
        <v>1</v>
      </c>
      <c r="X44" s="155">
        <v>2</v>
      </c>
      <c r="Y44" s="155">
        <v>4</v>
      </c>
      <c r="Z44" s="155">
        <v>4</v>
      </c>
      <c r="AA44" s="155">
        <v>1</v>
      </c>
      <c r="AB44" s="155">
        <v>8</v>
      </c>
      <c r="AC44" s="155">
        <v>0</v>
      </c>
      <c r="AD44" s="155">
        <v>0</v>
      </c>
      <c r="AE44" s="155">
        <v>0</v>
      </c>
      <c r="AF44" s="155">
        <v>1</v>
      </c>
      <c r="AG44" s="155">
        <v>0</v>
      </c>
      <c r="AH44" s="155">
        <v>0</v>
      </c>
      <c r="AI44" s="155">
        <v>1</v>
      </c>
      <c r="AJ44" s="155">
        <v>5</v>
      </c>
      <c r="AK44" s="155">
        <v>4</v>
      </c>
      <c r="AL44" s="155">
        <v>4</v>
      </c>
      <c r="AM44" s="155">
        <v>1</v>
      </c>
      <c r="AN44" s="155">
        <v>7</v>
      </c>
      <c r="AO44" s="155">
        <v>2</v>
      </c>
      <c r="AP44" s="155">
        <v>0</v>
      </c>
      <c r="AQ44" s="155">
        <v>1</v>
      </c>
      <c r="AR44" s="155">
        <v>2</v>
      </c>
      <c r="AS44" s="155">
        <v>1</v>
      </c>
      <c r="AT44" s="155">
        <v>0</v>
      </c>
      <c r="AU44" s="155">
        <v>4</v>
      </c>
      <c r="AV44" s="155">
        <v>5</v>
      </c>
      <c r="AW44" s="155">
        <v>0</v>
      </c>
      <c r="AX44" s="155">
        <v>4</v>
      </c>
      <c r="AY44" s="155">
        <v>0</v>
      </c>
      <c r="AZ44" s="155">
        <v>0</v>
      </c>
      <c r="BA44" s="155">
        <v>4</v>
      </c>
      <c r="BB44" s="155">
        <v>0</v>
      </c>
      <c r="BC44" s="155">
        <v>77</v>
      </c>
      <c r="BD44" s="155">
        <v>1</v>
      </c>
      <c r="BE44" s="167">
        <v>0</v>
      </c>
      <c r="BF44" s="155">
        <v>200</v>
      </c>
    </row>
    <row r="45" spans="2:58">
      <c r="B45" s="156" t="s">
        <v>120</v>
      </c>
      <c r="C45" s="155">
        <v>0</v>
      </c>
      <c r="D45" s="155">
        <v>0</v>
      </c>
      <c r="E45" s="155">
        <v>0</v>
      </c>
      <c r="F45" s="155">
        <v>1</v>
      </c>
      <c r="G45" s="155">
        <v>0</v>
      </c>
      <c r="H45" s="155">
        <v>5</v>
      </c>
      <c r="I45" s="155">
        <v>0</v>
      </c>
      <c r="J45" s="155">
        <v>4</v>
      </c>
      <c r="K45" s="155">
        <v>1</v>
      </c>
      <c r="L45" s="155">
        <v>2</v>
      </c>
      <c r="M45" s="155">
        <v>0</v>
      </c>
      <c r="N45" s="155">
        <v>0</v>
      </c>
      <c r="O45" s="155">
        <v>0</v>
      </c>
      <c r="P45" s="155">
        <v>1</v>
      </c>
      <c r="Q45" s="155">
        <v>2</v>
      </c>
      <c r="R45" s="155">
        <v>3</v>
      </c>
      <c r="S45" s="155">
        <v>0</v>
      </c>
      <c r="T45" s="155">
        <v>1</v>
      </c>
      <c r="U45" s="155">
        <v>0</v>
      </c>
      <c r="V45" s="155">
        <v>4</v>
      </c>
      <c r="W45" s="155">
        <v>0</v>
      </c>
      <c r="X45" s="155">
        <v>2</v>
      </c>
      <c r="Y45" s="155">
        <v>4</v>
      </c>
      <c r="Z45" s="155">
        <v>2</v>
      </c>
      <c r="AA45" s="155">
        <v>3</v>
      </c>
      <c r="AB45" s="155">
        <v>8</v>
      </c>
      <c r="AC45" s="155">
        <v>0</v>
      </c>
      <c r="AD45" s="155">
        <v>3</v>
      </c>
      <c r="AE45" s="155">
        <v>0</v>
      </c>
      <c r="AF45" s="155">
        <v>3</v>
      </c>
      <c r="AG45" s="155">
        <v>1</v>
      </c>
      <c r="AH45" s="155">
        <v>3</v>
      </c>
      <c r="AI45" s="155">
        <v>0</v>
      </c>
      <c r="AJ45" s="155">
        <v>3</v>
      </c>
      <c r="AK45" s="155">
        <v>2</v>
      </c>
      <c r="AL45" s="155">
        <v>0</v>
      </c>
      <c r="AM45" s="155">
        <v>1</v>
      </c>
      <c r="AN45" s="155">
        <v>3</v>
      </c>
      <c r="AO45" s="155">
        <v>3</v>
      </c>
      <c r="AP45" s="155">
        <v>2</v>
      </c>
      <c r="AQ45" s="155">
        <v>0</v>
      </c>
      <c r="AR45" s="155">
        <v>1</v>
      </c>
      <c r="AS45" s="155">
        <v>0</v>
      </c>
      <c r="AT45" s="155">
        <v>0</v>
      </c>
      <c r="AU45" s="155">
        <v>0</v>
      </c>
      <c r="AV45" s="155">
        <v>8</v>
      </c>
      <c r="AW45" s="155">
        <v>0</v>
      </c>
      <c r="AX45" s="155">
        <v>1</v>
      </c>
      <c r="AY45" s="155">
        <v>1</v>
      </c>
      <c r="AZ45" s="155">
        <v>1</v>
      </c>
      <c r="BA45" s="155">
        <v>3</v>
      </c>
      <c r="BB45" s="155">
        <v>0</v>
      </c>
      <c r="BC45" s="155">
        <v>90</v>
      </c>
      <c r="BD45" s="155">
        <v>0</v>
      </c>
      <c r="BE45" s="167">
        <v>0</v>
      </c>
      <c r="BF45" s="155">
        <v>199</v>
      </c>
    </row>
    <row r="46" spans="2:58">
      <c r="B46" s="156" t="s">
        <v>35</v>
      </c>
      <c r="C46" s="155">
        <v>1</v>
      </c>
      <c r="D46" s="155">
        <v>3</v>
      </c>
      <c r="E46" s="155">
        <v>0</v>
      </c>
      <c r="F46" s="155">
        <v>0</v>
      </c>
      <c r="G46" s="155">
        <v>0</v>
      </c>
      <c r="H46" s="155">
        <v>2</v>
      </c>
      <c r="I46" s="155">
        <v>0</v>
      </c>
      <c r="J46" s="155">
        <v>0</v>
      </c>
      <c r="K46" s="155">
        <v>1</v>
      </c>
      <c r="L46" s="155">
        <v>1</v>
      </c>
      <c r="M46" s="155">
        <v>1</v>
      </c>
      <c r="N46" s="155">
        <v>1</v>
      </c>
      <c r="O46" s="155">
        <v>0</v>
      </c>
      <c r="P46" s="155">
        <v>0</v>
      </c>
      <c r="Q46" s="155">
        <v>4</v>
      </c>
      <c r="R46" s="155">
        <v>0</v>
      </c>
      <c r="S46" s="155">
        <v>0</v>
      </c>
      <c r="T46" s="155">
        <v>0</v>
      </c>
      <c r="U46" s="155">
        <v>1</v>
      </c>
      <c r="V46" s="155">
        <v>3</v>
      </c>
      <c r="W46" s="155">
        <v>0</v>
      </c>
      <c r="X46" s="155">
        <v>4</v>
      </c>
      <c r="Y46" s="155">
        <v>1</v>
      </c>
      <c r="Z46" s="155">
        <v>0</v>
      </c>
      <c r="AA46" s="155">
        <v>0</v>
      </c>
      <c r="AB46" s="155">
        <v>16</v>
      </c>
      <c r="AC46" s="155">
        <v>0</v>
      </c>
      <c r="AD46" s="155">
        <v>2</v>
      </c>
      <c r="AE46" s="155">
        <v>3</v>
      </c>
      <c r="AF46" s="155">
        <v>3</v>
      </c>
      <c r="AG46" s="155">
        <v>1</v>
      </c>
      <c r="AH46" s="155">
        <v>0</v>
      </c>
      <c r="AI46" s="155">
        <v>0</v>
      </c>
      <c r="AJ46" s="155">
        <v>1</v>
      </c>
      <c r="AK46" s="155">
        <v>1</v>
      </c>
      <c r="AL46" s="155">
        <v>3</v>
      </c>
      <c r="AM46" s="155">
        <v>3</v>
      </c>
      <c r="AN46" s="155">
        <v>1</v>
      </c>
      <c r="AO46" s="155">
        <v>1</v>
      </c>
      <c r="AP46" s="155">
        <v>0</v>
      </c>
      <c r="AQ46" s="155">
        <v>0</v>
      </c>
      <c r="AR46" s="155">
        <v>2</v>
      </c>
      <c r="AS46" s="155">
        <v>1</v>
      </c>
      <c r="AT46" s="155">
        <v>1</v>
      </c>
      <c r="AU46" s="155">
        <v>1</v>
      </c>
      <c r="AV46" s="155">
        <v>13</v>
      </c>
      <c r="AW46" s="155">
        <v>1</v>
      </c>
      <c r="AX46" s="155">
        <v>0</v>
      </c>
      <c r="AY46" s="155">
        <v>0</v>
      </c>
      <c r="AZ46" s="155">
        <v>0</v>
      </c>
      <c r="BA46" s="155">
        <v>11</v>
      </c>
      <c r="BB46" s="155">
        <v>0</v>
      </c>
      <c r="BC46" s="155">
        <v>65</v>
      </c>
      <c r="BD46" s="155">
        <v>3</v>
      </c>
      <c r="BE46" s="167">
        <v>0</v>
      </c>
      <c r="BF46" s="155">
        <v>181</v>
      </c>
    </row>
    <row r="47" spans="2:58">
      <c r="B47" s="156" t="s">
        <v>119</v>
      </c>
      <c r="C47" s="155">
        <v>0</v>
      </c>
      <c r="D47" s="155">
        <v>2</v>
      </c>
      <c r="E47" s="155">
        <v>0</v>
      </c>
      <c r="F47" s="155">
        <v>3</v>
      </c>
      <c r="G47" s="155">
        <v>0</v>
      </c>
      <c r="H47" s="155">
        <v>1</v>
      </c>
      <c r="I47" s="155">
        <v>0</v>
      </c>
      <c r="J47" s="155">
        <v>4</v>
      </c>
      <c r="K47" s="155">
        <v>0</v>
      </c>
      <c r="L47" s="155">
        <v>0</v>
      </c>
      <c r="M47" s="155">
        <v>1</v>
      </c>
      <c r="N47" s="155">
        <v>0</v>
      </c>
      <c r="O47" s="155">
        <v>1</v>
      </c>
      <c r="P47" s="155">
        <v>1</v>
      </c>
      <c r="Q47" s="155">
        <v>2</v>
      </c>
      <c r="R47" s="155">
        <v>1</v>
      </c>
      <c r="S47" s="155">
        <v>0</v>
      </c>
      <c r="T47" s="155">
        <v>3</v>
      </c>
      <c r="U47" s="155">
        <v>0</v>
      </c>
      <c r="V47" s="155">
        <v>2</v>
      </c>
      <c r="W47" s="155">
        <v>0</v>
      </c>
      <c r="X47" s="155">
        <v>2</v>
      </c>
      <c r="Y47" s="155">
        <v>5</v>
      </c>
      <c r="Z47" s="155">
        <v>1</v>
      </c>
      <c r="AA47" s="155">
        <v>0</v>
      </c>
      <c r="AB47" s="155">
        <v>12</v>
      </c>
      <c r="AC47" s="155">
        <v>1</v>
      </c>
      <c r="AD47" s="155">
        <v>1</v>
      </c>
      <c r="AE47" s="155">
        <v>1</v>
      </c>
      <c r="AF47" s="155">
        <v>0</v>
      </c>
      <c r="AG47" s="155">
        <v>0</v>
      </c>
      <c r="AH47" s="155">
        <v>0</v>
      </c>
      <c r="AI47" s="155">
        <v>5</v>
      </c>
      <c r="AJ47" s="155">
        <v>0</v>
      </c>
      <c r="AK47" s="155">
        <v>2</v>
      </c>
      <c r="AL47" s="155">
        <v>1</v>
      </c>
      <c r="AM47" s="155">
        <v>3</v>
      </c>
      <c r="AN47" s="155">
        <v>2</v>
      </c>
      <c r="AO47" s="155">
        <v>2</v>
      </c>
      <c r="AP47" s="155">
        <v>0</v>
      </c>
      <c r="AQ47" s="155">
        <v>0</v>
      </c>
      <c r="AR47" s="155">
        <v>0</v>
      </c>
      <c r="AS47" s="155">
        <v>1</v>
      </c>
      <c r="AT47" s="155">
        <v>0</v>
      </c>
      <c r="AU47" s="155">
        <v>1</v>
      </c>
      <c r="AV47" s="155">
        <v>6</v>
      </c>
      <c r="AW47" s="155">
        <v>0</v>
      </c>
      <c r="AX47" s="155">
        <v>0</v>
      </c>
      <c r="AY47" s="155">
        <v>2</v>
      </c>
      <c r="AZ47" s="155">
        <v>0</v>
      </c>
      <c r="BA47" s="155">
        <v>4</v>
      </c>
      <c r="BB47" s="155">
        <v>1</v>
      </c>
      <c r="BC47" s="155">
        <v>75</v>
      </c>
      <c r="BD47" s="155">
        <v>0</v>
      </c>
      <c r="BE47" s="167">
        <v>0</v>
      </c>
      <c r="BF47" s="155">
        <v>179</v>
      </c>
    </row>
    <row r="48" spans="2:58">
      <c r="B48" s="156" t="s">
        <v>40</v>
      </c>
      <c r="C48" s="155">
        <v>1</v>
      </c>
      <c r="D48" s="155">
        <v>0</v>
      </c>
      <c r="E48" s="155">
        <v>0</v>
      </c>
      <c r="F48" s="155">
        <v>2</v>
      </c>
      <c r="G48" s="155">
        <v>0</v>
      </c>
      <c r="H48" s="155">
        <v>6</v>
      </c>
      <c r="I48" s="155">
        <v>0</v>
      </c>
      <c r="J48" s="155">
        <v>1</v>
      </c>
      <c r="K48" s="155">
        <v>4</v>
      </c>
      <c r="L48" s="155">
        <v>3</v>
      </c>
      <c r="M48" s="155">
        <v>6</v>
      </c>
      <c r="N48" s="155">
        <v>1</v>
      </c>
      <c r="O48" s="155">
        <v>2</v>
      </c>
      <c r="P48" s="155">
        <v>0</v>
      </c>
      <c r="Q48" s="155">
        <v>2</v>
      </c>
      <c r="R48" s="155">
        <v>0</v>
      </c>
      <c r="S48" s="155">
        <v>0</v>
      </c>
      <c r="T48" s="155">
        <v>3</v>
      </c>
      <c r="U48" s="155">
        <v>2</v>
      </c>
      <c r="V48" s="155">
        <v>1</v>
      </c>
      <c r="W48" s="155">
        <v>3</v>
      </c>
      <c r="X48" s="155">
        <v>7</v>
      </c>
      <c r="Y48" s="155">
        <v>2</v>
      </c>
      <c r="Z48" s="155">
        <v>1</v>
      </c>
      <c r="AA48" s="155">
        <v>0</v>
      </c>
      <c r="AB48" s="155">
        <v>9</v>
      </c>
      <c r="AC48" s="155">
        <v>0</v>
      </c>
      <c r="AD48" s="155">
        <v>4</v>
      </c>
      <c r="AE48" s="155">
        <v>2</v>
      </c>
      <c r="AF48" s="155">
        <v>0</v>
      </c>
      <c r="AG48" s="155">
        <v>0</v>
      </c>
      <c r="AH48" s="155">
        <v>1</v>
      </c>
      <c r="AI48" s="155">
        <v>0</v>
      </c>
      <c r="AJ48" s="155">
        <v>3</v>
      </c>
      <c r="AK48" s="155">
        <v>0</v>
      </c>
      <c r="AL48" s="155">
        <v>1</v>
      </c>
      <c r="AM48" s="155">
        <v>1</v>
      </c>
      <c r="AN48" s="155">
        <v>0</v>
      </c>
      <c r="AO48" s="155">
        <v>8</v>
      </c>
      <c r="AP48" s="155">
        <v>1</v>
      </c>
      <c r="AQ48" s="155">
        <v>0</v>
      </c>
      <c r="AR48" s="155">
        <v>0</v>
      </c>
      <c r="AS48" s="155">
        <v>2</v>
      </c>
      <c r="AT48" s="155">
        <v>0</v>
      </c>
      <c r="AU48" s="155">
        <v>0</v>
      </c>
      <c r="AV48" s="155">
        <v>2</v>
      </c>
      <c r="AW48" s="155">
        <v>0</v>
      </c>
      <c r="AX48" s="155">
        <v>0</v>
      </c>
      <c r="AY48" s="155">
        <v>7</v>
      </c>
      <c r="AZ48" s="155">
        <v>0</v>
      </c>
      <c r="BA48" s="155">
        <v>6</v>
      </c>
      <c r="BB48" s="155">
        <v>0</v>
      </c>
      <c r="BC48" s="155">
        <v>42</v>
      </c>
      <c r="BD48" s="155">
        <v>1</v>
      </c>
      <c r="BE48" s="167">
        <v>0</v>
      </c>
      <c r="BF48" s="155">
        <v>177</v>
      </c>
    </row>
    <row r="49" spans="2:58">
      <c r="B49" s="156" t="s">
        <v>89</v>
      </c>
      <c r="C49" s="155">
        <v>1</v>
      </c>
      <c r="D49" s="155">
        <v>0</v>
      </c>
      <c r="E49" s="155">
        <v>0</v>
      </c>
      <c r="F49" s="155">
        <v>4</v>
      </c>
      <c r="G49" s="155">
        <v>0</v>
      </c>
      <c r="H49" s="155">
        <v>6</v>
      </c>
      <c r="I49" s="155">
        <v>0</v>
      </c>
      <c r="J49" s="155">
        <v>3</v>
      </c>
      <c r="K49" s="155">
        <v>1</v>
      </c>
      <c r="L49" s="155">
        <v>3</v>
      </c>
      <c r="M49" s="155">
        <v>0</v>
      </c>
      <c r="N49" s="155">
        <v>3</v>
      </c>
      <c r="O49" s="155">
        <v>0</v>
      </c>
      <c r="P49" s="155">
        <v>1</v>
      </c>
      <c r="Q49" s="155">
        <v>1</v>
      </c>
      <c r="R49" s="155">
        <v>3</v>
      </c>
      <c r="S49" s="155">
        <v>0</v>
      </c>
      <c r="T49" s="155">
        <v>3</v>
      </c>
      <c r="U49" s="155">
        <v>0</v>
      </c>
      <c r="V49" s="155">
        <v>2</v>
      </c>
      <c r="W49" s="155">
        <v>1</v>
      </c>
      <c r="X49" s="155">
        <v>1</v>
      </c>
      <c r="Y49" s="155">
        <v>5</v>
      </c>
      <c r="Z49" s="155">
        <v>0</v>
      </c>
      <c r="AA49" s="155">
        <v>0</v>
      </c>
      <c r="AB49" s="155">
        <v>6</v>
      </c>
      <c r="AC49" s="155">
        <v>0</v>
      </c>
      <c r="AD49" s="155">
        <v>1</v>
      </c>
      <c r="AE49" s="155">
        <v>6</v>
      </c>
      <c r="AF49" s="155">
        <v>3</v>
      </c>
      <c r="AG49" s="155">
        <v>0</v>
      </c>
      <c r="AH49" s="155">
        <v>0</v>
      </c>
      <c r="AI49" s="155">
        <v>0</v>
      </c>
      <c r="AJ49" s="155">
        <v>1</v>
      </c>
      <c r="AK49" s="155">
        <v>1</v>
      </c>
      <c r="AL49" s="155">
        <v>0</v>
      </c>
      <c r="AM49" s="155">
        <v>0</v>
      </c>
      <c r="AN49" s="155">
        <v>1</v>
      </c>
      <c r="AO49" s="155">
        <v>4</v>
      </c>
      <c r="AP49" s="155">
        <v>0</v>
      </c>
      <c r="AQ49" s="155">
        <v>1</v>
      </c>
      <c r="AR49" s="155">
        <v>0</v>
      </c>
      <c r="AS49" s="155">
        <v>4</v>
      </c>
      <c r="AT49" s="155">
        <v>0</v>
      </c>
      <c r="AU49" s="155">
        <v>0</v>
      </c>
      <c r="AV49" s="155">
        <v>7</v>
      </c>
      <c r="AW49" s="155">
        <v>4</v>
      </c>
      <c r="AX49" s="155">
        <v>0</v>
      </c>
      <c r="AY49" s="155">
        <v>6</v>
      </c>
      <c r="AZ49" s="155">
        <v>0</v>
      </c>
      <c r="BA49" s="155">
        <v>3</v>
      </c>
      <c r="BB49" s="155">
        <v>0</v>
      </c>
      <c r="BC49" s="155">
        <v>47</v>
      </c>
      <c r="BD49" s="155">
        <v>0</v>
      </c>
      <c r="BE49" s="167">
        <v>0</v>
      </c>
      <c r="BF49" s="155">
        <v>167</v>
      </c>
    </row>
    <row r="50" spans="2:58">
      <c r="B50" s="156" t="s">
        <v>122</v>
      </c>
      <c r="C50" s="155">
        <v>0</v>
      </c>
      <c r="D50" s="155">
        <v>0</v>
      </c>
      <c r="E50" s="155">
        <v>0</v>
      </c>
      <c r="F50" s="155">
        <v>0</v>
      </c>
      <c r="G50" s="155">
        <v>0</v>
      </c>
      <c r="H50" s="155">
        <v>16</v>
      </c>
      <c r="I50" s="155">
        <v>0</v>
      </c>
      <c r="J50" s="155">
        <v>1</v>
      </c>
      <c r="K50" s="155">
        <v>3</v>
      </c>
      <c r="L50" s="155">
        <v>0</v>
      </c>
      <c r="M50" s="155">
        <v>4</v>
      </c>
      <c r="N50" s="155">
        <v>0</v>
      </c>
      <c r="O50" s="155">
        <v>5</v>
      </c>
      <c r="P50" s="155">
        <v>0</v>
      </c>
      <c r="Q50" s="155">
        <v>1</v>
      </c>
      <c r="R50" s="155">
        <v>3</v>
      </c>
      <c r="S50" s="155">
        <v>0</v>
      </c>
      <c r="T50" s="155">
        <v>2</v>
      </c>
      <c r="U50" s="155">
        <v>0</v>
      </c>
      <c r="V50" s="155">
        <v>1</v>
      </c>
      <c r="W50" s="155">
        <v>1</v>
      </c>
      <c r="X50" s="155">
        <v>4</v>
      </c>
      <c r="Y50" s="155">
        <v>0</v>
      </c>
      <c r="Z50" s="155">
        <v>0</v>
      </c>
      <c r="AA50" s="155">
        <v>0</v>
      </c>
      <c r="AB50" s="155">
        <v>13</v>
      </c>
      <c r="AC50" s="155">
        <v>0</v>
      </c>
      <c r="AD50" s="155">
        <v>4</v>
      </c>
      <c r="AE50" s="155">
        <v>0</v>
      </c>
      <c r="AF50" s="155">
        <v>1</v>
      </c>
      <c r="AG50" s="155">
        <v>0</v>
      </c>
      <c r="AH50" s="155">
        <v>0</v>
      </c>
      <c r="AI50" s="155">
        <v>2</v>
      </c>
      <c r="AJ50" s="155">
        <v>2</v>
      </c>
      <c r="AK50" s="155">
        <v>0</v>
      </c>
      <c r="AL50" s="155">
        <v>0</v>
      </c>
      <c r="AM50" s="155">
        <v>1</v>
      </c>
      <c r="AN50" s="155">
        <v>3</v>
      </c>
      <c r="AO50" s="155">
        <v>0</v>
      </c>
      <c r="AP50" s="155">
        <v>0</v>
      </c>
      <c r="AQ50" s="155">
        <v>1</v>
      </c>
      <c r="AR50" s="155">
        <v>0</v>
      </c>
      <c r="AS50" s="155">
        <v>1</v>
      </c>
      <c r="AT50" s="155">
        <v>2</v>
      </c>
      <c r="AU50" s="155">
        <v>0</v>
      </c>
      <c r="AV50" s="155">
        <v>11</v>
      </c>
      <c r="AW50" s="155">
        <v>0</v>
      </c>
      <c r="AX50" s="155">
        <v>0</v>
      </c>
      <c r="AY50" s="155">
        <v>4</v>
      </c>
      <c r="AZ50" s="155">
        <v>0</v>
      </c>
      <c r="BA50" s="155">
        <v>9</v>
      </c>
      <c r="BB50" s="155">
        <v>0</v>
      </c>
      <c r="BC50" s="155">
        <v>23</v>
      </c>
      <c r="BD50" s="155">
        <v>1</v>
      </c>
      <c r="BE50" s="167">
        <v>0</v>
      </c>
      <c r="BF50" s="155">
        <v>144</v>
      </c>
    </row>
    <row r="51" spans="2:58">
      <c r="B51" s="156" t="s">
        <v>103</v>
      </c>
      <c r="C51" s="155">
        <v>0</v>
      </c>
      <c r="D51" s="155">
        <v>0</v>
      </c>
      <c r="E51" s="155">
        <v>1</v>
      </c>
      <c r="F51" s="155">
        <v>0</v>
      </c>
      <c r="G51" s="155">
        <v>0</v>
      </c>
      <c r="H51" s="155">
        <v>5</v>
      </c>
      <c r="I51" s="155">
        <v>0</v>
      </c>
      <c r="J51" s="155">
        <v>1</v>
      </c>
      <c r="K51" s="155">
        <v>4</v>
      </c>
      <c r="L51" s="155">
        <v>0</v>
      </c>
      <c r="M51" s="155">
        <v>1</v>
      </c>
      <c r="N51" s="155">
        <v>1</v>
      </c>
      <c r="O51" s="155">
        <v>0</v>
      </c>
      <c r="P51" s="155">
        <v>1</v>
      </c>
      <c r="Q51" s="155">
        <v>0</v>
      </c>
      <c r="R51" s="155">
        <v>1</v>
      </c>
      <c r="S51" s="155">
        <v>0</v>
      </c>
      <c r="T51" s="155">
        <v>5</v>
      </c>
      <c r="U51" s="155">
        <v>0</v>
      </c>
      <c r="V51" s="155">
        <v>1</v>
      </c>
      <c r="W51" s="155">
        <v>1</v>
      </c>
      <c r="X51" s="155">
        <v>0</v>
      </c>
      <c r="Y51" s="155">
        <v>1</v>
      </c>
      <c r="Z51" s="155">
        <v>1</v>
      </c>
      <c r="AA51" s="155">
        <v>1</v>
      </c>
      <c r="AB51" s="155">
        <v>9</v>
      </c>
      <c r="AC51" s="155">
        <v>0</v>
      </c>
      <c r="AD51" s="155">
        <v>6</v>
      </c>
      <c r="AE51" s="155">
        <v>1</v>
      </c>
      <c r="AF51" s="155">
        <v>1</v>
      </c>
      <c r="AG51" s="155">
        <v>0</v>
      </c>
      <c r="AH51" s="155">
        <v>3</v>
      </c>
      <c r="AI51" s="155">
        <v>0</v>
      </c>
      <c r="AJ51" s="155">
        <v>7</v>
      </c>
      <c r="AK51" s="155">
        <v>0</v>
      </c>
      <c r="AL51" s="155">
        <v>0</v>
      </c>
      <c r="AM51" s="155">
        <v>1</v>
      </c>
      <c r="AN51" s="155">
        <v>0</v>
      </c>
      <c r="AO51" s="155">
        <v>1</v>
      </c>
      <c r="AP51" s="155">
        <v>1</v>
      </c>
      <c r="AQ51" s="155">
        <v>0</v>
      </c>
      <c r="AR51" s="155">
        <v>2</v>
      </c>
      <c r="AS51" s="155">
        <v>0</v>
      </c>
      <c r="AT51" s="155">
        <v>1</v>
      </c>
      <c r="AU51" s="155">
        <v>0</v>
      </c>
      <c r="AV51" s="155">
        <v>12</v>
      </c>
      <c r="AW51" s="155">
        <v>0</v>
      </c>
      <c r="AX51" s="155">
        <v>4</v>
      </c>
      <c r="AY51" s="155">
        <v>1</v>
      </c>
      <c r="AZ51" s="155">
        <v>0</v>
      </c>
      <c r="BA51" s="155">
        <v>6</v>
      </c>
      <c r="BB51" s="155">
        <v>1</v>
      </c>
      <c r="BC51" s="155">
        <v>29</v>
      </c>
      <c r="BD51" s="155">
        <v>0</v>
      </c>
      <c r="BE51" s="167">
        <v>0</v>
      </c>
      <c r="BF51" s="155">
        <v>140</v>
      </c>
    </row>
    <row r="52" spans="2:58">
      <c r="B52" s="156" t="s">
        <v>127</v>
      </c>
      <c r="C52" s="155">
        <v>0</v>
      </c>
      <c r="D52" s="155">
        <v>0</v>
      </c>
      <c r="E52" s="155">
        <v>0</v>
      </c>
      <c r="F52" s="155">
        <v>2</v>
      </c>
      <c r="G52" s="155">
        <v>0</v>
      </c>
      <c r="H52" s="155">
        <v>1</v>
      </c>
      <c r="I52" s="155">
        <v>0</v>
      </c>
      <c r="J52" s="155">
        <v>0</v>
      </c>
      <c r="K52" s="155">
        <v>2</v>
      </c>
      <c r="L52" s="155">
        <v>0</v>
      </c>
      <c r="M52" s="155">
        <v>1</v>
      </c>
      <c r="N52" s="155">
        <v>0</v>
      </c>
      <c r="O52" s="155">
        <v>2</v>
      </c>
      <c r="P52" s="155">
        <v>1</v>
      </c>
      <c r="Q52" s="155">
        <v>1</v>
      </c>
      <c r="R52" s="155">
        <v>0</v>
      </c>
      <c r="S52" s="155">
        <v>2</v>
      </c>
      <c r="T52" s="155">
        <v>0</v>
      </c>
      <c r="U52" s="155">
        <v>1</v>
      </c>
      <c r="V52" s="155">
        <v>0</v>
      </c>
      <c r="W52" s="155">
        <v>0</v>
      </c>
      <c r="X52" s="155">
        <v>0</v>
      </c>
      <c r="Y52" s="155">
        <v>3</v>
      </c>
      <c r="Z52" s="155">
        <v>1</v>
      </c>
      <c r="AA52" s="155">
        <v>1</v>
      </c>
      <c r="AB52" s="155">
        <v>8</v>
      </c>
      <c r="AC52" s="155">
        <v>1</v>
      </c>
      <c r="AD52" s="155">
        <v>0</v>
      </c>
      <c r="AE52" s="155">
        <v>0</v>
      </c>
      <c r="AF52" s="155">
        <v>2</v>
      </c>
      <c r="AG52" s="155">
        <v>0</v>
      </c>
      <c r="AH52" s="155">
        <v>0</v>
      </c>
      <c r="AI52" s="155">
        <v>0</v>
      </c>
      <c r="AJ52" s="155">
        <v>1</v>
      </c>
      <c r="AK52" s="155">
        <v>1</v>
      </c>
      <c r="AL52" s="155">
        <v>2</v>
      </c>
      <c r="AM52" s="155">
        <v>5</v>
      </c>
      <c r="AN52" s="155">
        <v>0</v>
      </c>
      <c r="AO52" s="155">
        <v>4</v>
      </c>
      <c r="AP52" s="155">
        <v>0</v>
      </c>
      <c r="AQ52" s="155">
        <v>0</v>
      </c>
      <c r="AR52" s="155">
        <v>0</v>
      </c>
      <c r="AS52" s="155">
        <v>0</v>
      </c>
      <c r="AT52" s="155">
        <v>0</v>
      </c>
      <c r="AU52" s="155">
        <v>2</v>
      </c>
      <c r="AV52" s="155">
        <v>1</v>
      </c>
      <c r="AW52" s="155">
        <v>0</v>
      </c>
      <c r="AX52" s="155">
        <v>0</v>
      </c>
      <c r="AY52" s="155">
        <v>1</v>
      </c>
      <c r="AZ52" s="155">
        <v>3</v>
      </c>
      <c r="BA52" s="155">
        <v>16</v>
      </c>
      <c r="BB52" s="155">
        <v>0</v>
      </c>
      <c r="BC52" s="155">
        <v>42</v>
      </c>
      <c r="BD52" s="155">
        <v>0</v>
      </c>
      <c r="BE52" s="167">
        <v>0</v>
      </c>
      <c r="BF52" s="155">
        <v>134</v>
      </c>
    </row>
    <row r="53" spans="2:58">
      <c r="B53" s="156" t="s">
        <v>121</v>
      </c>
      <c r="C53" s="155">
        <v>0</v>
      </c>
      <c r="D53" s="155">
        <v>1</v>
      </c>
      <c r="E53" s="155">
        <v>0</v>
      </c>
      <c r="F53" s="155">
        <v>2</v>
      </c>
      <c r="G53" s="155">
        <v>0</v>
      </c>
      <c r="H53" s="155">
        <v>3</v>
      </c>
      <c r="I53" s="155">
        <v>0</v>
      </c>
      <c r="J53" s="155">
        <v>1</v>
      </c>
      <c r="K53" s="155">
        <v>3</v>
      </c>
      <c r="L53" s="155">
        <v>0</v>
      </c>
      <c r="M53" s="155">
        <v>0</v>
      </c>
      <c r="N53" s="155">
        <v>0</v>
      </c>
      <c r="O53" s="155">
        <v>2</v>
      </c>
      <c r="P53" s="155">
        <v>0</v>
      </c>
      <c r="Q53" s="155">
        <v>0</v>
      </c>
      <c r="R53" s="155">
        <v>3</v>
      </c>
      <c r="S53" s="155">
        <v>0</v>
      </c>
      <c r="T53" s="155">
        <v>1</v>
      </c>
      <c r="U53" s="155">
        <v>0</v>
      </c>
      <c r="V53" s="155">
        <v>0</v>
      </c>
      <c r="W53" s="155">
        <v>0</v>
      </c>
      <c r="X53" s="155">
        <v>4</v>
      </c>
      <c r="Y53" s="155">
        <v>1</v>
      </c>
      <c r="Z53" s="155">
        <v>0</v>
      </c>
      <c r="AA53" s="155">
        <v>0</v>
      </c>
      <c r="AB53" s="155">
        <v>10</v>
      </c>
      <c r="AC53" s="155">
        <v>1</v>
      </c>
      <c r="AD53" s="155">
        <v>2</v>
      </c>
      <c r="AE53" s="155">
        <v>0</v>
      </c>
      <c r="AF53" s="155">
        <v>2</v>
      </c>
      <c r="AG53" s="155">
        <v>0</v>
      </c>
      <c r="AH53" s="155">
        <v>0</v>
      </c>
      <c r="AI53" s="155">
        <v>0</v>
      </c>
      <c r="AJ53" s="155">
        <v>0</v>
      </c>
      <c r="AK53" s="155">
        <v>0</v>
      </c>
      <c r="AL53" s="155">
        <v>2</v>
      </c>
      <c r="AM53" s="155">
        <v>7</v>
      </c>
      <c r="AN53" s="155">
        <v>1</v>
      </c>
      <c r="AO53" s="155">
        <v>1</v>
      </c>
      <c r="AP53" s="155">
        <v>2</v>
      </c>
      <c r="AQ53" s="155">
        <v>1</v>
      </c>
      <c r="AR53" s="155">
        <v>0</v>
      </c>
      <c r="AS53" s="155">
        <v>1</v>
      </c>
      <c r="AT53" s="155">
        <v>0</v>
      </c>
      <c r="AU53" s="155">
        <v>0</v>
      </c>
      <c r="AV53" s="155">
        <v>10</v>
      </c>
      <c r="AW53" s="155">
        <v>1</v>
      </c>
      <c r="AX53" s="155">
        <v>7</v>
      </c>
      <c r="AY53" s="155">
        <v>3</v>
      </c>
      <c r="AZ53" s="155">
        <v>0</v>
      </c>
      <c r="BA53" s="155">
        <v>0</v>
      </c>
      <c r="BB53" s="155">
        <v>0</v>
      </c>
      <c r="BC53" s="155">
        <v>36</v>
      </c>
      <c r="BD53" s="155">
        <v>0</v>
      </c>
      <c r="BE53" s="167">
        <v>1</v>
      </c>
      <c r="BF53" s="155">
        <v>122</v>
      </c>
    </row>
    <row r="54" spans="2:58">
      <c r="B54" s="156" t="s">
        <v>77</v>
      </c>
      <c r="C54" s="155">
        <v>0</v>
      </c>
      <c r="D54" s="155">
        <v>0</v>
      </c>
      <c r="E54" s="155">
        <v>1</v>
      </c>
      <c r="F54" s="155">
        <v>0</v>
      </c>
      <c r="G54" s="155">
        <v>0</v>
      </c>
      <c r="H54" s="155">
        <v>4</v>
      </c>
      <c r="I54" s="155">
        <v>0</v>
      </c>
      <c r="J54" s="155">
        <v>0</v>
      </c>
      <c r="K54" s="155">
        <v>0</v>
      </c>
      <c r="L54" s="155">
        <v>2</v>
      </c>
      <c r="M54" s="155">
        <v>0</v>
      </c>
      <c r="N54" s="155">
        <v>0</v>
      </c>
      <c r="O54" s="155">
        <v>0</v>
      </c>
      <c r="P54" s="155">
        <v>0</v>
      </c>
      <c r="Q54" s="155">
        <v>1</v>
      </c>
      <c r="R54" s="155">
        <v>3</v>
      </c>
      <c r="S54" s="155">
        <v>0</v>
      </c>
      <c r="T54" s="155">
        <v>4</v>
      </c>
      <c r="U54" s="155">
        <v>0</v>
      </c>
      <c r="V54" s="155">
        <v>3</v>
      </c>
      <c r="W54" s="155">
        <v>1</v>
      </c>
      <c r="X54" s="155">
        <v>1</v>
      </c>
      <c r="Y54" s="155">
        <v>3</v>
      </c>
      <c r="Z54" s="155">
        <v>0</v>
      </c>
      <c r="AA54" s="155">
        <v>1</v>
      </c>
      <c r="AB54" s="155">
        <v>1</v>
      </c>
      <c r="AC54" s="155">
        <v>0</v>
      </c>
      <c r="AD54" s="155">
        <v>0</v>
      </c>
      <c r="AE54" s="155">
        <v>0</v>
      </c>
      <c r="AF54" s="155">
        <v>3</v>
      </c>
      <c r="AG54" s="155">
        <v>1</v>
      </c>
      <c r="AH54" s="155">
        <v>1</v>
      </c>
      <c r="AI54" s="155">
        <v>0</v>
      </c>
      <c r="AJ54" s="155">
        <v>3</v>
      </c>
      <c r="AK54" s="155">
        <v>0</v>
      </c>
      <c r="AL54" s="155">
        <v>0</v>
      </c>
      <c r="AM54" s="155">
        <v>0</v>
      </c>
      <c r="AN54" s="155">
        <v>0</v>
      </c>
      <c r="AO54" s="155">
        <v>0</v>
      </c>
      <c r="AP54" s="155">
        <v>0</v>
      </c>
      <c r="AQ54" s="155">
        <v>1</v>
      </c>
      <c r="AR54" s="155">
        <v>1</v>
      </c>
      <c r="AS54" s="155">
        <v>0</v>
      </c>
      <c r="AT54" s="155">
        <v>4</v>
      </c>
      <c r="AU54" s="155">
        <v>0</v>
      </c>
      <c r="AV54" s="155">
        <v>2</v>
      </c>
      <c r="AW54" s="155">
        <v>0</v>
      </c>
      <c r="AX54" s="155">
        <v>1</v>
      </c>
      <c r="AY54" s="155">
        <v>3</v>
      </c>
      <c r="AZ54" s="155">
        <v>3</v>
      </c>
      <c r="BA54" s="155">
        <v>2</v>
      </c>
      <c r="BB54" s="155">
        <v>0</v>
      </c>
      <c r="BC54" s="155">
        <v>41</v>
      </c>
      <c r="BD54" s="155">
        <v>0</v>
      </c>
      <c r="BE54" s="167">
        <v>0</v>
      </c>
      <c r="BF54" s="155">
        <v>105</v>
      </c>
    </row>
    <row r="55" spans="2:58">
      <c r="B55" s="156" t="s">
        <v>90</v>
      </c>
      <c r="C55" s="155">
        <v>0</v>
      </c>
      <c r="D55" s="155">
        <v>0</v>
      </c>
      <c r="E55" s="155">
        <v>0</v>
      </c>
      <c r="F55" s="155">
        <v>0</v>
      </c>
      <c r="G55" s="155">
        <v>0</v>
      </c>
      <c r="H55" s="155">
        <v>3</v>
      </c>
      <c r="I55" s="155">
        <v>0</v>
      </c>
      <c r="J55" s="155">
        <v>0</v>
      </c>
      <c r="K55" s="155">
        <v>1</v>
      </c>
      <c r="L55" s="155">
        <v>0</v>
      </c>
      <c r="M55" s="155">
        <v>0</v>
      </c>
      <c r="N55" s="155">
        <v>0</v>
      </c>
      <c r="O55" s="155">
        <v>0</v>
      </c>
      <c r="P55" s="155">
        <v>0</v>
      </c>
      <c r="Q55" s="155">
        <v>3</v>
      </c>
      <c r="R55" s="155">
        <v>2</v>
      </c>
      <c r="S55" s="155">
        <v>0</v>
      </c>
      <c r="T55" s="155">
        <v>0</v>
      </c>
      <c r="U55" s="155">
        <v>0</v>
      </c>
      <c r="V55" s="155">
        <v>0</v>
      </c>
      <c r="W55" s="155">
        <v>0</v>
      </c>
      <c r="X55" s="155">
        <v>0</v>
      </c>
      <c r="Y55" s="155">
        <v>1</v>
      </c>
      <c r="Z55" s="155">
        <v>0</v>
      </c>
      <c r="AA55" s="155">
        <v>2</v>
      </c>
      <c r="AB55" s="155">
        <v>4</v>
      </c>
      <c r="AC55" s="155">
        <v>0</v>
      </c>
      <c r="AD55" s="155">
        <v>0</v>
      </c>
      <c r="AE55" s="155">
        <v>0</v>
      </c>
      <c r="AF55" s="155">
        <v>6</v>
      </c>
      <c r="AG55" s="155">
        <v>0</v>
      </c>
      <c r="AH55" s="155">
        <v>1</v>
      </c>
      <c r="AI55" s="155">
        <v>0</v>
      </c>
      <c r="AJ55" s="155">
        <v>0</v>
      </c>
      <c r="AK55" s="155">
        <v>3</v>
      </c>
      <c r="AL55" s="155">
        <v>1</v>
      </c>
      <c r="AM55" s="155">
        <v>1</v>
      </c>
      <c r="AN55" s="155">
        <v>2</v>
      </c>
      <c r="AO55" s="155">
        <v>7</v>
      </c>
      <c r="AP55" s="155">
        <v>0</v>
      </c>
      <c r="AQ55" s="155">
        <v>0</v>
      </c>
      <c r="AR55" s="155">
        <v>2</v>
      </c>
      <c r="AS55" s="155">
        <v>0</v>
      </c>
      <c r="AT55" s="155">
        <v>0</v>
      </c>
      <c r="AU55" s="155">
        <v>1</v>
      </c>
      <c r="AV55" s="155">
        <v>1</v>
      </c>
      <c r="AW55" s="155">
        <v>0</v>
      </c>
      <c r="AX55" s="155">
        <v>0</v>
      </c>
      <c r="AY55" s="155">
        <v>5</v>
      </c>
      <c r="AZ55" s="155">
        <v>0</v>
      </c>
      <c r="BA55" s="155">
        <v>4</v>
      </c>
      <c r="BB55" s="155">
        <v>0</v>
      </c>
      <c r="BC55" s="155">
        <v>23</v>
      </c>
      <c r="BD55" s="155">
        <v>0</v>
      </c>
      <c r="BE55" s="167">
        <v>0</v>
      </c>
      <c r="BF55" s="155">
        <v>93</v>
      </c>
    </row>
    <row r="56" spans="2:58">
      <c r="B56" s="156" t="s">
        <v>132</v>
      </c>
      <c r="C56" s="155">
        <v>4</v>
      </c>
      <c r="D56" s="155">
        <v>0</v>
      </c>
      <c r="E56" s="155">
        <v>0</v>
      </c>
      <c r="F56" s="155">
        <v>0</v>
      </c>
      <c r="G56" s="155">
        <v>0</v>
      </c>
      <c r="H56" s="155">
        <v>1</v>
      </c>
      <c r="I56" s="155">
        <v>0</v>
      </c>
      <c r="J56" s="155">
        <v>2</v>
      </c>
      <c r="K56" s="155">
        <v>2</v>
      </c>
      <c r="L56" s="155">
        <v>0</v>
      </c>
      <c r="M56" s="155">
        <v>1</v>
      </c>
      <c r="N56" s="155">
        <v>0</v>
      </c>
      <c r="O56" s="155">
        <v>1</v>
      </c>
      <c r="P56" s="155">
        <v>0</v>
      </c>
      <c r="Q56" s="155">
        <v>3</v>
      </c>
      <c r="R56" s="155">
        <v>0</v>
      </c>
      <c r="S56" s="155">
        <v>0</v>
      </c>
      <c r="T56" s="155">
        <v>1</v>
      </c>
      <c r="U56" s="155">
        <v>0</v>
      </c>
      <c r="V56" s="155">
        <v>4</v>
      </c>
      <c r="W56" s="155">
        <v>0</v>
      </c>
      <c r="X56" s="155">
        <v>0</v>
      </c>
      <c r="Y56" s="155">
        <v>2</v>
      </c>
      <c r="Z56" s="155">
        <v>1</v>
      </c>
      <c r="AA56" s="155">
        <v>0</v>
      </c>
      <c r="AB56" s="155">
        <v>3</v>
      </c>
      <c r="AC56" s="155">
        <v>0</v>
      </c>
      <c r="AD56" s="155">
        <v>0</v>
      </c>
      <c r="AE56" s="155">
        <v>0</v>
      </c>
      <c r="AF56" s="155">
        <v>1</v>
      </c>
      <c r="AG56" s="155">
        <v>0</v>
      </c>
      <c r="AH56" s="155">
        <v>0</v>
      </c>
      <c r="AI56" s="155">
        <v>0</v>
      </c>
      <c r="AJ56" s="155">
        <v>0</v>
      </c>
      <c r="AK56" s="155">
        <v>0</v>
      </c>
      <c r="AL56" s="155">
        <v>0</v>
      </c>
      <c r="AM56" s="155">
        <v>1</v>
      </c>
      <c r="AN56" s="155">
        <v>0</v>
      </c>
      <c r="AO56" s="155">
        <v>1</v>
      </c>
      <c r="AP56" s="155">
        <v>0</v>
      </c>
      <c r="AQ56" s="155">
        <v>1</v>
      </c>
      <c r="AR56" s="155">
        <v>0</v>
      </c>
      <c r="AS56" s="155">
        <v>0</v>
      </c>
      <c r="AT56" s="155">
        <v>0</v>
      </c>
      <c r="AU56" s="155">
        <v>0</v>
      </c>
      <c r="AV56" s="155">
        <v>0</v>
      </c>
      <c r="AW56" s="155">
        <v>2</v>
      </c>
      <c r="AX56" s="155">
        <v>1</v>
      </c>
      <c r="AY56" s="155">
        <v>2</v>
      </c>
      <c r="AZ56" s="155">
        <v>0</v>
      </c>
      <c r="BA56" s="155">
        <v>1</v>
      </c>
      <c r="BB56" s="155">
        <v>0</v>
      </c>
      <c r="BC56" s="155">
        <v>39</v>
      </c>
      <c r="BD56" s="155">
        <v>0</v>
      </c>
      <c r="BE56" s="167">
        <v>0</v>
      </c>
      <c r="BF56" s="155">
        <v>86</v>
      </c>
    </row>
    <row r="57" spans="2:58">
      <c r="B57" s="156" t="s">
        <v>124</v>
      </c>
      <c r="C57" s="155">
        <v>0</v>
      </c>
      <c r="D57" s="155">
        <v>0</v>
      </c>
      <c r="E57" s="155">
        <v>0</v>
      </c>
      <c r="F57" s="155">
        <v>0</v>
      </c>
      <c r="G57" s="155">
        <v>0</v>
      </c>
      <c r="H57" s="155">
        <v>1</v>
      </c>
      <c r="I57" s="155">
        <v>0</v>
      </c>
      <c r="J57" s="155">
        <v>0</v>
      </c>
      <c r="K57" s="155">
        <v>0</v>
      </c>
      <c r="L57" s="155">
        <v>0</v>
      </c>
      <c r="M57" s="155">
        <v>0</v>
      </c>
      <c r="N57" s="155">
        <v>0</v>
      </c>
      <c r="O57" s="155">
        <v>1</v>
      </c>
      <c r="P57" s="155">
        <v>0</v>
      </c>
      <c r="Q57" s="155">
        <v>0</v>
      </c>
      <c r="R57" s="155">
        <v>1</v>
      </c>
      <c r="S57" s="155">
        <v>0</v>
      </c>
      <c r="T57" s="155">
        <v>0</v>
      </c>
      <c r="U57" s="155">
        <v>0</v>
      </c>
      <c r="V57" s="155">
        <v>5</v>
      </c>
      <c r="W57" s="155">
        <v>0</v>
      </c>
      <c r="X57" s="155">
        <v>0</v>
      </c>
      <c r="Y57" s="155">
        <v>0</v>
      </c>
      <c r="Z57" s="155">
        <v>0</v>
      </c>
      <c r="AA57" s="155">
        <v>1</v>
      </c>
      <c r="AB57" s="155">
        <v>3</v>
      </c>
      <c r="AC57" s="155">
        <v>0</v>
      </c>
      <c r="AD57" s="155">
        <v>0</v>
      </c>
      <c r="AE57" s="155">
        <v>0</v>
      </c>
      <c r="AF57" s="155">
        <v>0</v>
      </c>
      <c r="AG57" s="155">
        <v>0</v>
      </c>
      <c r="AH57" s="155">
        <v>0</v>
      </c>
      <c r="AI57" s="155">
        <v>0</v>
      </c>
      <c r="AJ57" s="155">
        <v>2</v>
      </c>
      <c r="AK57" s="155">
        <v>0</v>
      </c>
      <c r="AL57" s="155">
        <v>0</v>
      </c>
      <c r="AM57" s="155">
        <v>1</v>
      </c>
      <c r="AN57" s="155">
        <v>4</v>
      </c>
      <c r="AO57" s="155">
        <v>0</v>
      </c>
      <c r="AP57" s="155">
        <v>0</v>
      </c>
      <c r="AQ57" s="155">
        <v>0</v>
      </c>
      <c r="AR57" s="155">
        <v>0</v>
      </c>
      <c r="AS57" s="155">
        <v>0</v>
      </c>
      <c r="AT57" s="155">
        <v>0</v>
      </c>
      <c r="AU57" s="155">
        <v>0</v>
      </c>
      <c r="AV57" s="155">
        <v>5</v>
      </c>
      <c r="AW57" s="155">
        <v>0</v>
      </c>
      <c r="AX57" s="155">
        <v>0</v>
      </c>
      <c r="AY57" s="155">
        <v>0</v>
      </c>
      <c r="AZ57" s="155">
        <v>0</v>
      </c>
      <c r="BA57" s="155">
        <v>2</v>
      </c>
      <c r="BB57" s="155">
        <v>0</v>
      </c>
      <c r="BC57" s="155">
        <v>44</v>
      </c>
      <c r="BD57" s="155">
        <v>0</v>
      </c>
      <c r="BE57" s="167">
        <v>0</v>
      </c>
      <c r="BF57" s="155">
        <v>76</v>
      </c>
    </row>
    <row r="58" spans="2:58">
      <c r="B58" s="156" t="s">
        <v>118</v>
      </c>
      <c r="C58" s="155">
        <v>1</v>
      </c>
      <c r="D58" s="155">
        <v>0</v>
      </c>
      <c r="E58" s="155">
        <v>0</v>
      </c>
      <c r="F58" s="155">
        <v>0</v>
      </c>
      <c r="G58" s="155">
        <v>0</v>
      </c>
      <c r="H58" s="155">
        <v>1</v>
      </c>
      <c r="I58" s="155">
        <v>1</v>
      </c>
      <c r="J58" s="155">
        <v>0</v>
      </c>
      <c r="K58" s="155">
        <v>0</v>
      </c>
      <c r="L58" s="155">
        <v>0</v>
      </c>
      <c r="M58" s="155">
        <v>1</v>
      </c>
      <c r="N58" s="155">
        <v>4</v>
      </c>
      <c r="O58" s="155">
        <v>0</v>
      </c>
      <c r="P58" s="155">
        <v>0</v>
      </c>
      <c r="Q58" s="155">
        <v>0</v>
      </c>
      <c r="R58" s="155">
        <v>1</v>
      </c>
      <c r="S58" s="155">
        <v>0</v>
      </c>
      <c r="T58" s="155">
        <v>0</v>
      </c>
      <c r="U58" s="155">
        <v>1</v>
      </c>
      <c r="V58" s="155">
        <v>0</v>
      </c>
      <c r="W58" s="155">
        <v>4</v>
      </c>
      <c r="X58" s="155">
        <v>1</v>
      </c>
      <c r="Y58" s="155">
        <v>2</v>
      </c>
      <c r="Z58" s="155">
        <v>0</v>
      </c>
      <c r="AA58" s="155">
        <v>0</v>
      </c>
      <c r="AB58" s="155">
        <v>1</v>
      </c>
      <c r="AC58" s="155">
        <v>0</v>
      </c>
      <c r="AD58" s="155">
        <v>0</v>
      </c>
      <c r="AE58" s="155">
        <v>0</v>
      </c>
      <c r="AF58" s="155">
        <v>0</v>
      </c>
      <c r="AG58" s="155">
        <v>0</v>
      </c>
      <c r="AH58" s="155">
        <v>0</v>
      </c>
      <c r="AI58" s="155">
        <v>0</v>
      </c>
      <c r="AJ58" s="155">
        <v>2</v>
      </c>
      <c r="AK58" s="155">
        <v>0</v>
      </c>
      <c r="AL58" s="155">
        <v>0</v>
      </c>
      <c r="AM58" s="155">
        <v>0</v>
      </c>
      <c r="AN58" s="155">
        <v>0</v>
      </c>
      <c r="AO58" s="155">
        <v>5</v>
      </c>
      <c r="AP58" s="155">
        <v>0</v>
      </c>
      <c r="AQ58" s="155">
        <v>0</v>
      </c>
      <c r="AR58" s="155">
        <v>0</v>
      </c>
      <c r="AS58" s="155">
        <v>1</v>
      </c>
      <c r="AT58" s="155">
        <v>0</v>
      </c>
      <c r="AU58" s="155">
        <v>0</v>
      </c>
      <c r="AV58" s="155">
        <v>2</v>
      </c>
      <c r="AW58" s="155">
        <v>0</v>
      </c>
      <c r="AX58" s="155">
        <v>0</v>
      </c>
      <c r="AY58" s="155">
        <v>4</v>
      </c>
      <c r="AZ58" s="155">
        <v>0</v>
      </c>
      <c r="BA58" s="155">
        <v>0</v>
      </c>
      <c r="BB58" s="155">
        <v>0</v>
      </c>
      <c r="BC58" s="155">
        <v>22</v>
      </c>
      <c r="BD58" s="155">
        <v>0</v>
      </c>
      <c r="BE58" s="167">
        <v>1</v>
      </c>
      <c r="BF58" s="155">
        <v>60</v>
      </c>
    </row>
    <row r="59" spans="2:58">
      <c r="B59" s="156" t="s">
        <v>37</v>
      </c>
      <c r="C59" s="155">
        <v>0</v>
      </c>
      <c r="D59" s="155">
        <v>0</v>
      </c>
      <c r="E59" s="155">
        <v>0</v>
      </c>
      <c r="F59" s="155">
        <v>0</v>
      </c>
      <c r="G59" s="155">
        <v>0</v>
      </c>
      <c r="H59" s="155">
        <v>1</v>
      </c>
      <c r="I59" s="155">
        <v>0</v>
      </c>
      <c r="J59" s="155">
        <v>0</v>
      </c>
      <c r="K59" s="155">
        <v>0</v>
      </c>
      <c r="L59" s="155">
        <v>2</v>
      </c>
      <c r="M59" s="155">
        <v>0</v>
      </c>
      <c r="N59" s="155">
        <v>5</v>
      </c>
      <c r="O59" s="155">
        <v>0</v>
      </c>
      <c r="P59" s="155">
        <v>0</v>
      </c>
      <c r="Q59" s="155">
        <v>2</v>
      </c>
      <c r="R59" s="155">
        <v>0</v>
      </c>
      <c r="S59" s="155">
        <v>0</v>
      </c>
      <c r="T59" s="155">
        <v>0</v>
      </c>
      <c r="U59" s="155">
        <v>0</v>
      </c>
      <c r="V59" s="155">
        <v>1</v>
      </c>
      <c r="W59" s="155">
        <v>1</v>
      </c>
      <c r="X59" s="155">
        <v>0</v>
      </c>
      <c r="Y59" s="155">
        <v>0</v>
      </c>
      <c r="Z59" s="155">
        <v>0</v>
      </c>
      <c r="AA59" s="155">
        <v>0</v>
      </c>
      <c r="AB59" s="155">
        <v>0</v>
      </c>
      <c r="AC59" s="155">
        <v>0</v>
      </c>
      <c r="AD59" s="155">
        <v>0</v>
      </c>
      <c r="AE59" s="155">
        <v>0</v>
      </c>
      <c r="AF59" s="155">
        <v>0</v>
      </c>
      <c r="AG59" s="155">
        <v>1</v>
      </c>
      <c r="AH59" s="155">
        <v>0</v>
      </c>
      <c r="AI59" s="155">
        <v>0</v>
      </c>
      <c r="AJ59" s="155">
        <v>0</v>
      </c>
      <c r="AK59" s="155">
        <v>0</v>
      </c>
      <c r="AL59" s="155">
        <v>0</v>
      </c>
      <c r="AM59" s="155">
        <v>0</v>
      </c>
      <c r="AN59" s="155">
        <v>1</v>
      </c>
      <c r="AO59" s="155">
        <v>6</v>
      </c>
      <c r="AP59" s="155">
        <v>3</v>
      </c>
      <c r="AQ59" s="155">
        <v>0</v>
      </c>
      <c r="AR59" s="155">
        <v>0</v>
      </c>
      <c r="AS59" s="155">
        <v>0</v>
      </c>
      <c r="AT59" s="155">
        <v>0</v>
      </c>
      <c r="AU59" s="155">
        <v>0</v>
      </c>
      <c r="AV59" s="155">
        <v>3</v>
      </c>
      <c r="AW59" s="155">
        <v>0</v>
      </c>
      <c r="AX59" s="155">
        <v>0</v>
      </c>
      <c r="AY59" s="155">
        <v>7</v>
      </c>
      <c r="AZ59" s="155">
        <v>0</v>
      </c>
      <c r="BA59" s="155">
        <v>0</v>
      </c>
      <c r="BB59" s="155">
        <v>0</v>
      </c>
      <c r="BC59" s="155">
        <v>10</v>
      </c>
      <c r="BD59" s="155">
        <v>0</v>
      </c>
      <c r="BE59" s="167">
        <v>0</v>
      </c>
      <c r="BF59" s="155">
        <v>45</v>
      </c>
    </row>
    <row r="61" spans="2:58" ht="18.75">
      <c r="B61" s="166" t="s">
        <v>1160</v>
      </c>
    </row>
    <row r="63" spans="2:58" ht="48.75">
      <c r="B63" s="156"/>
      <c r="C63" s="165" t="s">
        <v>253</v>
      </c>
      <c r="D63" s="165" t="s">
        <v>254</v>
      </c>
      <c r="E63" s="165" t="s">
        <v>255</v>
      </c>
      <c r="F63" s="165" t="s">
        <v>256</v>
      </c>
      <c r="G63" s="165" t="s">
        <v>257</v>
      </c>
      <c r="H63" s="165" t="s">
        <v>258</v>
      </c>
      <c r="I63" s="165" t="s">
        <v>259</v>
      </c>
      <c r="J63" s="165" t="s">
        <v>260</v>
      </c>
      <c r="K63" s="165" t="s">
        <v>261</v>
      </c>
      <c r="L63" s="165" t="s">
        <v>262</v>
      </c>
      <c r="M63" s="165" t="s">
        <v>263</v>
      </c>
      <c r="N63" s="165" t="s">
        <v>264</v>
      </c>
      <c r="O63" s="165" t="s">
        <v>18</v>
      </c>
    </row>
    <row r="64" spans="2:58">
      <c r="B64" s="156" t="s">
        <v>18</v>
      </c>
      <c r="C64" s="163">
        <f>SUM(C65:C116)</f>
        <v>326</v>
      </c>
      <c r="D64" s="163">
        <f t="shared" ref="D64:O64" si="1">SUM(D65:D116)</f>
        <v>1435</v>
      </c>
      <c r="E64" s="163">
        <f t="shared" si="1"/>
        <v>1042</v>
      </c>
      <c r="F64" s="163">
        <f t="shared" si="1"/>
        <v>1065</v>
      </c>
      <c r="G64" s="163">
        <f t="shared" si="1"/>
        <v>1620</v>
      </c>
      <c r="H64" s="163">
        <f t="shared" si="1"/>
        <v>5892</v>
      </c>
      <c r="I64" s="163">
        <f t="shared" si="1"/>
        <v>576</v>
      </c>
      <c r="J64" s="163">
        <f t="shared" si="1"/>
        <v>913</v>
      </c>
      <c r="K64" s="163">
        <f t="shared" si="1"/>
        <v>1155</v>
      </c>
      <c r="L64" s="163">
        <f t="shared" si="1"/>
        <v>817</v>
      </c>
      <c r="M64" s="163">
        <f t="shared" si="1"/>
        <v>1837</v>
      </c>
      <c r="N64" s="163">
        <f t="shared" si="1"/>
        <v>1094</v>
      </c>
      <c r="O64" s="163">
        <f t="shared" si="1"/>
        <v>25669</v>
      </c>
    </row>
    <row r="65" spans="2:15">
      <c r="B65" s="160" t="s">
        <v>107</v>
      </c>
      <c r="C65" s="219">
        <v>210</v>
      </c>
      <c r="D65" s="219">
        <v>1017</v>
      </c>
      <c r="E65" s="219">
        <v>410</v>
      </c>
      <c r="F65" s="219">
        <v>755</v>
      </c>
      <c r="G65" s="219">
        <v>677</v>
      </c>
      <c r="H65" s="219">
        <v>2705</v>
      </c>
      <c r="I65" s="219">
        <v>280</v>
      </c>
      <c r="J65" s="219">
        <v>504</v>
      </c>
      <c r="K65" s="219">
        <v>387</v>
      </c>
      <c r="L65" s="219">
        <v>376</v>
      </c>
      <c r="M65" s="219">
        <v>1026</v>
      </c>
      <c r="N65" s="219">
        <v>366</v>
      </c>
      <c r="O65" s="219">
        <v>12716</v>
      </c>
    </row>
    <row r="66" spans="2:15">
      <c r="B66" s="160" t="s">
        <v>135</v>
      </c>
      <c r="C66" s="219">
        <v>31</v>
      </c>
      <c r="D66" s="219">
        <v>106</v>
      </c>
      <c r="E66" s="219">
        <v>79</v>
      </c>
      <c r="F66" s="219">
        <v>81</v>
      </c>
      <c r="G66" s="219">
        <v>268</v>
      </c>
      <c r="H66" s="219">
        <v>677</v>
      </c>
      <c r="I66" s="219">
        <v>99</v>
      </c>
      <c r="J66" s="219">
        <v>92</v>
      </c>
      <c r="K66" s="219">
        <v>137</v>
      </c>
      <c r="L66" s="219">
        <v>184</v>
      </c>
      <c r="M66" s="219">
        <v>239</v>
      </c>
      <c r="N66" s="219">
        <v>82</v>
      </c>
      <c r="O66" s="219">
        <v>3795</v>
      </c>
    </row>
    <row r="67" spans="2:15">
      <c r="B67" s="158" t="s">
        <v>98</v>
      </c>
      <c r="C67" s="164">
        <v>22</v>
      </c>
      <c r="D67" s="164">
        <v>31</v>
      </c>
      <c r="E67" s="164">
        <v>128</v>
      </c>
      <c r="F67" s="164">
        <v>33</v>
      </c>
      <c r="G67" s="164">
        <v>105</v>
      </c>
      <c r="H67" s="164">
        <v>335</v>
      </c>
      <c r="I67" s="164">
        <v>38</v>
      </c>
      <c r="J67" s="164">
        <v>56</v>
      </c>
      <c r="K67" s="164">
        <v>102</v>
      </c>
      <c r="L67" s="164">
        <v>31</v>
      </c>
      <c r="M67" s="164">
        <v>72</v>
      </c>
      <c r="N67" s="164">
        <v>149</v>
      </c>
      <c r="O67" s="164">
        <v>1570</v>
      </c>
    </row>
    <row r="68" spans="2:15">
      <c r="B68" s="158" t="s">
        <v>128</v>
      </c>
      <c r="C68" s="164">
        <v>9</v>
      </c>
      <c r="D68" s="164">
        <v>55</v>
      </c>
      <c r="E68" s="164">
        <v>53</v>
      </c>
      <c r="F68" s="164">
        <v>43</v>
      </c>
      <c r="G68" s="164">
        <v>98</v>
      </c>
      <c r="H68" s="164">
        <v>443</v>
      </c>
      <c r="I68" s="164">
        <v>19</v>
      </c>
      <c r="J68" s="164">
        <v>40</v>
      </c>
      <c r="K68" s="164">
        <v>158</v>
      </c>
      <c r="L68" s="164">
        <v>31</v>
      </c>
      <c r="M68" s="164">
        <v>58</v>
      </c>
      <c r="N68" s="164">
        <v>40</v>
      </c>
      <c r="O68" s="164">
        <v>1333</v>
      </c>
    </row>
    <row r="69" spans="2:15">
      <c r="B69" s="158" t="s">
        <v>133</v>
      </c>
      <c r="C69" s="164">
        <v>3</v>
      </c>
      <c r="D69" s="164">
        <v>16</v>
      </c>
      <c r="E69" s="164">
        <v>88</v>
      </c>
      <c r="F69" s="164">
        <v>9</v>
      </c>
      <c r="G69" s="164">
        <v>25</v>
      </c>
      <c r="H69" s="164">
        <v>119</v>
      </c>
      <c r="I69" s="164">
        <v>4</v>
      </c>
      <c r="J69" s="164">
        <v>16</v>
      </c>
      <c r="K69" s="164">
        <v>20</v>
      </c>
      <c r="L69" s="164">
        <v>21</v>
      </c>
      <c r="M69" s="164">
        <v>27</v>
      </c>
      <c r="N69" s="164">
        <v>197</v>
      </c>
      <c r="O69" s="164">
        <v>743</v>
      </c>
    </row>
    <row r="70" spans="2:15">
      <c r="B70" s="160" t="s">
        <v>85</v>
      </c>
      <c r="C70" s="219">
        <v>6</v>
      </c>
      <c r="D70" s="219">
        <v>14</v>
      </c>
      <c r="E70" s="219">
        <v>27</v>
      </c>
      <c r="F70" s="219">
        <v>8</v>
      </c>
      <c r="G70" s="219">
        <v>74</v>
      </c>
      <c r="H70" s="219">
        <v>187</v>
      </c>
      <c r="I70" s="219">
        <v>13</v>
      </c>
      <c r="J70" s="219">
        <v>21</v>
      </c>
      <c r="K70" s="219">
        <v>36</v>
      </c>
      <c r="L70" s="219">
        <v>16</v>
      </c>
      <c r="M70" s="219">
        <v>19</v>
      </c>
      <c r="N70" s="219">
        <v>20</v>
      </c>
      <c r="O70" s="219">
        <v>573</v>
      </c>
    </row>
    <row r="71" spans="2:15">
      <c r="B71" s="158" t="s">
        <v>101</v>
      </c>
      <c r="C71" s="164">
        <v>1</v>
      </c>
      <c r="D71" s="164">
        <v>11</v>
      </c>
      <c r="E71" s="164">
        <v>11</v>
      </c>
      <c r="F71" s="164">
        <v>6</v>
      </c>
      <c r="G71" s="164">
        <v>22</v>
      </c>
      <c r="H71" s="164">
        <v>100</v>
      </c>
      <c r="I71" s="164">
        <v>10</v>
      </c>
      <c r="J71" s="164">
        <v>18</v>
      </c>
      <c r="K71" s="164">
        <v>20</v>
      </c>
      <c r="L71" s="164">
        <v>9</v>
      </c>
      <c r="M71" s="164">
        <v>45</v>
      </c>
      <c r="N71" s="164">
        <v>12</v>
      </c>
      <c r="O71" s="164">
        <v>380</v>
      </c>
    </row>
    <row r="72" spans="2:15">
      <c r="B72" s="158" t="s">
        <v>31</v>
      </c>
      <c r="C72" s="164">
        <v>5</v>
      </c>
      <c r="D72" s="164">
        <v>25</v>
      </c>
      <c r="E72" s="164">
        <v>21</v>
      </c>
      <c r="F72" s="164">
        <v>10</v>
      </c>
      <c r="G72" s="164">
        <v>25</v>
      </c>
      <c r="H72" s="164">
        <v>111</v>
      </c>
      <c r="I72" s="164">
        <v>5</v>
      </c>
      <c r="J72" s="164">
        <v>10</v>
      </c>
      <c r="K72" s="164">
        <v>29</v>
      </c>
      <c r="L72" s="164">
        <v>15</v>
      </c>
      <c r="M72" s="164">
        <v>18</v>
      </c>
      <c r="N72" s="164">
        <v>14</v>
      </c>
      <c r="O72" s="164">
        <v>361</v>
      </c>
    </row>
    <row r="73" spans="2:15">
      <c r="B73" s="158" t="s">
        <v>104</v>
      </c>
      <c r="C73" s="164">
        <v>0</v>
      </c>
      <c r="D73" s="164">
        <v>10</v>
      </c>
      <c r="E73" s="164">
        <v>21</v>
      </c>
      <c r="F73" s="164">
        <v>7</v>
      </c>
      <c r="G73" s="164">
        <v>38</v>
      </c>
      <c r="H73" s="164">
        <v>77</v>
      </c>
      <c r="I73" s="164">
        <v>12</v>
      </c>
      <c r="J73" s="164">
        <v>6</v>
      </c>
      <c r="K73" s="164">
        <v>18</v>
      </c>
      <c r="L73" s="164">
        <v>11</v>
      </c>
      <c r="M73" s="164">
        <v>9</v>
      </c>
      <c r="N73" s="164">
        <v>37</v>
      </c>
      <c r="O73" s="164">
        <v>346</v>
      </c>
    </row>
    <row r="74" spans="2:15">
      <c r="B74" s="158" t="s">
        <v>130</v>
      </c>
      <c r="C74" s="164">
        <v>2</v>
      </c>
      <c r="D74" s="164">
        <v>18</v>
      </c>
      <c r="E74" s="164">
        <v>22</v>
      </c>
      <c r="F74" s="164">
        <v>2</v>
      </c>
      <c r="G74" s="164">
        <v>24</v>
      </c>
      <c r="H74" s="164">
        <v>92</v>
      </c>
      <c r="I74" s="164">
        <v>3</v>
      </c>
      <c r="J74" s="164">
        <v>11</v>
      </c>
      <c r="K74" s="164">
        <v>15</v>
      </c>
      <c r="L74" s="164">
        <v>6</v>
      </c>
      <c r="M74" s="164">
        <v>37</v>
      </c>
      <c r="N74" s="164">
        <v>7</v>
      </c>
      <c r="O74" s="164">
        <v>306</v>
      </c>
    </row>
    <row r="75" spans="2:15">
      <c r="B75" s="156" t="s">
        <v>115</v>
      </c>
      <c r="C75" s="163">
        <v>0</v>
      </c>
      <c r="D75" s="163">
        <v>8</v>
      </c>
      <c r="E75" s="163">
        <v>21</v>
      </c>
      <c r="F75" s="163">
        <v>6</v>
      </c>
      <c r="G75" s="163">
        <v>16</v>
      </c>
      <c r="H75" s="163">
        <v>36</v>
      </c>
      <c r="I75" s="163">
        <v>4</v>
      </c>
      <c r="J75" s="163">
        <v>16</v>
      </c>
      <c r="K75" s="163">
        <v>7</v>
      </c>
      <c r="L75" s="163">
        <v>6</v>
      </c>
      <c r="M75" s="163">
        <v>15</v>
      </c>
      <c r="N75" s="163">
        <v>15</v>
      </c>
      <c r="O75" s="163">
        <v>199</v>
      </c>
    </row>
    <row r="76" spans="2:15">
      <c r="B76" s="156" t="s">
        <v>73</v>
      </c>
      <c r="C76" s="163">
        <v>3</v>
      </c>
      <c r="D76" s="163">
        <v>5</v>
      </c>
      <c r="E76" s="163">
        <v>8</v>
      </c>
      <c r="F76" s="163">
        <v>3</v>
      </c>
      <c r="G76" s="163">
        <v>25</v>
      </c>
      <c r="H76" s="163">
        <v>47</v>
      </c>
      <c r="I76" s="163">
        <v>3</v>
      </c>
      <c r="J76" s="163">
        <v>6</v>
      </c>
      <c r="K76" s="163">
        <v>9</v>
      </c>
      <c r="L76" s="163">
        <v>22</v>
      </c>
      <c r="M76" s="163">
        <v>26</v>
      </c>
      <c r="N76" s="163">
        <v>6</v>
      </c>
      <c r="O76" s="163">
        <v>193</v>
      </c>
    </row>
    <row r="77" spans="2:15">
      <c r="B77" s="156" t="s">
        <v>129</v>
      </c>
      <c r="C77" s="163">
        <v>4</v>
      </c>
      <c r="D77" s="163">
        <v>15</v>
      </c>
      <c r="E77" s="163">
        <v>4</v>
      </c>
      <c r="F77" s="163">
        <v>2</v>
      </c>
      <c r="G77" s="163">
        <v>10</v>
      </c>
      <c r="H77" s="163">
        <v>43</v>
      </c>
      <c r="I77" s="163">
        <v>5</v>
      </c>
      <c r="J77" s="163">
        <v>6</v>
      </c>
      <c r="K77" s="163">
        <v>14</v>
      </c>
      <c r="L77" s="163">
        <v>6</v>
      </c>
      <c r="M77" s="163">
        <v>19</v>
      </c>
      <c r="N77" s="163">
        <v>5</v>
      </c>
      <c r="O77" s="163">
        <v>178</v>
      </c>
    </row>
    <row r="78" spans="2:15">
      <c r="B78" s="156" t="s">
        <v>94</v>
      </c>
      <c r="C78" s="163">
        <v>10</v>
      </c>
      <c r="D78" s="163">
        <v>4</v>
      </c>
      <c r="E78" s="163">
        <v>4</v>
      </c>
      <c r="F78" s="163">
        <v>10</v>
      </c>
      <c r="G78" s="163">
        <v>12</v>
      </c>
      <c r="H78" s="163">
        <v>54</v>
      </c>
      <c r="I78" s="163">
        <v>0</v>
      </c>
      <c r="J78" s="163">
        <v>5</v>
      </c>
      <c r="K78" s="163">
        <v>8</v>
      </c>
      <c r="L78" s="163">
        <v>6</v>
      </c>
      <c r="M78" s="163">
        <v>11</v>
      </c>
      <c r="N78" s="163">
        <v>5</v>
      </c>
      <c r="O78" s="163">
        <v>169</v>
      </c>
    </row>
    <row r="79" spans="2:15">
      <c r="B79" s="156" t="s">
        <v>126</v>
      </c>
      <c r="C79" s="163">
        <v>1</v>
      </c>
      <c r="D79" s="163">
        <v>0</v>
      </c>
      <c r="E79" s="163">
        <v>14</v>
      </c>
      <c r="F79" s="163">
        <v>5</v>
      </c>
      <c r="G79" s="163">
        <v>16</v>
      </c>
      <c r="H79" s="163">
        <v>17</v>
      </c>
      <c r="I79" s="163">
        <v>14</v>
      </c>
      <c r="J79" s="163">
        <v>2</v>
      </c>
      <c r="K79" s="163">
        <v>28</v>
      </c>
      <c r="L79" s="163">
        <v>9</v>
      </c>
      <c r="M79" s="163">
        <v>8</v>
      </c>
      <c r="N79" s="163">
        <v>13</v>
      </c>
      <c r="O79" s="163">
        <v>166</v>
      </c>
    </row>
    <row r="80" spans="2:15">
      <c r="B80" s="156" t="s">
        <v>109</v>
      </c>
      <c r="C80" s="163">
        <v>1</v>
      </c>
      <c r="D80" s="163">
        <v>10</v>
      </c>
      <c r="E80" s="163">
        <v>7</v>
      </c>
      <c r="F80" s="163">
        <v>5</v>
      </c>
      <c r="G80" s="163">
        <v>14</v>
      </c>
      <c r="H80" s="163">
        <v>45</v>
      </c>
      <c r="I80" s="163">
        <v>0</v>
      </c>
      <c r="J80" s="163">
        <v>5</v>
      </c>
      <c r="K80" s="163">
        <v>8</v>
      </c>
      <c r="L80" s="163">
        <v>4</v>
      </c>
      <c r="M80" s="163">
        <v>14</v>
      </c>
      <c r="N80" s="163">
        <v>11</v>
      </c>
      <c r="O80" s="163">
        <v>140</v>
      </c>
    </row>
    <row r="81" spans="2:15">
      <c r="B81" s="156" t="s">
        <v>110</v>
      </c>
      <c r="C81" s="163">
        <v>0</v>
      </c>
      <c r="D81" s="163">
        <v>5</v>
      </c>
      <c r="E81" s="163">
        <v>3</v>
      </c>
      <c r="F81" s="163">
        <v>4</v>
      </c>
      <c r="G81" s="163">
        <v>8</v>
      </c>
      <c r="H81" s="163">
        <v>50</v>
      </c>
      <c r="I81" s="163">
        <v>2</v>
      </c>
      <c r="J81" s="163">
        <v>8</v>
      </c>
      <c r="K81" s="163">
        <v>9</v>
      </c>
      <c r="L81" s="163">
        <v>5</v>
      </c>
      <c r="M81" s="163">
        <v>17</v>
      </c>
      <c r="N81" s="163">
        <v>2</v>
      </c>
      <c r="O81" s="163">
        <v>138</v>
      </c>
    </row>
    <row r="82" spans="2:15">
      <c r="B82" s="156" t="s">
        <v>78</v>
      </c>
      <c r="C82" s="163">
        <v>2</v>
      </c>
      <c r="D82" s="163">
        <v>5</v>
      </c>
      <c r="E82" s="163">
        <v>7</v>
      </c>
      <c r="F82" s="163">
        <v>8</v>
      </c>
      <c r="G82" s="163">
        <v>4</v>
      </c>
      <c r="H82" s="163">
        <v>52</v>
      </c>
      <c r="I82" s="163">
        <v>1</v>
      </c>
      <c r="J82" s="163">
        <v>9</v>
      </c>
      <c r="K82" s="163">
        <v>13</v>
      </c>
      <c r="L82" s="163">
        <v>1</v>
      </c>
      <c r="M82" s="163">
        <v>8</v>
      </c>
      <c r="N82" s="163">
        <v>8</v>
      </c>
      <c r="O82" s="163">
        <v>136</v>
      </c>
    </row>
    <row r="83" spans="2:15">
      <c r="B83" s="156" t="s">
        <v>81</v>
      </c>
      <c r="C83" s="163">
        <v>1</v>
      </c>
      <c r="D83" s="163">
        <v>8</v>
      </c>
      <c r="E83" s="163">
        <v>4</v>
      </c>
      <c r="F83" s="163">
        <v>5</v>
      </c>
      <c r="G83" s="163">
        <v>12</v>
      </c>
      <c r="H83" s="163">
        <v>27</v>
      </c>
      <c r="I83" s="163">
        <v>5</v>
      </c>
      <c r="J83" s="163">
        <v>4</v>
      </c>
      <c r="K83" s="163">
        <v>8</v>
      </c>
      <c r="L83" s="163">
        <v>4</v>
      </c>
      <c r="M83" s="163">
        <v>9</v>
      </c>
      <c r="N83" s="163">
        <v>4</v>
      </c>
      <c r="O83" s="163">
        <v>120</v>
      </c>
    </row>
    <row r="84" spans="2:15">
      <c r="B84" s="156" t="s">
        <v>108</v>
      </c>
      <c r="C84" s="163">
        <v>0</v>
      </c>
      <c r="D84" s="163">
        <v>8</v>
      </c>
      <c r="E84" s="163">
        <v>1</v>
      </c>
      <c r="F84" s="163">
        <v>0</v>
      </c>
      <c r="G84" s="163">
        <v>6</v>
      </c>
      <c r="H84" s="163">
        <v>52</v>
      </c>
      <c r="I84" s="163">
        <v>0</v>
      </c>
      <c r="J84" s="163">
        <v>9</v>
      </c>
      <c r="K84" s="163">
        <v>6</v>
      </c>
      <c r="L84" s="163">
        <v>5</v>
      </c>
      <c r="M84" s="163">
        <v>11</v>
      </c>
      <c r="N84" s="163">
        <v>0</v>
      </c>
      <c r="O84" s="163">
        <v>116</v>
      </c>
    </row>
    <row r="85" spans="2:15">
      <c r="B85" s="156" t="s">
        <v>97</v>
      </c>
      <c r="C85" s="163">
        <v>0</v>
      </c>
      <c r="D85" s="163">
        <v>7</v>
      </c>
      <c r="E85" s="163">
        <v>8</v>
      </c>
      <c r="F85" s="163">
        <v>2</v>
      </c>
      <c r="G85" s="163">
        <v>6</v>
      </c>
      <c r="H85" s="163">
        <v>39</v>
      </c>
      <c r="I85" s="163">
        <v>3</v>
      </c>
      <c r="J85" s="163">
        <v>5</v>
      </c>
      <c r="K85" s="163">
        <v>3</v>
      </c>
      <c r="L85" s="163">
        <v>3</v>
      </c>
      <c r="M85" s="163">
        <v>4</v>
      </c>
      <c r="N85" s="163">
        <v>9</v>
      </c>
      <c r="O85" s="163">
        <v>115</v>
      </c>
    </row>
    <row r="86" spans="2:15">
      <c r="B86" s="156" t="s">
        <v>91</v>
      </c>
      <c r="C86" s="163">
        <v>0</v>
      </c>
      <c r="D86" s="163">
        <v>4</v>
      </c>
      <c r="E86" s="163">
        <v>10</v>
      </c>
      <c r="F86" s="163">
        <v>4</v>
      </c>
      <c r="G86" s="163">
        <v>8</v>
      </c>
      <c r="H86" s="163">
        <v>31</v>
      </c>
      <c r="I86" s="163">
        <v>4</v>
      </c>
      <c r="J86" s="163">
        <v>8</v>
      </c>
      <c r="K86" s="163">
        <v>5</v>
      </c>
      <c r="L86" s="163">
        <v>3</v>
      </c>
      <c r="M86" s="163">
        <v>8</v>
      </c>
      <c r="N86" s="163">
        <v>6</v>
      </c>
      <c r="O86" s="163">
        <v>110</v>
      </c>
    </row>
    <row r="87" spans="2:15">
      <c r="B87" s="156" t="s">
        <v>131</v>
      </c>
      <c r="C87" s="163">
        <v>1</v>
      </c>
      <c r="D87" s="163">
        <v>4</v>
      </c>
      <c r="E87" s="163">
        <v>13</v>
      </c>
      <c r="F87" s="163">
        <v>6</v>
      </c>
      <c r="G87" s="163">
        <v>3</v>
      </c>
      <c r="H87" s="163">
        <v>16</v>
      </c>
      <c r="I87" s="163">
        <v>4</v>
      </c>
      <c r="J87" s="163">
        <v>3</v>
      </c>
      <c r="K87" s="163">
        <v>6</v>
      </c>
      <c r="L87" s="163">
        <v>5</v>
      </c>
      <c r="M87" s="163">
        <v>7</v>
      </c>
      <c r="N87" s="163">
        <v>6</v>
      </c>
      <c r="O87" s="163">
        <v>104</v>
      </c>
    </row>
    <row r="88" spans="2:15">
      <c r="B88" s="156" t="s">
        <v>99</v>
      </c>
      <c r="C88" s="163">
        <v>0</v>
      </c>
      <c r="D88" s="163">
        <v>4</v>
      </c>
      <c r="E88" s="163">
        <v>4</v>
      </c>
      <c r="F88" s="163">
        <v>3</v>
      </c>
      <c r="G88" s="163">
        <v>5</v>
      </c>
      <c r="H88" s="163">
        <v>30</v>
      </c>
      <c r="I88" s="163">
        <v>6</v>
      </c>
      <c r="J88" s="163">
        <v>1</v>
      </c>
      <c r="K88" s="163">
        <v>8</v>
      </c>
      <c r="L88" s="163">
        <v>1</v>
      </c>
      <c r="M88" s="163">
        <v>1</v>
      </c>
      <c r="N88" s="163">
        <v>13</v>
      </c>
      <c r="O88" s="163">
        <v>100</v>
      </c>
    </row>
    <row r="89" spans="2:15">
      <c r="B89" s="156" t="s">
        <v>86</v>
      </c>
      <c r="C89" s="163">
        <v>0</v>
      </c>
      <c r="D89" s="163">
        <v>4</v>
      </c>
      <c r="E89" s="163">
        <v>3</v>
      </c>
      <c r="F89" s="163">
        <v>0</v>
      </c>
      <c r="G89" s="163">
        <v>10</v>
      </c>
      <c r="H89" s="163">
        <v>33</v>
      </c>
      <c r="I89" s="163">
        <v>0</v>
      </c>
      <c r="J89" s="163">
        <v>3</v>
      </c>
      <c r="K89" s="163">
        <v>4</v>
      </c>
      <c r="L89" s="163">
        <v>2</v>
      </c>
      <c r="M89" s="163">
        <v>8</v>
      </c>
      <c r="N89" s="163">
        <v>5</v>
      </c>
      <c r="O89" s="163">
        <v>98</v>
      </c>
    </row>
    <row r="90" spans="2:15">
      <c r="B90" s="156" t="s">
        <v>136</v>
      </c>
      <c r="C90" s="163">
        <v>1</v>
      </c>
      <c r="D90" s="163">
        <v>1</v>
      </c>
      <c r="E90" s="163">
        <v>5</v>
      </c>
      <c r="F90" s="163">
        <v>1</v>
      </c>
      <c r="G90" s="163">
        <v>5</v>
      </c>
      <c r="H90" s="163">
        <v>37</v>
      </c>
      <c r="I90" s="163">
        <v>2</v>
      </c>
      <c r="J90" s="163">
        <v>7</v>
      </c>
      <c r="K90" s="163">
        <v>8</v>
      </c>
      <c r="L90" s="163">
        <v>0</v>
      </c>
      <c r="M90" s="163">
        <v>8</v>
      </c>
      <c r="N90" s="163">
        <v>5</v>
      </c>
      <c r="O90" s="163">
        <v>97</v>
      </c>
    </row>
    <row r="91" spans="2:15">
      <c r="B91" s="156" t="s">
        <v>112</v>
      </c>
      <c r="C91" s="163">
        <v>0</v>
      </c>
      <c r="D91" s="163">
        <v>2</v>
      </c>
      <c r="E91" s="163">
        <v>5</v>
      </c>
      <c r="F91" s="163">
        <v>5</v>
      </c>
      <c r="G91" s="163">
        <v>2</v>
      </c>
      <c r="H91" s="163">
        <v>31</v>
      </c>
      <c r="I91" s="163">
        <v>1</v>
      </c>
      <c r="J91" s="163">
        <v>2</v>
      </c>
      <c r="K91" s="163">
        <v>5</v>
      </c>
      <c r="L91" s="163">
        <v>5</v>
      </c>
      <c r="M91" s="163">
        <v>14</v>
      </c>
      <c r="N91" s="163">
        <v>8</v>
      </c>
      <c r="O91" s="163">
        <v>94</v>
      </c>
    </row>
    <row r="92" spans="2:15">
      <c r="B92" s="156" t="s">
        <v>117</v>
      </c>
      <c r="C92" s="163">
        <v>0</v>
      </c>
      <c r="D92" s="163">
        <v>2</v>
      </c>
      <c r="E92" s="163">
        <v>4</v>
      </c>
      <c r="F92" s="163">
        <v>1</v>
      </c>
      <c r="G92" s="163">
        <v>15</v>
      </c>
      <c r="H92" s="163">
        <v>19</v>
      </c>
      <c r="I92" s="163">
        <v>3</v>
      </c>
      <c r="J92" s="163">
        <v>5</v>
      </c>
      <c r="K92" s="163">
        <v>17</v>
      </c>
      <c r="L92" s="163">
        <v>0</v>
      </c>
      <c r="M92" s="163">
        <v>4</v>
      </c>
      <c r="N92" s="163">
        <v>2</v>
      </c>
      <c r="O92" s="163">
        <v>94</v>
      </c>
    </row>
    <row r="93" spans="2:15">
      <c r="B93" s="156" t="s">
        <v>114</v>
      </c>
      <c r="C93" s="163">
        <v>0</v>
      </c>
      <c r="D93" s="163">
        <v>6</v>
      </c>
      <c r="E93" s="163">
        <v>3</v>
      </c>
      <c r="F93" s="163">
        <v>0</v>
      </c>
      <c r="G93" s="163">
        <v>5</v>
      </c>
      <c r="H93" s="163">
        <v>20</v>
      </c>
      <c r="I93" s="163">
        <v>1</v>
      </c>
      <c r="J93" s="163">
        <v>5</v>
      </c>
      <c r="K93" s="163">
        <v>5</v>
      </c>
      <c r="L93" s="163">
        <v>3</v>
      </c>
      <c r="M93" s="163">
        <v>5</v>
      </c>
      <c r="N93" s="163">
        <v>2</v>
      </c>
      <c r="O93" s="163">
        <v>84</v>
      </c>
    </row>
    <row r="94" spans="2:15">
      <c r="B94" s="156" t="s">
        <v>106</v>
      </c>
      <c r="C94" s="163">
        <v>0</v>
      </c>
      <c r="D94" s="163">
        <v>0</v>
      </c>
      <c r="E94" s="163">
        <v>3</v>
      </c>
      <c r="F94" s="163">
        <v>6</v>
      </c>
      <c r="G94" s="163">
        <v>2</v>
      </c>
      <c r="H94" s="163">
        <v>38</v>
      </c>
      <c r="I94" s="163">
        <v>3</v>
      </c>
      <c r="J94" s="163">
        <v>0</v>
      </c>
      <c r="K94" s="163">
        <v>13</v>
      </c>
      <c r="L94" s="163">
        <v>1</v>
      </c>
      <c r="M94" s="163">
        <v>2</v>
      </c>
      <c r="N94" s="163">
        <v>3</v>
      </c>
      <c r="O94" s="163">
        <v>83</v>
      </c>
    </row>
    <row r="95" spans="2:15">
      <c r="B95" s="156" t="s">
        <v>116</v>
      </c>
      <c r="C95" s="163">
        <v>0</v>
      </c>
      <c r="D95" s="163">
        <v>1</v>
      </c>
      <c r="E95" s="163">
        <v>6</v>
      </c>
      <c r="F95" s="163">
        <v>2</v>
      </c>
      <c r="G95" s="163">
        <v>2</v>
      </c>
      <c r="H95" s="163">
        <v>19</v>
      </c>
      <c r="I95" s="163">
        <v>7</v>
      </c>
      <c r="J95" s="163">
        <v>0</v>
      </c>
      <c r="K95" s="163">
        <v>3</v>
      </c>
      <c r="L95" s="163">
        <v>0</v>
      </c>
      <c r="M95" s="163">
        <v>4</v>
      </c>
      <c r="N95" s="163">
        <v>3</v>
      </c>
      <c r="O95" s="163">
        <v>78</v>
      </c>
    </row>
    <row r="96" spans="2:15">
      <c r="B96" s="156" t="s">
        <v>122</v>
      </c>
      <c r="C96" s="163">
        <v>0</v>
      </c>
      <c r="D96" s="163">
        <v>2</v>
      </c>
      <c r="E96" s="163">
        <v>1</v>
      </c>
      <c r="F96" s="163">
        <v>4</v>
      </c>
      <c r="G96" s="163">
        <v>8</v>
      </c>
      <c r="H96" s="163">
        <v>31</v>
      </c>
      <c r="I96" s="163">
        <v>0</v>
      </c>
      <c r="J96" s="163">
        <v>0</v>
      </c>
      <c r="K96" s="163">
        <v>0</v>
      </c>
      <c r="L96" s="163">
        <v>0</v>
      </c>
      <c r="M96" s="163">
        <v>7</v>
      </c>
      <c r="N96" s="163">
        <v>5</v>
      </c>
      <c r="O96" s="163">
        <v>74</v>
      </c>
    </row>
    <row r="97" spans="2:15">
      <c r="B97" s="156" t="s">
        <v>35</v>
      </c>
      <c r="C97" s="163">
        <v>0</v>
      </c>
      <c r="D97" s="163">
        <v>6</v>
      </c>
      <c r="E97" s="163">
        <v>2</v>
      </c>
      <c r="F97" s="163">
        <v>0</v>
      </c>
      <c r="G97" s="163">
        <v>3</v>
      </c>
      <c r="H97" s="163">
        <v>26</v>
      </c>
      <c r="I97" s="163">
        <v>4</v>
      </c>
      <c r="J97" s="163">
        <v>1</v>
      </c>
      <c r="K97" s="163">
        <v>2</v>
      </c>
      <c r="L97" s="163">
        <v>8</v>
      </c>
      <c r="M97" s="163">
        <v>3</v>
      </c>
      <c r="N97" s="163">
        <v>3</v>
      </c>
      <c r="O97" s="163">
        <v>70</v>
      </c>
    </row>
    <row r="98" spans="2:15">
      <c r="B98" s="156" t="s">
        <v>134</v>
      </c>
      <c r="C98" s="163">
        <v>0</v>
      </c>
      <c r="D98" s="163">
        <v>1</v>
      </c>
      <c r="E98" s="163">
        <v>0</v>
      </c>
      <c r="F98" s="163">
        <v>3</v>
      </c>
      <c r="G98" s="163">
        <v>14</v>
      </c>
      <c r="H98" s="163">
        <v>25</v>
      </c>
      <c r="I98" s="163">
        <v>3</v>
      </c>
      <c r="J98" s="163">
        <v>1</v>
      </c>
      <c r="K98" s="163">
        <v>0</v>
      </c>
      <c r="L98" s="163">
        <v>1</v>
      </c>
      <c r="M98" s="163">
        <v>7</v>
      </c>
      <c r="N98" s="163">
        <v>1</v>
      </c>
      <c r="O98" s="163">
        <v>66</v>
      </c>
    </row>
    <row r="99" spans="2:15">
      <c r="B99" s="156" t="s">
        <v>100</v>
      </c>
      <c r="C99" s="163">
        <v>0</v>
      </c>
      <c r="D99" s="163">
        <v>0</v>
      </c>
      <c r="E99" s="163">
        <v>7</v>
      </c>
      <c r="F99" s="163">
        <v>1</v>
      </c>
      <c r="G99" s="163">
        <v>7</v>
      </c>
      <c r="H99" s="163">
        <v>13</v>
      </c>
      <c r="I99" s="163">
        <v>4</v>
      </c>
      <c r="J99" s="163">
        <v>1</v>
      </c>
      <c r="K99" s="163">
        <v>9</v>
      </c>
      <c r="L99" s="163">
        <v>3</v>
      </c>
      <c r="M99" s="163">
        <v>6</v>
      </c>
      <c r="N99" s="163">
        <v>3</v>
      </c>
      <c r="O99" s="163">
        <v>63</v>
      </c>
    </row>
    <row r="100" spans="2:15">
      <c r="B100" s="156" t="s">
        <v>82</v>
      </c>
      <c r="C100" s="163">
        <v>3</v>
      </c>
      <c r="D100" s="163">
        <v>0</v>
      </c>
      <c r="E100" s="163">
        <v>1</v>
      </c>
      <c r="F100" s="163">
        <v>1</v>
      </c>
      <c r="G100" s="163">
        <v>4</v>
      </c>
      <c r="H100" s="163">
        <v>14</v>
      </c>
      <c r="I100" s="163">
        <v>2</v>
      </c>
      <c r="J100" s="163">
        <v>6</v>
      </c>
      <c r="K100" s="163">
        <v>0</v>
      </c>
      <c r="L100" s="163">
        <v>1</v>
      </c>
      <c r="M100" s="163">
        <v>11</v>
      </c>
      <c r="N100" s="163">
        <v>6</v>
      </c>
      <c r="O100" s="163">
        <v>60</v>
      </c>
    </row>
    <row r="101" spans="2:15">
      <c r="B101" s="156" t="s">
        <v>93</v>
      </c>
      <c r="C101" s="163">
        <v>0</v>
      </c>
      <c r="D101" s="163">
        <v>3</v>
      </c>
      <c r="E101" s="163">
        <v>1</v>
      </c>
      <c r="F101" s="163">
        <v>1</v>
      </c>
      <c r="G101" s="163">
        <v>7</v>
      </c>
      <c r="H101" s="163">
        <v>20</v>
      </c>
      <c r="I101" s="163">
        <v>1</v>
      </c>
      <c r="J101" s="163">
        <v>0</v>
      </c>
      <c r="K101" s="163">
        <v>3</v>
      </c>
      <c r="L101" s="163">
        <v>2</v>
      </c>
      <c r="M101" s="163">
        <v>3</v>
      </c>
      <c r="N101" s="163">
        <v>2</v>
      </c>
      <c r="O101" s="163">
        <v>58</v>
      </c>
    </row>
    <row r="102" spans="2:15">
      <c r="B102" s="156" t="s">
        <v>123</v>
      </c>
      <c r="C102" s="163">
        <v>0</v>
      </c>
      <c r="D102" s="163">
        <v>7</v>
      </c>
      <c r="E102" s="163">
        <v>1</v>
      </c>
      <c r="F102" s="163">
        <v>6</v>
      </c>
      <c r="G102" s="163">
        <v>1</v>
      </c>
      <c r="H102" s="163">
        <v>17</v>
      </c>
      <c r="I102" s="163">
        <v>2</v>
      </c>
      <c r="J102" s="163">
        <v>2</v>
      </c>
      <c r="K102" s="163">
        <v>6</v>
      </c>
      <c r="L102" s="163">
        <v>0</v>
      </c>
      <c r="M102" s="163">
        <v>1</v>
      </c>
      <c r="N102" s="163">
        <v>2</v>
      </c>
      <c r="O102" s="163">
        <v>57</v>
      </c>
    </row>
    <row r="103" spans="2:15">
      <c r="B103" s="156" t="s">
        <v>89</v>
      </c>
      <c r="C103" s="163">
        <v>1</v>
      </c>
      <c r="D103" s="163">
        <v>1</v>
      </c>
      <c r="E103" s="163">
        <v>8</v>
      </c>
      <c r="F103" s="163">
        <v>0</v>
      </c>
      <c r="G103" s="163">
        <v>3</v>
      </c>
      <c r="H103" s="163">
        <v>17</v>
      </c>
      <c r="I103" s="163">
        <v>0</v>
      </c>
      <c r="J103" s="163">
        <v>0</v>
      </c>
      <c r="K103" s="163">
        <v>4</v>
      </c>
      <c r="L103" s="163">
        <v>0</v>
      </c>
      <c r="M103" s="163">
        <v>2</v>
      </c>
      <c r="N103" s="163">
        <v>2</v>
      </c>
      <c r="O103" s="163">
        <v>56</v>
      </c>
    </row>
    <row r="104" spans="2:15">
      <c r="B104" s="156" t="s">
        <v>120</v>
      </c>
      <c r="C104" s="163">
        <v>4</v>
      </c>
      <c r="D104" s="163">
        <v>1</v>
      </c>
      <c r="E104" s="163">
        <v>1</v>
      </c>
      <c r="F104" s="163">
        <v>2</v>
      </c>
      <c r="G104" s="163">
        <v>4</v>
      </c>
      <c r="H104" s="163">
        <v>13</v>
      </c>
      <c r="I104" s="163">
        <v>2</v>
      </c>
      <c r="J104" s="163">
        <v>0</v>
      </c>
      <c r="K104" s="163">
        <v>5</v>
      </c>
      <c r="L104" s="163">
        <v>0</v>
      </c>
      <c r="M104" s="163">
        <v>7</v>
      </c>
      <c r="N104" s="163">
        <v>3</v>
      </c>
      <c r="O104" s="163">
        <v>50</v>
      </c>
    </row>
    <row r="105" spans="2:15">
      <c r="B105" s="156" t="s">
        <v>95</v>
      </c>
      <c r="C105" s="163">
        <v>0</v>
      </c>
      <c r="D105" s="163">
        <v>2</v>
      </c>
      <c r="E105" s="163">
        <v>3</v>
      </c>
      <c r="F105" s="163">
        <v>4</v>
      </c>
      <c r="G105" s="163">
        <v>4</v>
      </c>
      <c r="H105" s="163">
        <v>18</v>
      </c>
      <c r="I105" s="163">
        <v>1</v>
      </c>
      <c r="J105" s="163">
        <v>5</v>
      </c>
      <c r="K105" s="163">
        <v>3</v>
      </c>
      <c r="L105" s="163">
        <v>3</v>
      </c>
      <c r="M105" s="163">
        <v>0</v>
      </c>
      <c r="N105" s="163">
        <v>1</v>
      </c>
      <c r="O105" s="163">
        <v>47</v>
      </c>
    </row>
    <row r="106" spans="2:15">
      <c r="B106" s="156" t="s">
        <v>103</v>
      </c>
      <c r="C106" s="163">
        <v>0</v>
      </c>
      <c r="D106" s="163">
        <v>0</v>
      </c>
      <c r="E106" s="163">
        <v>5</v>
      </c>
      <c r="F106" s="163">
        <v>1</v>
      </c>
      <c r="G106" s="163">
        <v>3</v>
      </c>
      <c r="H106" s="163">
        <v>10</v>
      </c>
      <c r="I106" s="163">
        <v>2</v>
      </c>
      <c r="J106" s="163">
        <v>3</v>
      </c>
      <c r="K106" s="163">
        <v>2</v>
      </c>
      <c r="L106" s="163">
        <v>2</v>
      </c>
      <c r="M106" s="163">
        <v>10</v>
      </c>
      <c r="N106" s="163">
        <v>2</v>
      </c>
      <c r="O106" s="163">
        <v>45</v>
      </c>
    </row>
    <row r="107" spans="2:15">
      <c r="B107" s="156" t="s">
        <v>119</v>
      </c>
      <c r="C107" s="163">
        <v>0</v>
      </c>
      <c r="D107" s="163">
        <v>1</v>
      </c>
      <c r="E107" s="163">
        <v>5</v>
      </c>
      <c r="F107" s="163">
        <v>0</v>
      </c>
      <c r="G107" s="163">
        <v>4</v>
      </c>
      <c r="H107" s="163">
        <v>8</v>
      </c>
      <c r="I107" s="163">
        <v>0</v>
      </c>
      <c r="J107" s="163">
        <v>4</v>
      </c>
      <c r="K107" s="163">
        <v>3</v>
      </c>
      <c r="L107" s="163">
        <v>1</v>
      </c>
      <c r="M107" s="163">
        <v>1</v>
      </c>
      <c r="N107" s="163">
        <v>5</v>
      </c>
      <c r="O107" s="163">
        <v>45</v>
      </c>
    </row>
    <row r="108" spans="2:15">
      <c r="B108" s="156" t="s">
        <v>132</v>
      </c>
      <c r="C108" s="163">
        <v>1</v>
      </c>
      <c r="D108" s="163">
        <v>1</v>
      </c>
      <c r="E108" s="163">
        <v>0</v>
      </c>
      <c r="F108" s="163">
        <v>0</v>
      </c>
      <c r="G108" s="163">
        <v>6</v>
      </c>
      <c r="H108" s="163">
        <v>17</v>
      </c>
      <c r="I108" s="163">
        <v>0</v>
      </c>
      <c r="J108" s="163">
        <v>1</v>
      </c>
      <c r="K108" s="163">
        <v>1</v>
      </c>
      <c r="L108" s="163">
        <v>0</v>
      </c>
      <c r="M108" s="163">
        <v>8</v>
      </c>
      <c r="N108" s="163">
        <v>1</v>
      </c>
      <c r="O108" s="163">
        <v>45</v>
      </c>
    </row>
    <row r="109" spans="2:15">
      <c r="B109" s="156" t="s">
        <v>90</v>
      </c>
      <c r="C109" s="163">
        <v>0</v>
      </c>
      <c r="D109" s="163">
        <v>1</v>
      </c>
      <c r="E109" s="163">
        <v>4</v>
      </c>
      <c r="F109" s="163">
        <v>3</v>
      </c>
      <c r="G109" s="163">
        <v>3</v>
      </c>
      <c r="H109" s="163">
        <v>19</v>
      </c>
      <c r="I109" s="163">
        <v>0</v>
      </c>
      <c r="J109" s="163">
        <v>1</v>
      </c>
      <c r="K109" s="163">
        <v>0</v>
      </c>
      <c r="L109" s="163">
        <v>3</v>
      </c>
      <c r="M109" s="163">
        <v>2</v>
      </c>
      <c r="N109" s="163">
        <v>0</v>
      </c>
      <c r="O109" s="163">
        <v>40</v>
      </c>
    </row>
    <row r="110" spans="2:15">
      <c r="B110" s="156" t="s">
        <v>127</v>
      </c>
      <c r="C110" s="163">
        <v>1</v>
      </c>
      <c r="D110" s="163">
        <v>0</v>
      </c>
      <c r="E110" s="163">
        <v>0</v>
      </c>
      <c r="F110" s="163">
        <v>1</v>
      </c>
      <c r="G110" s="163">
        <v>3</v>
      </c>
      <c r="H110" s="163">
        <v>11</v>
      </c>
      <c r="I110" s="163">
        <v>1</v>
      </c>
      <c r="J110" s="163">
        <v>3</v>
      </c>
      <c r="K110" s="163">
        <v>1</v>
      </c>
      <c r="L110" s="163">
        <v>0</v>
      </c>
      <c r="M110" s="163">
        <v>6</v>
      </c>
      <c r="N110" s="163">
        <v>1</v>
      </c>
      <c r="O110" s="163">
        <v>38</v>
      </c>
    </row>
    <row r="111" spans="2:15">
      <c r="B111" s="156" t="s">
        <v>40</v>
      </c>
      <c r="C111" s="163">
        <v>0</v>
      </c>
      <c r="D111" s="163">
        <v>1</v>
      </c>
      <c r="E111" s="163">
        <v>1</v>
      </c>
      <c r="F111" s="163">
        <v>0</v>
      </c>
      <c r="G111" s="163">
        <v>1</v>
      </c>
      <c r="H111" s="163">
        <v>20</v>
      </c>
      <c r="I111" s="163">
        <v>0</v>
      </c>
      <c r="J111" s="163">
        <v>2</v>
      </c>
      <c r="K111" s="163">
        <v>1</v>
      </c>
      <c r="L111" s="163">
        <v>0</v>
      </c>
      <c r="M111" s="163">
        <v>2</v>
      </c>
      <c r="N111" s="163">
        <v>1</v>
      </c>
      <c r="O111" s="163">
        <v>32</v>
      </c>
    </row>
    <row r="112" spans="2:15">
      <c r="B112" s="156" t="s">
        <v>118</v>
      </c>
      <c r="C112" s="163">
        <v>0</v>
      </c>
      <c r="D112" s="163">
        <v>1</v>
      </c>
      <c r="E112" s="163">
        <v>0</v>
      </c>
      <c r="F112" s="163">
        <v>4</v>
      </c>
      <c r="G112" s="163">
        <v>2</v>
      </c>
      <c r="H112" s="163">
        <v>10</v>
      </c>
      <c r="I112" s="163">
        <v>1</v>
      </c>
      <c r="J112" s="163">
        <v>0</v>
      </c>
      <c r="K112" s="163">
        <v>0</v>
      </c>
      <c r="L112" s="163">
        <v>0</v>
      </c>
      <c r="M112" s="163">
        <v>0</v>
      </c>
      <c r="N112" s="163">
        <v>0</v>
      </c>
      <c r="O112" s="163">
        <v>22</v>
      </c>
    </row>
    <row r="113" spans="2:41">
      <c r="B113" s="156" t="s">
        <v>124</v>
      </c>
      <c r="C113" s="163">
        <v>3</v>
      </c>
      <c r="D113" s="163">
        <v>1</v>
      </c>
      <c r="E113" s="163">
        <v>0</v>
      </c>
      <c r="F113" s="163">
        <v>0</v>
      </c>
      <c r="G113" s="163">
        <v>0</v>
      </c>
      <c r="H113" s="163">
        <v>11</v>
      </c>
      <c r="I113" s="163">
        <v>0</v>
      </c>
      <c r="J113" s="163">
        <v>0</v>
      </c>
      <c r="K113" s="163">
        <v>1</v>
      </c>
      <c r="L113" s="163">
        <v>0</v>
      </c>
      <c r="M113" s="163">
        <v>4</v>
      </c>
      <c r="N113" s="163">
        <v>0</v>
      </c>
      <c r="O113" s="163">
        <v>20</v>
      </c>
    </row>
    <row r="114" spans="2:41">
      <c r="B114" s="156" t="s">
        <v>121</v>
      </c>
      <c r="C114" s="163">
        <v>0</v>
      </c>
      <c r="D114" s="163">
        <v>0</v>
      </c>
      <c r="E114" s="163">
        <v>0</v>
      </c>
      <c r="F114" s="163">
        <v>0</v>
      </c>
      <c r="G114" s="163">
        <v>1</v>
      </c>
      <c r="H114" s="163">
        <v>5</v>
      </c>
      <c r="I114" s="163">
        <v>0</v>
      </c>
      <c r="J114" s="163">
        <v>0</v>
      </c>
      <c r="K114" s="163">
        <v>4</v>
      </c>
      <c r="L114" s="163">
        <v>1</v>
      </c>
      <c r="M114" s="163">
        <v>2</v>
      </c>
      <c r="N114" s="163">
        <v>1</v>
      </c>
      <c r="O114" s="163">
        <v>19</v>
      </c>
    </row>
    <row r="115" spans="2:41">
      <c r="B115" s="156" t="s">
        <v>77</v>
      </c>
      <c r="C115" s="163">
        <v>0</v>
      </c>
      <c r="D115" s="163">
        <v>0</v>
      </c>
      <c r="E115" s="163">
        <v>2</v>
      </c>
      <c r="F115" s="163">
        <v>2</v>
      </c>
      <c r="G115" s="163">
        <v>0</v>
      </c>
      <c r="H115" s="163">
        <v>0</v>
      </c>
      <c r="I115" s="163">
        <v>2</v>
      </c>
      <c r="J115" s="163">
        <v>0</v>
      </c>
      <c r="K115" s="163">
        <v>1</v>
      </c>
      <c r="L115" s="163">
        <v>1</v>
      </c>
      <c r="M115" s="163">
        <v>2</v>
      </c>
      <c r="N115" s="163">
        <v>0</v>
      </c>
      <c r="O115" s="163">
        <v>17</v>
      </c>
    </row>
    <row r="116" spans="2:41">
      <c r="B116" s="156" t="s">
        <v>37</v>
      </c>
      <c r="C116" s="163">
        <v>0</v>
      </c>
      <c r="D116" s="163">
        <v>0</v>
      </c>
      <c r="E116" s="163">
        <v>3</v>
      </c>
      <c r="F116" s="163">
        <v>0</v>
      </c>
      <c r="G116" s="163">
        <v>0</v>
      </c>
      <c r="H116" s="163">
        <v>5</v>
      </c>
      <c r="I116" s="163">
        <v>0</v>
      </c>
      <c r="J116" s="163">
        <v>0</v>
      </c>
      <c r="K116" s="163">
        <v>0</v>
      </c>
      <c r="L116" s="163">
        <v>0</v>
      </c>
      <c r="M116" s="163">
        <v>0</v>
      </c>
      <c r="N116" s="163">
        <v>0</v>
      </c>
      <c r="O116" s="163">
        <v>10</v>
      </c>
    </row>
    <row r="118" spans="2:41" ht="17.25">
      <c r="B118" s="162" t="s">
        <v>1161</v>
      </c>
    </row>
    <row r="120" spans="2:41" ht="41.25" customHeight="1">
      <c r="B120" s="156"/>
      <c r="C120" s="161" t="s">
        <v>266</v>
      </c>
      <c r="D120" s="161" t="s">
        <v>267</v>
      </c>
      <c r="E120" s="161" t="s">
        <v>268</v>
      </c>
      <c r="F120" s="161" t="s">
        <v>269</v>
      </c>
      <c r="G120" s="161" t="s">
        <v>270</v>
      </c>
      <c r="H120" s="161" t="s">
        <v>271</v>
      </c>
      <c r="I120" s="161" t="s">
        <v>272</v>
      </c>
      <c r="J120" s="161" t="s">
        <v>273</v>
      </c>
      <c r="K120" s="161" t="s">
        <v>274</v>
      </c>
      <c r="L120" s="161" t="s">
        <v>275</v>
      </c>
      <c r="M120" s="161" t="s">
        <v>276</v>
      </c>
      <c r="N120" s="161" t="s">
        <v>277</v>
      </c>
      <c r="O120" s="161" t="s">
        <v>278</v>
      </c>
      <c r="P120" s="161" t="s">
        <v>279</v>
      </c>
      <c r="Q120" s="161" t="s">
        <v>280</v>
      </c>
      <c r="R120" s="161" t="s">
        <v>281</v>
      </c>
      <c r="S120" s="161" t="s">
        <v>282</v>
      </c>
      <c r="T120" s="161" t="s">
        <v>283</v>
      </c>
      <c r="U120" s="161" t="s">
        <v>284</v>
      </c>
      <c r="V120" s="161" t="s">
        <v>285</v>
      </c>
      <c r="W120" s="161" t="s">
        <v>286</v>
      </c>
      <c r="X120" s="161" t="s">
        <v>287</v>
      </c>
      <c r="Y120" s="161" t="s">
        <v>288</v>
      </c>
      <c r="Z120" s="161" t="s">
        <v>289</v>
      </c>
      <c r="AA120" s="161" t="s">
        <v>290</v>
      </c>
      <c r="AB120" s="161" t="s">
        <v>291</v>
      </c>
      <c r="AC120" s="161" t="s">
        <v>292</v>
      </c>
      <c r="AD120" s="161" t="s">
        <v>293</v>
      </c>
      <c r="AE120" s="161" t="s">
        <v>294</v>
      </c>
      <c r="AF120" s="161" t="s">
        <v>295</v>
      </c>
      <c r="AG120" s="161" t="s">
        <v>296</v>
      </c>
      <c r="AH120" s="161" t="s">
        <v>297</v>
      </c>
      <c r="AI120" s="161" t="s">
        <v>298</v>
      </c>
      <c r="AJ120" s="161" t="s">
        <v>299</v>
      </c>
      <c r="AK120" s="161" t="s">
        <v>300</v>
      </c>
      <c r="AL120" s="161" t="s">
        <v>301</v>
      </c>
      <c r="AM120" s="161" t="s">
        <v>302</v>
      </c>
      <c r="AN120" s="161" t="s">
        <v>303</v>
      </c>
      <c r="AO120" s="161" t="s">
        <v>18</v>
      </c>
    </row>
    <row r="121" spans="2:41">
      <c r="B121" s="156" t="s">
        <v>18</v>
      </c>
      <c r="C121" s="155">
        <f>SUM(C122:C173)</f>
        <v>439</v>
      </c>
      <c r="D121" s="155">
        <f t="shared" ref="D121:AO121" si="2">SUM(D122:D173)</f>
        <v>1843</v>
      </c>
      <c r="E121" s="155">
        <f t="shared" si="2"/>
        <v>1145</v>
      </c>
      <c r="F121" s="155">
        <f t="shared" si="2"/>
        <v>10257</v>
      </c>
      <c r="G121" s="155">
        <f t="shared" si="2"/>
        <v>903</v>
      </c>
      <c r="H121" s="155">
        <f t="shared" si="2"/>
        <v>1115</v>
      </c>
      <c r="I121" s="155">
        <f t="shared" si="2"/>
        <v>841</v>
      </c>
      <c r="J121" s="155">
        <f t="shared" si="2"/>
        <v>3642</v>
      </c>
      <c r="K121" s="155">
        <f t="shared" si="2"/>
        <v>479</v>
      </c>
      <c r="L121" s="155">
        <f t="shared" si="2"/>
        <v>928</v>
      </c>
      <c r="M121" s="155">
        <f t="shared" si="2"/>
        <v>541</v>
      </c>
      <c r="N121" s="155">
        <f t="shared" si="2"/>
        <v>1818</v>
      </c>
      <c r="O121" s="155">
        <f t="shared" si="2"/>
        <v>628</v>
      </c>
      <c r="P121" s="155">
        <f t="shared" si="2"/>
        <v>417</v>
      </c>
      <c r="Q121" s="155">
        <f t="shared" si="2"/>
        <v>946</v>
      </c>
      <c r="R121" s="155">
        <f t="shared" si="2"/>
        <v>1599</v>
      </c>
      <c r="S121" s="155">
        <f t="shared" si="2"/>
        <v>6415</v>
      </c>
      <c r="T121" s="155">
        <f t="shared" si="2"/>
        <v>2243</v>
      </c>
      <c r="U121" s="155">
        <f t="shared" si="2"/>
        <v>1058</v>
      </c>
      <c r="V121" s="155">
        <f t="shared" si="2"/>
        <v>591</v>
      </c>
      <c r="W121" s="155">
        <f t="shared" si="2"/>
        <v>905</v>
      </c>
      <c r="X121" s="155">
        <f t="shared" si="2"/>
        <v>532</v>
      </c>
      <c r="Y121" s="155">
        <f t="shared" si="2"/>
        <v>1739</v>
      </c>
      <c r="Z121" s="155">
        <f t="shared" si="2"/>
        <v>798</v>
      </c>
      <c r="AA121" s="155">
        <f t="shared" si="2"/>
        <v>1309</v>
      </c>
      <c r="AB121" s="155">
        <f t="shared" si="2"/>
        <v>2578</v>
      </c>
      <c r="AC121" s="155">
        <f t="shared" si="2"/>
        <v>452</v>
      </c>
      <c r="AD121" s="155">
        <f t="shared" si="2"/>
        <v>1067</v>
      </c>
      <c r="AE121" s="155">
        <f t="shared" si="2"/>
        <v>795</v>
      </c>
      <c r="AF121" s="155">
        <f t="shared" si="2"/>
        <v>1873</v>
      </c>
      <c r="AG121" s="155">
        <f t="shared" si="2"/>
        <v>2333</v>
      </c>
      <c r="AH121" s="155">
        <f t="shared" si="2"/>
        <v>2009</v>
      </c>
      <c r="AI121" s="155">
        <f t="shared" si="2"/>
        <v>318</v>
      </c>
      <c r="AJ121" s="155">
        <f t="shared" si="2"/>
        <v>477</v>
      </c>
      <c r="AK121" s="155">
        <f t="shared" si="2"/>
        <v>4047</v>
      </c>
      <c r="AL121" s="155">
        <f t="shared" si="2"/>
        <v>1763</v>
      </c>
      <c r="AM121" s="155">
        <f t="shared" si="2"/>
        <v>744</v>
      </c>
      <c r="AN121" s="155">
        <f t="shared" si="2"/>
        <v>1025</v>
      </c>
      <c r="AO121" s="155">
        <f t="shared" si="2"/>
        <v>76557</v>
      </c>
    </row>
    <row r="122" spans="2:41">
      <c r="B122" s="160" t="s">
        <v>85</v>
      </c>
      <c r="C122" s="159">
        <v>298</v>
      </c>
      <c r="D122" s="159">
        <v>850</v>
      </c>
      <c r="E122" s="159">
        <v>871</v>
      </c>
      <c r="F122" s="159">
        <v>4957</v>
      </c>
      <c r="G122" s="159">
        <v>664</v>
      </c>
      <c r="H122" s="159">
        <v>747</v>
      </c>
      <c r="I122" s="159">
        <v>638</v>
      </c>
      <c r="J122" s="159">
        <v>1785</v>
      </c>
      <c r="K122" s="159">
        <v>351</v>
      </c>
      <c r="L122" s="159">
        <v>494</v>
      </c>
      <c r="M122" s="159">
        <v>323</v>
      </c>
      <c r="N122" s="159">
        <v>1333</v>
      </c>
      <c r="O122" s="159">
        <v>488</v>
      </c>
      <c r="P122" s="159">
        <v>299</v>
      </c>
      <c r="Q122" s="159">
        <v>625</v>
      </c>
      <c r="R122" s="159">
        <v>702</v>
      </c>
      <c r="S122" s="159">
        <v>3297</v>
      </c>
      <c r="T122" s="159">
        <v>1341</v>
      </c>
      <c r="U122" s="159">
        <v>675</v>
      </c>
      <c r="V122" s="159">
        <v>341</v>
      </c>
      <c r="W122" s="159">
        <v>421</v>
      </c>
      <c r="X122" s="159">
        <v>403</v>
      </c>
      <c r="Y122" s="159">
        <v>1441</v>
      </c>
      <c r="Z122" s="159">
        <v>550</v>
      </c>
      <c r="AA122" s="159">
        <v>1036</v>
      </c>
      <c r="AB122" s="159">
        <v>1497</v>
      </c>
      <c r="AC122" s="159">
        <v>265</v>
      </c>
      <c r="AD122" s="159">
        <v>800</v>
      </c>
      <c r="AE122" s="159">
        <v>621</v>
      </c>
      <c r="AF122" s="159">
        <v>1479</v>
      </c>
      <c r="AG122" s="159">
        <v>1502</v>
      </c>
      <c r="AH122" s="159">
        <v>1433</v>
      </c>
      <c r="AI122" s="159">
        <v>227</v>
      </c>
      <c r="AJ122" s="159">
        <v>330</v>
      </c>
      <c r="AK122" s="159">
        <v>1551</v>
      </c>
      <c r="AL122" s="159">
        <v>1157</v>
      </c>
      <c r="AM122" s="159">
        <v>315</v>
      </c>
      <c r="AN122" s="159">
        <v>356</v>
      </c>
      <c r="AO122" s="159">
        <v>47045</v>
      </c>
    </row>
    <row r="123" spans="2:41">
      <c r="B123" s="158" t="s">
        <v>128</v>
      </c>
      <c r="C123" s="157">
        <v>5</v>
      </c>
      <c r="D123" s="157">
        <v>120</v>
      </c>
      <c r="E123" s="157">
        <v>60</v>
      </c>
      <c r="F123" s="157">
        <v>1185</v>
      </c>
      <c r="G123" s="157">
        <v>24</v>
      </c>
      <c r="H123" s="157">
        <v>77</v>
      </c>
      <c r="I123" s="157">
        <v>23</v>
      </c>
      <c r="J123" s="157">
        <v>396</v>
      </c>
      <c r="K123" s="157">
        <v>18</v>
      </c>
      <c r="L123" s="157">
        <v>95</v>
      </c>
      <c r="M123" s="157">
        <v>15</v>
      </c>
      <c r="N123" s="157">
        <v>143</v>
      </c>
      <c r="O123" s="157">
        <v>27</v>
      </c>
      <c r="P123" s="157">
        <v>9</v>
      </c>
      <c r="Q123" s="157">
        <v>26</v>
      </c>
      <c r="R123" s="157">
        <v>166</v>
      </c>
      <c r="S123" s="157">
        <v>544</v>
      </c>
      <c r="T123" s="157">
        <v>115</v>
      </c>
      <c r="U123" s="157">
        <v>118</v>
      </c>
      <c r="V123" s="157">
        <v>51</v>
      </c>
      <c r="W123" s="157">
        <v>101</v>
      </c>
      <c r="X123" s="157">
        <v>14</v>
      </c>
      <c r="Y123" s="157">
        <v>72</v>
      </c>
      <c r="Z123" s="157">
        <v>27</v>
      </c>
      <c r="AA123" s="157">
        <v>49</v>
      </c>
      <c r="AB123" s="157">
        <v>116</v>
      </c>
      <c r="AC123" s="157">
        <v>15</v>
      </c>
      <c r="AD123" s="157">
        <v>33</v>
      </c>
      <c r="AE123" s="157">
        <v>24</v>
      </c>
      <c r="AF123" s="157">
        <v>109</v>
      </c>
      <c r="AG123" s="157">
        <v>228</v>
      </c>
      <c r="AH123" s="157">
        <v>93</v>
      </c>
      <c r="AI123" s="157">
        <v>10</v>
      </c>
      <c r="AJ123" s="157">
        <v>30</v>
      </c>
      <c r="AK123" s="157">
        <v>577</v>
      </c>
      <c r="AL123" s="157">
        <v>148</v>
      </c>
      <c r="AM123" s="157">
        <v>51</v>
      </c>
      <c r="AN123" s="157">
        <v>65</v>
      </c>
      <c r="AO123" s="157">
        <v>5404</v>
      </c>
    </row>
    <row r="124" spans="2:41">
      <c r="B124" s="160" t="s">
        <v>135</v>
      </c>
      <c r="C124" s="159">
        <v>21</v>
      </c>
      <c r="D124" s="159">
        <v>298</v>
      </c>
      <c r="E124" s="159">
        <v>39</v>
      </c>
      <c r="F124" s="159">
        <v>515</v>
      </c>
      <c r="G124" s="159">
        <v>23</v>
      </c>
      <c r="H124" s="159">
        <v>68</v>
      </c>
      <c r="I124" s="159">
        <v>18</v>
      </c>
      <c r="J124" s="159">
        <v>253</v>
      </c>
      <c r="K124" s="159">
        <v>41</v>
      </c>
      <c r="L124" s="159">
        <v>105</v>
      </c>
      <c r="M124" s="159">
        <v>16</v>
      </c>
      <c r="N124" s="159">
        <v>51</v>
      </c>
      <c r="O124" s="159">
        <v>22</v>
      </c>
      <c r="P124" s="159">
        <v>42</v>
      </c>
      <c r="Q124" s="159">
        <v>19</v>
      </c>
      <c r="R124" s="159">
        <v>302</v>
      </c>
      <c r="S124" s="159">
        <v>307</v>
      </c>
      <c r="T124" s="159">
        <v>93</v>
      </c>
      <c r="U124" s="159">
        <v>28</v>
      </c>
      <c r="V124" s="159">
        <v>34</v>
      </c>
      <c r="W124" s="159">
        <v>165</v>
      </c>
      <c r="X124" s="159">
        <v>14</v>
      </c>
      <c r="Y124" s="159">
        <v>32</v>
      </c>
      <c r="Z124" s="159">
        <v>40</v>
      </c>
      <c r="AA124" s="159">
        <v>51</v>
      </c>
      <c r="AB124" s="159">
        <v>83</v>
      </c>
      <c r="AC124" s="159">
        <v>105</v>
      </c>
      <c r="AD124" s="159">
        <v>48</v>
      </c>
      <c r="AE124" s="159">
        <v>20</v>
      </c>
      <c r="AF124" s="159">
        <v>34</v>
      </c>
      <c r="AG124" s="159">
        <v>59</v>
      </c>
      <c r="AH124" s="159">
        <v>60</v>
      </c>
      <c r="AI124" s="159">
        <v>6</v>
      </c>
      <c r="AJ124" s="159">
        <v>41</v>
      </c>
      <c r="AK124" s="159">
        <v>191</v>
      </c>
      <c r="AL124" s="159">
        <v>90</v>
      </c>
      <c r="AM124" s="159">
        <v>84</v>
      </c>
      <c r="AN124" s="159">
        <v>25</v>
      </c>
      <c r="AO124" s="159">
        <v>4118</v>
      </c>
    </row>
    <row r="125" spans="2:41">
      <c r="B125" s="158" t="s">
        <v>130</v>
      </c>
      <c r="C125" s="157">
        <v>35</v>
      </c>
      <c r="D125" s="157">
        <v>36</v>
      </c>
      <c r="E125" s="157">
        <v>22</v>
      </c>
      <c r="F125" s="157">
        <v>500</v>
      </c>
      <c r="G125" s="157">
        <v>55</v>
      </c>
      <c r="H125" s="157">
        <v>19</v>
      </c>
      <c r="I125" s="157">
        <v>30</v>
      </c>
      <c r="J125" s="157">
        <v>93</v>
      </c>
      <c r="K125" s="157">
        <v>5</v>
      </c>
      <c r="L125" s="157">
        <v>10</v>
      </c>
      <c r="M125" s="157">
        <v>87</v>
      </c>
      <c r="N125" s="157">
        <v>34</v>
      </c>
      <c r="O125" s="157">
        <v>14</v>
      </c>
      <c r="P125" s="157">
        <v>16</v>
      </c>
      <c r="Q125" s="157">
        <v>62</v>
      </c>
      <c r="R125" s="157">
        <v>29</v>
      </c>
      <c r="S125" s="157">
        <v>379</v>
      </c>
      <c r="T125" s="157">
        <v>98</v>
      </c>
      <c r="U125" s="157">
        <v>36</v>
      </c>
      <c r="V125" s="157">
        <v>28</v>
      </c>
      <c r="W125" s="157">
        <v>22</v>
      </c>
      <c r="X125" s="157">
        <v>15</v>
      </c>
      <c r="Y125" s="157">
        <v>25</v>
      </c>
      <c r="Z125" s="157">
        <v>22</v>
      </c>
      <c r="AA125" s="157">
        <v>16</v>
      </c>
      <c r="AB125" s="157">
        <v>400</v>
      </c>
      <c r="AC125" s="157">
        <v>3</v>
      </c>
      <c r="AD125" s="157">
        <v>14</v>
      </c>
      <c r="AE125" s="157">
        <v>35</v>
      </c>
      <c r="AF125" s="157">
        <v>34</v>
      </c>
      <c r="AG125" s="157">
        <v>73</v>
      </c>
      <c r="AH125" s="157">
        <v>46</v>
      </c>
      <c r="AI125" s="157">
        <v>9</v>
      </c>
      <c r="AJ125" s="157">
        <v>5</v>
      </c>
      <c r="AK125" s="157">
        <v>413</v>
      </c>
      <c r="AL125" s="157">
        <v>39</v>
      </c>
      <c r="AM125" s="157">
        <v>61</v>
      </c>
      <c r="AN125" s="157">
        <v>395</v>
      </c>
      <c r="AO125" s="157">
        <v>3730</v>
      </c>
    </row>
    <row r="126" spans="2:41">
      <c r="B126" s="158" t="s">
        <v>98</v>
      </c>
      <c r="C126" s="157">
        <v>6</v>
      </c>
      <c r="D126" s="157">
        <v>79</v>
      </c>
      <c r="E126" s="157">
        <v>20</v>
      </c>
      <c r="F126" s="157">
        <v>467</v>
      </c>
      <c r="G126" s="157">
        <v>10</v>
      </c>
      <c r="H126" s="157">
        <v>28</v>
      </c>
      <c r="I126" s="157">
        <v>8</v>
      </c>
      <c r="J126" s="157">
        <v>143</v>
      </c>
      <c r="K126" s="157">
        <v>3</v>
      </c>
      <c r="L126" s="157">
        <v>30</v>
      </c>
      <c r="M126" s="157">
        <v>8</v>
      </c>
      <c r="N126" s="157">
        <v>33</v>
      </c>
      <c r="O126" s="157">
        <v>15</v>
      </c>
      <c r="P126" s="157">
        <v>9</v>
      </c>
      <c r="Q126" s="157">
        <v>17</v>
      </c>
      <c r="R126" s="157">
        <v>51</v>
      </c>
      <c r="S126" s="157">
        <v>287</v>
      </c>
      <c r="T126" s="157">
        <v>68</v>
      </c>
      <c r="U126" s="157">
        <v>30</v>
      </c>
      <c r="V126" s="157">
        <v>15</v>
      </c>
      <c r="W126" s="157">
        <v>18</v>
      </c>
      <c r="X126" s="157">
        <v>9</v>
      </c>
      <c r="Y126" s="157">
        <v>20</v>
      </c>
      <c r="Z126" s="157">
        <v>19</v>
      </c>
      <c r="AA126" s="157">
        <v>29</v>
      </c>
      <c r="AB126" s="157">
        <v>67</v>
      </c>
      <c r="AC126" s="157">
        <v>10</v>
      </c>
      <c r="AD126" s="157">
        <v>19</v>
      </c>
      <c r="AE126" s="157">
        <v>15</v>
      </c>
      <c r="AF126" s="157">
        <v>27</v>
      </c>
      <c r="AG126" s="157">
        <v>56</v>
      </c>
      <c r="AH126" s="157">
        <v>49</v>
      </c>
      <c r="AI126" s="157">
        <v>13</v>
      </c>
      <c r="AJ126" s="157">
        <v>11</v>
      </c>
      <c r="AK126" s="157">
        <v>156</v>
      </c>
      <c r="AL126" s="157">
        <v>33</v>
      </c>
      <c r="AM126" s="157">
        <v>25</v>
      </c>
      <c r="AN126" s="157">
        <v>18</v>
      </c>
      <c r="AO126" s="157">
        <v>2181</v>
      </c>
    </row>
    <row r="127" spans="2:41">
      <c r="B127" s="158" t="s">
        <v>31</v>
      </c>
      <c r="C127" s="157">
        <v>8</v>
      </c>
      <c r="D127" s="157">
        <v>70</v>
      </c>
      <c r="E127" s="157">
        <v>8</v>
      </c>
      <c r="F127" s="157">
        <v>225</v>
      </c>
      <c r="G127" s="157">
        <v>28</v>
      </c>
      <c r="H127" s="157">
        <v>23</v>
      </c>
      <c r="I127" s="157">
        <v>16</v>
      </c>
      <c r="J127" s="157">
        <v>48</v>
      </c>
      <c r="K127" s="157">
        <v>7</v>
      </c>
      <c r="L127" s="157">
        <v>16</v>
      </c>
      <c r="M127" s="157">
        <v>2</v>
      </c>
      <c r="N127" s="157">
        <v>16</v>
      </c>
      <c r="O127" s="157">
        <v>7</v>
      </c>
      <c r="P127" s="157">
        <v>5</v>
      </c>
      <c r="Q127" s="157">
        <v>23</v>
      </c>
      <c r="R127" s="157">
        <v>36</v>
      </c>
      <c r="S127" s="157">
        <v>192</v>
      </c>
      <c r="T127" s="157">
        <v>58</v>
      </c>
      <c r="U127" s="157">
        <v>10</v>
      </c>
      <c r="V127" s="157">
        <v>13</v>
      </c>
      <c r="W127" s="157">
        <v>21</v>
      </c>
      <c r="X127" s="157">
        <v>14</v>
      </c>
      <c r="Y127" s="157">
        <v>23</v>
      </c>
      <c r="Z127" s="157">
        <v>32</v>
      </c>
      <c r="AA127" s="157">
        <v>17</v>
      </c>
      <c r="AB127" s="157">
        <v>27</v>
      </c>
      <c r="AC127" s="157">
        <v>9</v>
      </c>
      <c r="AD127" s="157">
        <v>32</v>
      </c>
      <c r="AE127" s="157">
        <v>7</v>
      </c>
      <c r="AF127" s="157">
        <v>20</v>
      </c>
      <c r="AG127" s="157">
        <v>67</v>
      </c>
      <c r="AH127" s="157">
        <v>25</v>
      </c>
      <c r="AI127" s="157">
        <v>6</v>
      </c>
      <c r="AJ127" s="157">
        <v>9</v>
      </c>
      <c r="AK127" s="157">
        <v>93</v>
      </c>
      <c r="AL127" s="157">
        <v>14</v>
      </c>
      <c r="AM127" s="157">
        <v>26</v>
      </c>
      <c r="AN127" s="157">
        <v>13</v>
      </c>
      <c r="AO127" s="157">
        <v>1471</v>
      </c>
    </row>
    <row r="128" spans="2:41">
      <c r="B128" s="158" t="s">
        <v>94</v>
      </c>
      <c r="C128" s="157">
        <v>6</v>
      </c>
      <c r="D128" s="157">
        <v>39</v>
      </c>
      <c r="E128" s="157">
        <v>19</v>
      </c>
      <c r="F128" s="157">
        <v>142</v>
      </c>
      <c r="G128" s="157">
        <v>6</v>
      </c>
      <c r="H128" s="157">
        <v>15</v>
      </c>
      <c r="I128" s="157">
        <v>7</v>
      </c>
      <c r="J128" s="157">
        <v>40</v>
      </c>
      <c r="K128" s="157">
        <v>5</v>
      </c>
      <c r="L128" s="157">
        <v>30</v>
      </c>
      <c r="M128" s="157">
        <v>2</v>
      </c>
      <c r="N128" s="157">
        <v>32</v>
      </c>
      <c r="O128" s="157">
        <v>5</v>
      </c>
      <c r="P128" s="157">
        <v>0</v>
      </c>
      <c r="Q128" s="157">
        <v>11</v>
      </c>
      <c r="R128" s="157">
        <v>15</v>
      </c>
      <c r="S128" s="157">
        <v>92</v>
      </c>
      <c r="T128" s="157">
        <v>38</v>
      </c>
      <c r="U128" s="157">
        <v>10</v>
      </c>
      <c r="V128" s="157">
        <v>1</v>
      </c>
      <c r="W128" s="157">
        <v>21</v>
      </c>
      <c r="X128" s="157">
        <v>3</v>
      </c>
      <c r="Y128" s="157">
        <v>1</v>
      </c>
      <c r="Z128" s="157">
        <v>6</v>
      </c>
      <c r="AA128" s="157">
        <v>15</v>
      </c>
      <c r="AB128" s="157">
        <v>39</v>
      </c>
      <c r="AC128" s="157">
        <v>3</v>
      </c>
      <c r="AD128" s="157">
        <v>3</v>
      </c>
      <c r="AE128" s="157">
        <v>9</v>
      </c>
      <c r="AF128" s="157">
        <v>8</v>
      </c>
      <c r="AG128" s="157">
        <v>23</v>
      </c>
      <c r="AH128" s="157">
        <v>17</v>
      </c>
      <c r="AI128" s="157">
        <v>7</v>
      </c>
      <c r="AJ128" s="157">
        <v>2</v>
      </c>
      <c r="AK128" s="157">
        <v>87</v>
      </c>
      <c r="AL128" s="157">
        <v>26</v>
      </c>
      <c r="AM128" s="157">
        <v>9</v>
      </c>
      <c r="AN128" s="157">
        <v>20</v>
      </c>
      <c r="AO128" s="157">
        <v>919</v>
      </c>
    </row>
    <row r="129" spans="2:41">
      <c r="B129" s="158" t="s">
        <v>81</v>
      </c>
      <c r="C129" s="157">
        <v>1</v>
      </c>
      <c r="D129" s="157">
        <v>13</v>
      </c>
      <c r="E129" s="157">
        <v>8</v>
      </c>
      <c r="F129" s="157">
        <v>216</v>
      </c>
      <c r="G129" s="157">
        <v>5</v>
      </c>
      <c r="H129" s="157">
        <v>9</v>
      </c>
      <c r="I129" s="157">
        <v>7</v>
      </c>
      <c r="J129" s="157">
        <v>51</v>
      </c>
      <c r="K129" s="157">
        <v>5</v>
      </c>
      <c r="L129" s="157">
        <v>12</v>
      </c>
      <c r="M129" s="157">
        <v>12</v>
      </c>
      <c r="N129" s="157">
        <v>17</v>
      </c>
      <c r="O129" s="157">
        <v>3</v>
      </c>
      <c r="P129" s="157">
        <v>0</v>
      </c>
      <c r="Q129" s="157">
        <v>14</v>
      </c>
      <c r="R129" s="157">
        <v>13</v>
      </c>
      <c r="S129" s="157">
        <v>74</v>
      </c>
      <c r="T129" s="157">
        <v>37</v>
      </c>
      <c r="U129" s="157">
        <v>7</v>
      </c>
      <c r="V129" s="157">
        <v>15</v>
      </c>
      <c r="W129" s="157">
        <v>1</v>
      </c>
      <c r="X129" s="157">
        <v>5</v>
      </c>
      <c r="Y129" s="157">
        <v>14</v>
      </c>
      <c r="Z129" s="157">
        <v>11</v>
      </c>
      <c r="AA129" s="157">
        <v>12</v>
      </c>
      <c r="AB129" s="157">
        <v>35</v>
      </c>
      <c r="AC129" s="157">
        <v>4</v>
      </c>
      <c r="AD129" s="157">
        <v>17</v>
      </c>
      <c r="AE129" s="157">
        <v>1</v>
      </c>
      <c r="AF129" s="157">
        <v>13</v>
      </c>
      <c r="AG129" s="157">
        <v>26</v>
      </c>
      <c r="AH129" s="157">
        <v>37</v>
      </c>
      <c r="AI129" s="157">
        <v>2</v>
      </c>
      <c r="AJ129" s="157">
        <v>1</v>
      </c>
      <c r="AK129" s="157">
        <v>52</v>
      </c>
      <c r="AL129" s="157">
        <v>13</v>
      </c>
      <c r="AM129" s="157">
        <v>34</v>
      </c>
      <c r="AN129" s="157">
        <v>9</v>
      </c>
      <c r="AO129" s="157">
        <v>875</v>
      </c>
    </row>
    <row r="130" spans="2:41">
      <c r="B130" s="156" t="s">
        <v>129</v>
      </c>
      <c r="C130" s="155">
        <v>3</v>
      </c>
      <c r="D130" s="155">
        <v>17</v>
      </c>
      <c r="E130" s="155">
        <v>2</v>
      </c>
      <c r="F130" s="155">
        <v>99</v>
      </c>
      <c r="G130" s="155">
        <v>9</v>
      </c>
      <c r="H130" s="155">
        <v>7</v>
      </c>
      <c r="I130" s="155">
        <v>2</v>
      </c>
      <c r="J130" s="155">
        <v>54</v>
      </c>
      <c r="K130" s="155">
        <v>0</v>
      </c>
      <c r="L130" s="155">
        <v>9</v>
      </c>
      <c r="M130" s="155">
        <v>6</v>
      </c>
      <c r="N130" s="155">
        <v>12</v>
      </c>
      <c r="O130" s="155">
        <v>4</v>
      </c>
      <c r="P130" s="155">
        <v>1</v>
      </c>
      <c r="Q130" s="155">
        <v>13</v>
      </c>
      <c r="R130" s="155">
        <v>12</v>
      </c>
      <c r="S130" s="155">
        <v>52</v>
      </c>
      <c r="T130" s="155">
        <v>10</v>
      </c>
      <c r="U130" s="155">
        <v>15</v>
      </c>
      <c r="V130" s="155">
        <v>3</v>
      </c>
      <c r="W130" s="155">
        <v>4</v>
      </c>
      <c r="X130" s="155">
        <v>1</v>
      </c>
      <c r="Y130" s="155">
        <v>8</v>
      </c>
      <c r="Z130" s="155">
        <v>8</v>
      </c>
      <c r="AA130" s="155">
        <v>4</v>
      </c>
      <c r="AB130" s="155">
        <v>18</v>
      </c>
      <c r="AC130" s="155">
        <v>1</v>
      </c>
      <c r="AD130" s="155">
        <v>1</v>
      </c>
      <c r="AE130" s="155">
        <v>1</v>
      </c>
      <c r="AF130" s="155">
        <v>6</v>
      </c>
      <c r="AG130" s="155">
        <v>19</v>
      </c>
      <c r="AH130" s="155">
        <v>7</v>
      </c>
      <c r="AI130" s="155">
        <v>8</v>
      </c>
      <c r="AJ130" s="155">
        <v>1</v>
      </c>
      <c r="AK130" s="155">
        <v>88</v>
      </c>
      <c r="AL130" s="155">
        <v>11</v>
      </c>
      <c r="AM130" s="155">
        <v>10</v>
      </c>
      <c r="AN130" s="155">
        <v>9</v>
      </c>
      <c r="AO130" s="155">
        <v>591</v>
      </c>
    </row>
    <row r="131" spans="2:41">
      <c r="B131" s="156" t="s">
        <v>109</v>
      </c>
      <c r="C131" s="155">
        <v>1</v>
      </c>
      <c r="D131" s="155">
        <v>17</v>
      </c>
      <c r="E131" s="155">
        <v>4</v>
      </c>
      <c r="F131" s="155">
        <v>82</v>
      </c>
      <c r="G131" s="155">
        <v>10</v>
      </c>
      <c r="H131" s="155">
        <v>4</v>
      </c>
      <c r="I131" s="155">
        <v>6</v>
      </c>
      <c r="J131" s="155">
        <v>43</v>
      </c>
      <c r="K131" s="155">
        <v>4</v>
      </c>
      <c r="L131" s="155">
        <v>5</v>
      </c>
      <c r="M131" s="155">
        <v>6</v>
      </c>
      <c r="N131" s="155">
        <v>8</v>
      </c>
      <c r="O131" s="155">
        <v>1</v>
      </c>
      <c r="P131" s="155">
        <v>3</v>
      </c>
      <c r="Q131" s="155">
        <v>10</v>
      </c>
      <c r="R131" s="155">
        <v>13</v>
      </c>
      <c r="S131" s="155">
        <v>88</v>
      </c>
      <c r="T131" s="155">
        <v>13</v>
      </c>
      <c r="U131" s="155">
        <v>6</v>
      </c>
      <c r="V131" s="155">
        <v>1</v>
      </c>
      <c r="W131" s="155">
        <v>4</v>
      </c>
      <c r="X131" s="155">
        <v>1</v>
      </c>
      <c r="Y131" s="155">
        <v>14</v>
      </c>
      <c r="Z131" s="155">
        <v>8</v>
      </c>
      <c r="AA131" s="155">
        <v>1</v>
      </c>
      <c r="AB131" s="155">
        <v>20</v>
      </c>
      <c r="AC131" s="155">
        <v>1</v>
      </c>
      <c r="AD131" s="155">
        <v>10</v>
      </c>
      <c r="AE131" s="155">
        <v>10</v>
      </c>
      <c r="AF131" s="155">
        <v>8</v>
      </c>
      <c r="AG131" s="155">
        <v>16</v>
      </c>
      <c r="AH131" s="155">
        <v>17</v>
      </c>
      <c r="AI131" s="155">
        <v>2</v>
      </c>
      <c r="AJ131" s="155">
        <v>3</v>
      </c>
      <c r="AK131" s="155">
        <v>43</v>
      </c>
      <c r="AL131" s="155">
        <v>10</v>
      </c>
      <c r="AM131" s="155">
        <v>5</v>
      </c>
      <c r="AN131" s="155">
        <v>5</v>
      </c>
      <c r="AO131" s="155">
        <v>567</v>
      </c>
    </row>
    <row r="132" spans="2:41">
      <c r="B132" s="156" t="s">
        <v>107</v>
      </c>
      <c r="C132" s="155">
        <v>3</v>
      </c>
      <c r="D132" s="155">
        <v>14</v>
      </c>
      <c r="E132" s="155">
        <v>7</v>
      </c>
      <c r="F132" s="155">
        <v>94</v>
      </c>
      <c r="G132" s="155">
        <v>7</v>
      </c>
      <c r="H132" s="155">
        <v>7</v>
      </c>
      <c r="I132" s="155">
        <v>1</v>
      </c>
      <c r="J132" s="155">
        <v>31</v>
      </c>
      <c r="K132" s="155">
        <v>3</v>
      </c>
      <c r="L132" s="155">
        <v>8</v>
      </c>
      <c r="M132" s="155">
        <v>1</v>
      </c>
      <c r="N132" s="155">
        <v>3</v>
      </c>
      <c r="O132" s="155">
        <v>6</v>
      </c>
      <c r="P132" s="155">
        <v>3</v>
      </c>
      <c r="Q132" s="155">
        <v>4</v>
      </c>
      <c r="R132" s="155">
        <v>18</v>
      </c>
      <c r="S132" s="155">
        <v>66</v>
      </c>
      <c r="T132" s="155">
        <v>13</v>
      </c>
      <c r="U132" s="155">
        <v>8</v>
      </c>
      <c r="V132" s="155">
        <v>2</v>
      </c>
      <c r="W132" s="155">
        <v>16</v>
      </c>
      <c r="X132" s="155">
        <v>7</v>
      </c>
      <c r="Y132" s="155">
        <v>4</v>
      </c>
      <c r="Z132" s="155">
        <v>5</v>
      </c>
      <c r="AA132" s="155">
        <v>3</v>
      </c>
      <c r="AB132" s="155">
        <v>21</v>
      </c>
      <c r="AC132" s="155">
        <v>0</v>
      </c>
      <c r="AD132" s="155">
        <v>3</v>
      </c>
      <c r="AE132" s="155">
        <v>1</v>
      </c>
      <c r="AF132" s="155">
        <v>1</v>
      </c>
      <c r="AG132" s="155">
        <v>9</v>
      </c>
      <c r="AH132" s="155">
        <v>6</v>
      </c>
      <c r="AI132" s="155">
        <v>2</v>
      </c>
      <c r="AJ132" s="155">
        <v>2</v>
      </c>
      <c r="AK132" s="155">
        <v>32</v>
      </c>
      <c r="AL132" s="155">
        <v>13</v>
      </c>
      <c r="AM132" s="155">
        <v>24</v>
      </c>
      <c r="AN132" s="155">
        <v>5</v>
      </c>
      <c r="AO132" s="155">
        <v>529</v>
      </c>
    </row>
    <row r="133" spans="2:41">
      <c r="B133" s="156" t="s">
        <v>73</v>
      </c>
      <c r="C133" s="155">
        <v>7</v>
      </c>
      <c r="D133" s="155">
        <v>7</v>
      </c>
      <c r="E133" s="155">
        <v>1</v>
      </c>
      <c r="F133" s="155">
        <v>87</v>
      </c>
      <c r="G133" s="155">
        <v>7</v>
      </c>
      <c r="H133" s="155">
        <v>4</v>
      </c>
      <c r="I133" s="155">
        <v>8</v>
      </c>
      <c r="J133" s="155">
        <v>22</v>
      </c>
      <c r="K133" s="155">
        <v>4</v>
      </c>
      <c r="L133" s="155">
        <v>8</v>
      </c>
      <c r="M133" s="155">
        <v>11</v>
      </c>
      <c r="N133" s="155">
        <v>3</v>
      </c>
      <c r="O133" s="155">
        <v>1</v>
      </c>
      <c r="P133" s="155">
        <v>3</v>
      </c>
      <c r="Q133" s="155">
        <v>10</v>
      </c>
      <c r="R133" s="155">
        <v>4</v>
      </c>
      <c r="S133" s="155">
        <v>73</v>
      </c>
      <c r="T133" s="155">
        <v>4</v>
      </c>
      <c r="U133" s="155">
        <v>4</v>
      </c>
      <c r="V133" s="155">
        <v>5</v>
      </c>
      <c r="W133" s="155">
        <v>9</v>
      </c>
      <c r="X133" s="155">
        <v>1</v>
      </c>
      <c r="Y133" s="155">
        <v>6</v>
      </c>
      <c r="Z133" s="155">
        <v>3</v>
      </c>
      <c r="AA133" s="155">
        <v>6</v>
      </c>
      <c r="AB133" s="155">
        <v>25</v>
      </c>
      <c r="AC133" s="155">
        <v>4</v>
      </c>
      <c r="AD133" s="155">
        <v>7</v>
      </c>
      <c r="AE133" s="155">
        <v>8</v>
      </c>
      <c r="AF133" s="155">
        <v>7</v>
      </c>
      <c r="AG133" s="155">
        <v>8</v>
      </c>
      <c r="AH133" s="155">
        <v>8</v>
      </c>
      <c r="AI133" s="155">
        <v>0</v>
      </c>
      <c r="AJ133" s="155">
        <v>7</v>
      </c>
      <c r="AK133" s="155">
        <v>44</v>
      </c>
      <c r="AL133" s="155">
        <v>7</v>
      </c>
      <c r="AM133" s="155">
        <v>3</v>
      </c>
      <c r="AN133" s="155">
        <v>12</v>
      </c>
      <c r="AO133" s="155">
        <v>518</v>
      </c>
    </row>
    <row r="134" spans="2:41">
      <c r="B134" s="156" t="s">
        <v>110</v>
      </c>
      <c r="C134" s="155">
        <v>0</v>
      </c>
      <c r="D134" s="155">
        <v>27</v>
      </c>
      <c r="E134" s="155">
        <v>5</v>
      </c>
      <c r="F134" s="155">
        <v>93</v>
      </c>
      <c r="G134" s="155">
        <v>1</v>
      </c>
      <c r="H134" s="155">
        <v>7</v>
      </c>
      <c r="I134" s="155">
        <v>6</v>
      </c>
      <c r="J134" s="155">
        <v>25</v>
      </c>
      <c r="K134" s="155">
        <v>3</v>
      </c>
      <c r="L134" s="155">
        <v>11</v>
      </c>
      <c r="M134" s="155">
        <v>2</v>
      </c>
      <c r="N134" s="155">
        <v>3</v>
      </c>
      <c r="O134" s="155">
        <v>2</v>
      </c>
      <c r="P134" s="155">
        <v>0</v>
      </c>
      <c r="Q134" s="155">
        <v>1</v>
      </c>
      <c r="R134" s="155">
        <v>18</v>
      </c>
      <c r="S134" s="155">
        <v>53</v>
      </c>
      <c r="T134" s="155">
        <v>21</v>
      </c>
      <c r="U134" s="155">
        <v>8</v>
      </c>
      <c r="V134" s="155">
        <v>0</v>
      </c>
      <c r="W134" s="155">
        <v>10</v>
      </c>
      <c r="X134" s="155">
        <v>1</v>
      </c>
      <c r="Y134" s="155">
        <v>2</v>
      </c>
      <c r="Z134" s="155">
        <v>6</v>
      </c>
      <c r="AA134" s="155">
        <v>10</v>
      </c>
      <c r="AB134" s="155">
        <v>23</v>
      </c>
      <c r="AC134" s="155">
        <v>1</v>
      </c>
      <c r="AD134" s="155">
        <v>11</v>
      </c>
      <c r="AE134" s="155">
        <v>1</v>
      </c>
      <c r="AF134" s="155">
        <v>7</v>
      </c>
      <c r="AG134" s="155">
        <v>27</v>
      </c>
      <c r="AH134" s="155">
        <v>8</v>
      </c>
      <c r="AI134" s="155">
        <v>0</v>
      </c>
      <c r="AJ134" s="155">
        <v>2</v>
      </c>
      <c r="AK134" s="155">
        <v>41</v>
      </c>
      <c r="AL134" s="155">
        <v>10</v>
      </c>
      <c r="AM134" s="155">
        <v>3</v>
      </c>
      <c r="AN134" s="155">
        <v>6</v>
      </c>
      <c r="AO134" s="155">
        <v>512</v>
      </c>
    </row>
    <row r="135" spans="2:41">
      <c r="B135" s="156" t="s">
        <v>108</v>
      </c>
      <c r="C135" s="155">
        <v>0</v>
      </c>
      <c r="D135" s="155">
        <v>12</v>
      </c>
      <c r="E135" s="155">
        <v>1</v>
      </c>
      <c r="F135" s="155">
        <v>109</v>
      </c>
      <c r="G135" s="155">
        <v>0</v>
      </c>
      <c r="H135" s="155">
        <v>4</v>
      </c>
      <c r="I135" s="155">
        <v>2</v>
      </c>
      <c r="J135" s="155">
        <v>36</v>
      </c>
      <c r="K135" s="155">
        <v>0</v>
      </c>
      <c r="L135" s="155">
        <v>1</v>
      </c>
      <c r="M135" s="155">
        <v>0</v>
      </c>
      <c r="N135" s="155">
        <v>16</v>
      </c>
      <c r="O135" s="155">
        <v>0</v>
      </c>
      <c r="P135" s="155">
        <v>1</v>
      </c>
      <c r="Q135" s="155">
        <v>8</v>
      </c>
      <c r="R135" s="155">
        <v>12</v>
      </c>
      <c r="S135" s="155">
        <v>45</v>
      </c>
      <c r="T135" s="155">
        <v>8</v>
      </c>
      <c r="U135" s="155">
        <v>5</v>
      </c>
      <c r="V135" s="155">
        <v>7</v>
      </c>
      <c r="W135" s="155">
        <v>4</v>
      </c>
      <c r="X135" s="155">
        <v>0</v>
      </c>
      <c r="Y135" s="155">
        <v>4</v>
      </c>
      <c r="Z135" s="155">
        <v>3</v>
      </c>
      <c r="AA135" s="155">
        <v>1</v>
      </c>
      <c r="AB135" s="155">
        <v>19</v>
      </c>
      <c r="AC135" s="155">
        <v>0</v>
      </c>
      <c r="AD135" s="155">
        <v>1</v>
      </c>
      <c r="AE135" s="155">
        <v>0</v>
      </c>
      <c r="AF135" s="155">
        <v>10</v>
      </c>
      <c r="AG135" s="155">
        <v>14</v>
      </c>
      <c r="AH135" s="155">
        <v>19</v>
      </c>
      <c r="AI135" s="155">
        <v>3</v>
      </c>
      <c r="AJ135" s="155">
        <v>1</v>
      </c>
      <c r="AK135" s="155">
        <v>48</v>
      </c>
      <c r="AL135" s="155">
        <v>10</v>
      </c>
      <c r="AM135" s="155">
        <v>2</v>
      </c>
      <c r="AN135" s="155">
        <v>5</v>
      </c>
      <c r="AO135" s="155">
        <v>449</v>
      </c>
    </row>
    <row r="136" spans="2:41">
      <c r="B136" s="156" t="s">
        <v>86</v>
      </c>
      <c r="C136" s="155">
        <v>1</v>
      </c>
      <c r="D136" s="155">
        <v>10</v>
      </c>
      <c r="E136" s="155">
        <v>8</v>
      </c>
      <c r="F136" s="155">
        <v>80</v>
      </c>
      <c r="G136" s="155">
        <v>5</v>
      </c>
      <c r="H136" s="155">
        <v>7</v>
      </c>
      <c r="I136" s="155">
        <v>5</v>
      </c>
      <c r="J136" s="155">
        <v>36</v>
      </c>
      <c r="K136" s="155">
        <v>1</v>
      </c>
      <c r="L136" s="155">
        <v>7</v>
      </c>
      <c r="M136" s="155">
        <v>4</v>
      </c>
      <c r="N136" s="155">
        <v>11</v>
      </c>
      <c r="O136" s="155">
        <v>4</v>
      </c>
      <c r="P136" s="155">
        <v>0</v>
      </c>
      <c r="Q136" s="155">
        <v>5</v>
      </c>
      <c r="R136" s="155">
        <v>6</v>
      </c>
      <c r="S136" s="155">
        <v>54</v>
      </c>
      <c r="T136" s="155">
        <v>21</v>
      </c>
      <c r="U136" s="155">
        <v>4</v>
      </c>
      <c r="V136" s="155">
        <v>5</v>
      </c>
      <c r="W136" s="155">
        <v>4</v>
      </c>
      <c r="X136" s="155">
        <v>7</v>
      </c>
      <c r="Y136" s="155">
        <v>8</v>
      </c>
      <c r="Z136" s="155">
        <v>7</v>
      </c>
      <c r="AA136" s="155">
        <v>6</v>
      </c>
      <c r="AB136" s="155">
        <v>9</v>
      </c>
      <c r="AC136" s="155">
        <v>1</v>
      </c>
      <c r="AD136" s="155">
        <v>2</v>
      </c>
      <c r="AE136" s="155">
        <v>5</v>
      </c>
      <c r="AF136" s="155">
        <v>9</v>
      </c>
      <c r="AG136" s="155">
        <v>9</v>
      </c>
      <c r="AH136" s="155">
        <v>12</v>
      </c>
      <c r="AI136" s="155">
        <v>0</v>
      </c>
      <c r="AJ136" s="155">
        <v>1</v>
      </c>
      <c r="AK136" s="155">
        <v>26</v>
      </c>
      <c r="AL136" s="155">
        <v>9</v>
      </c>
      <c r="AM136" s="155">
        <v>7</v>
      </c>
      <c r="AN136" s="155">
        <v>6</v>
      </c>
      <c r="AO136" s="155">
        <v>446</v>
      </c>
    </row>
    <row r="137" spans="2:41">
      <c r="B137" s="156" t="s">
        <v>97</v>
      </c>
      <c r="C137" s="155">
        <v>0</v>
      </c>
      <c r="D137" s="155">
        <v>13</v>
      </c>
      <c r="E137" s="155">
        <v>7</v>
      </c>
      <c r="F137" s="155">
        <v>78</v>
      </c>
      <c r="G137" s="155">
        <v>3</v>
      </c>
      <c r="H137" s="155">
        <v>11</v>
      </c>
      <c r="I137" s="155">
        <v>1</v>
      </c>
      <c r="J137" s="155">
        <v>27</v>
      </c>
      <c r="K137" s="155">
        <v>1</v>
      </c>
      <c r="L137" s="155">
        <v>2</v>
      </c>
      <c r="M137" s="155">
        <v>2</v>
      </c>
      <c r="N137" s="155">
        <v>4</v>
      </c>
      <c r="O137" s="155">
        <v>1</v>
      </c>
      <c r="P137" s="155">
        <v>0</v>
      </c>
      <c r="Q137" s="155">
        <v>2</v>
      </c>
      <c r="R137" s="155">
        <v>20</v>
      </c>
      <c r="S137" s="155">
        <v>50</v>
      </c>
      <c r="T137" s="155">
        <v>26</v>
      </c>
      <c r="U137" s="155">
        <v>1</v>
      </c>
      <c r="V137" s="155">
        <v>3</v>
      </c>
      <c r="W137" s="155">
        <v>5</v>
      </c>
      <c r="X137" s="155">
        <v>3</v>
      </c>
      <c r="Y137" s="155">
        <v>3</v>
      </c>
      <c r="Z137" s="155">
        <v>4</v>
      </c>
      <c r="AA137" s="155">
        <v>8</v>
      </c>
      <c r="AB137" s="155">
        <v>5</v>
      </c>
      <c r="AC137" s="155">
        <v>1</v>
      </c>
      <c r="AD137" s="155">
        <v>6</v>
      </c>
      <c r="AE137" s="155">
        <v>1</v>
      </c>
      <c r="AF137" s="155">
        <v>6</v>
      </c>
      <c r="AG137" s="155">
        <v>13</v>
      </c>
      <c r="AH137" s="155">
        <v>3</v>
      </c>
      <c r="AI137" s="155">
        <v>0</v>
      </c>
      <c r="AJ137" s="155">
        <v>0</v>
      </c>
      <c r="AK137" s="155">
        <v>31</v>
      </c>
      <c r="AL137" s="155">
        <v>15</v>
      </c>
      <c r="AM137" s="155">
        <v>5</v>
      </c>
      <c r="AN137" s="155">
        <v>5</v>
      </c>
      <c r="AO137" s="155">
        <v>407</v>
      </c>
    </row>
    <row r="138" spans="2:41">
      <c r="B138" s="156" t="s">
        <v>133</v>
      </c>
      <c r="C138" s="155">
        <v>3</v>
      </c>
      <c r="D138" s="155">
        <v>15</v>
      </c>
      <c r="E138" s="155">
        <v>2</v>
      </c>
      <c r="F138" s="155">
        <v>72</v>
      </c>
      <c r="G138" s="155">
        <v>9</v>
      </c>
      <c r="H138" s="155">
        <v>4</v>
      </c>
      <c r="I138" s="155">
        <v>5</v>
      </c>
      <c r="J138" s="155">
        <v>26</v>
      </c>
      <c r="K138" s="155">
        <v>3</v>
      </c>
      <c r="L138" s="155">
        <v>6</v>
      </c>
      <c r="M138" s="155">
        <v>3</v>
      </c>
      <c r="N138" s="155">
        <v>7</v>
      </c>
      <c r="O138" s="155">
        <v>0</v>
      </c>
      <c r="P138" s="155">
        <v>2</v>
      </c>
      <c r="Q138" s="155">
        <v>8</v>
      </c>
      <c r="R138" s="155">
        <v>18</v>
      </c>
      <c r="S138" s="155">
        <v>68</v>
      </c>
      <c r="T138" s="155">
        <v>5</v>
      </c>
      <c r="U138" s="155">
        <v>8</v>
      </c>
      <c r="V138" s="155">
        <v>8</v>
      </c>
      <c r="W138" s="155">
        <v>7</v>
      </c>
      <c r="X138" s="155">
        <v>4</v>
      </c>
      <c r="Y138" s="155">
        <v>2</v>
      </c>
      <c r="Z138" s="155">
        <v>0</v>
      </c>
      <c r="AA138" s="155">
        <v>4</v>
      </c>
      <c r="AB138" s="155">
        <v>7</v>
      </c>
      <c r="AC138" s="155">
        <v>2</v>
      </c>
      <c r="AD138" s="155">
        <v>2</v>
      </c>
      <c r="AE138" s="155">
        <v>6</v>
      </c>
      <c r="AF138" s="155">
        <v>2</v>
      </c>
      <c r="AG138" s="155">
        <v>6</v>
      </c>
      <c r="AH138" s="155">
        <v>10</v>
      </c>
      <c r="AI138" s="155">
        <v>0</v>
      </c>
      <c r="AJ138" s="155">
        <v>5</v>
      </c>
      <c r="AK138" s="155">
        <v>26</v>
      </c>
      <c r="AL138" s="155">
        <v>4</v>
      </c>
      <c r="AM138" s="155">
        <v>7</v>
      </c>
      <c r="AN138" s="155">
        <v>1</v>
      </c>
      <c r="AO138" s="155">
        <v>406</v>
      </c>
    </row>
    <row r="139" spans="2:41">
      <c r="B139" s="156" t="s">
        <v>104</v>
      </c>
      <c r="C139" s="155">
        <v>1</v>
      </c>
      <c r="D139" s="155">
        <v>13</v>
      </c>
      <c r="E139" s="155">
        <v>0</v>
      </c>
      <c r="F139" s="155">
        <v>102</v>
      </c>
      <c r="G139" s="155">
        <v>1</v>
      </c>
      <c r="H139" s="155">
        <v>6</v>
      </c>
      <c r="I139" s="155">
        <v>2</v>
      </c>
      <c r="J139" s="155">
        <v>16</v>
      </c>
      <c r="K139" s="155">
        <v>2</v>
      </c>
      <c r="L139" s="155">
        <v>9</v>
      </c>
      <c r="M139" s="155">
        <v>4</v>
      </c>
      <c r="N139" s="155">
        <v>9</v>
      </c>
      <c r="O139" s="155">
        <v>4</v>
      </c>
      <c r="P139" s="155">
        <v>0</v>
      </c>
      <c r="Q139" s="155">
        <v>4</v>
      </c>
      <c r="R139" s="155">
        <v>9</v>
      </c>
      <c r="S139" s="155">
        <v>43</v>
      </c>
      <c r="T139" s="155">
        <v>16</v>
      </c>
      <c r="U139" s="155">
        <v>0</v>
      </c>
      <c r="V139" s="155">
        <v>1</v>
      </c>
      <c r="W139" s="155">
        <v>5</v>
      </c>
      <c r="X139" s="155">
        <v>1</v>
      </c>
      <c r="Y139" s="155">
        <v>5</v>
      </c>
      <c r="Z139" s="155">
        <v>3</v>
      </c>
      <c r="AA139" s="155">
        <v>3</v>
      </c>
      <c r="AB139" s="155">
        <v>7</v>
      </c>
      <c r="AC139" s="155">
        <v>5</v>
      </c>
      <c r="AD139" s="155">
        <v>7</v>
      </c>
      <c r="AE139" s="155">
        <v>7</v>
      </c>
      <c r="AF139" s="155">
        <v>9</v>
      </c>
      <c r="AG139" s="155">
        <v>9</v>
      </c>
      <c r="AH139" s="155">
        <v>11</v>
      </c>
      <c r="AI139" s="155">
        <v>0</v>
      </c>
      <c r="AJ139" s="155">
        <v>0</v>
      </c>
      <c r="AK139" s="155">
        <v>23</v>
      </c>
      <c r="AL139" s="155">
        <v>15</v>
      </c>
      <c r="AM139" s="155">
        <v>6</v>
      </c>
      <c r="AN139" s="155">
        <v>1</v>
      </c>
      <c r="AO139" s="155">
        <v>400</v>
      </c>
    </row>
    <row r="140" spans="2:41">
      <c r="B140" s="156" t="s">
        <v>115</v>
      </c>
      <c r="C140" s="155">
        <v>3</v>
      </c>
      <c r="D140" s="155">
        <v>21</v>
      </c>
      <c r="E140" s="155">
        <v>7</v>
      </c>
      <c r="F140" s="155">
        <v>55</v>
      </c>
      <c r="G140" s="155">
        <v>1</v>
      </c>
      <c r="H140" s="155">
        <v>7</v>
      </c>
      <c r="I140" s="155">
        <v>2</v>
      </c>
      <c r="J140" s="155">
        <v>16</v>
      </c>
      <c r="K140" s="155">
        <v>3</v>
      </c>
      <c r="L140" s="155">
        <v>3</v>
      </c>
      <c r="M140" s="155">
        <v>2</v>
      </c>
      <c r="N140" s="155">
        <v>5</v>
      </c>
      <c r="O140" s="155">
        <v>2</v>
      </c>
      <c r="P140" s="155">
        <v>2</v>
      </c>
      <c r="Q140" s="155">
        <v>7</v>
      </c>
      <c r="R140" s="155">
        <v>12</v>
      </c>
      <c r="S140" s="155">
        <v>28</v>
      </c>
      <c r="T140" s="155">
        <v>20</v>
      </c>
      <c r="U140" s="155">
        <v>4</v>
      </c>
      <c r="V140" s="155">
        <v>1</v>
      </c>
      <c r="W140" s="155">
        <v>4</v>
      </c>
      <c r="X140" s="155">
        <v>0</v>
      </c>
      <c r="Y140" s="155">
        <v>0</v>
      </c>
      <c r="Z140" s="155">
        <v>3</v>
      </c>
      <c r="AA140" s="155">
        <v>2</v>
      </c>
      <c r="AB140" s="155">
        <v>10</v>
      </c>
      <c r="AC140" s="155">
        <v>0</v>
      </c>
      <c r="AD140" s="155">
        <v>3</v>
      </c>
      <c r="AE140" s="155">
        <v>1</v>
      </c>
      <c r="AF140" s="155">
        <v>2</v>
      </c>
      <c r="AG140" s="155">
        <v>7</v>
      </c>
      <c r="AH140" s="155">
        <v>7</v>
      </c>
      <c r="AI140" s="155">
        <v>3</v>
      </c>
      <c r="AJ140" s="155">
        <v>5</v>
      </c>
      <c r="AK140" s="155">
        <v>20</v>
      </c>
      <c r="AL140" s="155">
        <v>2</v>
      </c>
      <c r="AM140" s="155">
        <v>9</v>
      </c>
      <c r="AN140" s="155">
        <v>2</v>
      </c>
      <c r="AO140" s="155">
        <v>321</v>
      </c>
    </row>
    <row r="141" spans="2:41">
      <c r="B141" s="156" t="s">
        <v>106</v>
      </c>
      <c r="C141" s="155">
        <v>0</v>
      </c>
      <c r="D141" s="155">
        <v>5</v>
      </c>
      <c r="E141" s="155">
        <v>7</v>
      </c>
      <c r="F141" s="155">
        <v>56</v>
      </c>
      <c r="G141" s="155">
        <v>4</v>
      </c>
      <c r="H141" s="155">
        <v>0</v>
      </c>
      <c r="I141" s="155">
        <v>2</v>
      </c>
      <c r="J141" s="155">
        <v>36</v>
      </c>
      <c r="K141" s="155">
        <v>0</v>
      </c>
      <c r="L141" s="155">
        <v>3</v>
      </c>
      <c r="M141" s="155">
        <v>2</v>
      </c>
      <c r="N141" s="155">
        <v>2</v>
      </c>
      <c r="O141" s="155">
        <v>0</v>
      </c>
      <c r="P141" s="155">
        <v>1</v>
      </c>
      <c r="Q141" s="155">
        <v>6</v>
      </c>
      <c r="R141" s="155">
        <v>9</v>
      </c>
      <c r="S141" s="155">
        <v>30</v>
      </c>
      <c r="T141" s="155">
        <v>18</v>
      </c>
      <c r="U141" s="155">
        <v>5</v>
      </c>
      <c r="V141" s="155">
        <v>3</v>
      </c>
      <c r="W141" s="155">
        <v>1</v>
      </c>
      <c r="X141" s="155">
        <v>3</v>
      </c>
      <c r="Y141" s="155">
        <v>2</v>
      </c>
      <c r="Z141" s="155">
        <v>1</v>
      </c>
      <c r="AA141" s="155">
        <v>3</v>
      </c>
      <c r="AB141" s="155">
        <v>10</v>
      </c>
      <c r="AC141" s="155">
        <v>4</v>
      </c>
      <c r="AD141" s="155">
        <v>3</v>
      </c>
      <c r="AE141" s="155">
        <v>0</v>
      </c>
      <c r="AF141" s="155">
        <v>1</v>
      </c>
      <c r="AG141" s="155">
        <v>6</v>
      </c>
      <c r="AH141" s="155">
        <v>3</v>
      </c>
      <c r="AI141" s="155">
        <v>0</v>
      </c>
      <c r="AJ141" s="155">
        <v>2</v>
      </c>
      <c r="AK141" s="155">
        <v>33</v>
      </c>
      <c r="AL141" s="155">
        <v>8</v>
      </c>
      <c r="AM141" s="155">
        <v>2</v>
      </c>
      <c r="AN141" s="155">
        <v>6</v>
      </c>
      <c r="AO141" s="155">
        <v>318</v>
      </c>
    </row>
    <row r="142" spans="2:41">
      <c r="B142" s="156" t="s">
        <v>136</v>
      </c>
      <c r="C142" s="155">
        <v>0</v>
      </c>
      <c r="D142" s="155">
        <v>11</v>
      </c>
      <c r="E142" s="155">
        <v>2</v>
      </c>
      <c r="F142" s="155">
        <v>65</v>
      </c>
      <c r="G142" s="155">
        <v>2</v>
      </c>
      <c r="H142" s="155">
        <v>3</v>
      </c>
      <c r="I142" s="155">
        <v>7</v>
      </c>
      <c r="J142" s="155">
        <v>39</v>
      </c>
      <c r="K142" s="155">
        <v>1</v>
      </c>
      <c r="L142" s="155">
        <v>5</v>
      </c>
      <c r="M142" s="155">
        <v>0</v>
      </c>
      <c r="N142" s="155">
        <v>1</v>
      </c>
      <c r="O142" s="155">
        <v>0</v>
      </c>
      <c r="P142" s="155">
        <v>0</v>
      </c>
      <c r="Q142" s="155">
        <v>0</v>
      </c>
      <c r="R142" s="155">
        <v>9</v>
      </c>
      <c r="S142" s="155">
        <v>22</v>
      </c>
      <c r="T142" s="155">
        <v>13</v>
      </c>
      <c r="U142" s="155">
        <v>3</v>
      </c>
      <c r="V142" s="155">
        <v>7</v>
      </c>
      <c r="W142" s="155">
        <v>2</v>
      </c>
      <c r="X142" s="155">
        <v>1</v>
      </c>
      <c r="Y142" s="155">
        <v>0</v>
      </c>
      <c r="Z142" s="155">
        <v>3</v>
      </c>
      <c r="AA142" s="155">
        <v>3</v>
      </c>
      <c r="AB142" s="155">
        <v>3</v>
      </c>
      <c r="AC142" s="155">
        <v>1</v>
      </c>
      <c r="AD142" s="155">
        <v>2</v>
      </c>
      <c r="AE142" s="155">
        <v>1</v>
      </c>
      <c r="AF142" s="155">
        <v>3</v>
      </c>
      <c r="AG142" s="155">
        <v>16</v>
      </c>
      <c r="AH142" s="155">
        <v>4</v>
      </c>
      <c r="AI142" s="155">
        <v>1</v>
      </c>
      <c r="AJ142" s="155">
        <v>0</v>
      </c>
      <c r="AK142" s="155">
        <v>27</v>
      </c>
      <c r="AL142" s="155">
        <v>8</v>
      </c>
      <c r="AM142" s="155">
        <v>3</v>
      </c>
      <c r="AN142" s="155">
        <v>0</v>
      </c>
      <c r="AO142" s="155">
        <v>297</v>
      </c>
    </row>
    <row r="143" spans="2:41">
      <c r="B143" s="156" t="s">
        <v>78</v>
      </c>
      <c r="C143" s="155">
        <v>4</v>
      </c>
      <c r="D143" s="155">
        <v>6</v>
      </c>
      <c r="E143" s="155">
        <v>4</v>
      </c>
      <c r="F143" s="155">
        <v>48</v>
      </c>
      <c r="G143" s="155">
        <v>1</v>
      </c>
      <c r="H143" s="155">
        <v>2</v>
      </c>
      <c r="I143" s="155">
        <v>5</v>
      </c>
      <c r="J143" s="155">
        <v>7</v>
      </c>
      <c r="K143" s="155">
        <v>3</v>
      </c>
      <c r="L143" s="155">
        <v>6</v>
      </c>
      <c r="M143" s="155">
        <v>3</v>
      </c>
      <c r="N143" s="155">
        <v>3</v>
      </c>
      <c r="O143" s="155">
        <v>0</v>
      </c>
      <c r="P143" s="155">
        <v>1</v>
      </c>
      <c r="Q143" s="155">
        <v>6</v>
      </c>
      <c r="R143" s="155">
        <v>14</v>
      </c>
      <c r="S143" s="155">
        <v>27</v>
      </c>
      <c r="T143" s="155">
        <v>20</v>
      </c>
      <c r="U143" s="155">
        <v>4</v>
      </c>
      <c r="V143" s="155">
        <v>4</v>
      </c>
      <c r="W143" s="155">
        <v>7</v>
      </c>
      <c r="X143" s="155">
        <v>3</v>
      </c>
      <c r="Y143" s="155">
        <v>5</v>
      </c>
      <c r="Z143" s="155">
        <v>3</v>
      </c>
      <c r="AA143" s="155">
        <v>1</v>
      </c>
      <c r="AB143" s="155">
        <v>10</v>
      </c>
      <c r="AC143" s="155">
        <v>4</v>
      </c>
      <c r="AD143" s="155">
        <v>7</v>
      </c>
      <c r="AE143" s="155">
        <v>1</v>
      </c>
      <c r="AF143" s="155">
        <v>5</v>
      </c>
      <c r="AG143" s="155">
        <v>6</v>
      </c>
      <c r="AH143" s="155">
        <v>7</v>
      </c>
      <c r="AI143" s="155">
        <v>1</v>
      </c>
      <c r="AJ143" s="155">
        <v>2</v>
      </c>
      <c r="AK143" s="155">
        <v>19</v>
      </c>
      <c r="AL143" s="155">
        <v>6</v>
      </c>
      <c r="AM143" s="155">
        <v>3</v>
      </c>
      <c r="AN143" s="155">
        <v>3</v>
      </c>
      <c r="AO143" s="155">
        <v>296</v>
      </c>
    </row>
    <row r="144" spans="2:41">
      <c r="B144" s="156" t="s">
        <v>117</v>
      </c>
      <c r="C144" s="155">
        <v>6</v>
      </c>
      <c r="D144" s="155">
        <v>4</v>
      </c>
      <c r="E144" s="155">
        <v>1</v>
      </c>
      <c r="F144" s="155">
        <v>43</v>
      </c>
      <c r="G144" s="155">
        <v>0</v>
      </c>
      <c r="H144" s="155">
        <v>2</v>
      </c>
      <c r="I144" s="155">
        <v>1</v>
      </c>
      <c r="J144" s="155">
        <v>22</v>
      </c>
      <c r="K144" s="155">
        <v>0</v>
      </c>
      <c r="L144" s="155">
        <v>0</v>
      </c>
      <c r="M144" s="155">
        <v>1</v>
      </c>
      <c r="N144" s="155">
        <v>1</v>
      </c>
      <c r="O144" s="155">
        <v>0</v>
      </c>
      <c r="P144" s="155">
        <v>0</v>
      </c>
      <c r="Q144" s="155">
        <v>4</v>
      </c>
      <c r="R144" s="155">
        <v>17</v>
      </c>
      <c r="S144" s="155">
        <v>18</v>
      </c>
      <c r="T144" s="155">
        <v>10</v>
      </c>
      <c r="U144" s="155">
        <v>6</v>
      </c>
      <c r="V144" s="155">
        <v>6</v>
      </c>
      <c r="W144" s="155">
        <v>6</v>
      </c>
      <c r="X144" s="155">
        <v>0</v>
      </c>
      <c r="Y144" s="155">
        <v>4</v>
      </c>
      <c r="Z144" s="155">
        <v>0</v>
      </c>
      <c r="AA144" s="155">
        <v>2</v>
      </c>
      <c r="AB144" s="155">
        <v>15</v>
      </c>
      <c r="AC144" s="155">
        <v>5</v>
      </c>
      <c r="AD144" s="155">
        <v>3</v>
      </c>
      <c r="AE144" s="155">
        <v>0</v>
      </c>
      <c r="AF144" s="155">
        <v>0</v>
      </c>
      <c r="AG144" s="155">
        <v>6</v>
      </c>
      <c r="AH144" s="155">
        <v>8</v>
      </c>
      <c r="AI144" s="155">
        <v>1</v>
      </c>
      <c r="AJ144" s="155">
        <v>1</v>
      </c>
      <c r="AK144" s="155">
        <v>36</v>
      </c>
      <c r="AL144" s="155">
        <v>10</v>
      </c>
      <c r="AM144" s="155">
        <v>3</v>
      </c>
      <c r="AN144" s="155">
        <v>5</v>
      </c>
      <c r="AO144" s="155">
        <v>270</v>
      </c>
    </row>
    <row r="145" spans="2:41">
      <c r="B145" s="156" t="s">
        <v>112</v>
      </c>
      <c r="C145" s="155">
        <v>4</v>
      </c>
      <c r="D145" s="155">
        <v>12</v>
      </c>
      <c r="E145" s="155">
        <v>1</v>
      </c>
      <c r="F145" s="155">
        <v>44</v>
      </c>
      <c r="G145" s="155">
        <v>0</v>
      </c>
      <c r="H145" s="155">
        <v>2</v>
      </c>
      <c r="I145" s="155">
        <v>1</v>
      </c>
      <c r="J145" s="155">
        <v>16</v>
      </c>
      <c r="K145" s="155">
        <v>2</v>
      </c>
      <c r="L145" s="155">
        <v>2</v>
      </c>
      <c r="M145" s="155">
        <v>2</v>
      </c>
      <c r="N145" s="155">
        <v>5</v>
      </c>
      <c r="O145" s="155">
        <v>2</v>
      </c>
      <c r="P145" s="155">
        <v>1</v>
      </c>
      <c r="Q145" s="155">
        <v>3</v>
      </c>
      <c r="R145" s="155">
        <v>6</v>
      </c>
      <c r="S145" s="155">
        <v>45</v>
      </c>
      <c r="T145" s="155">
        <v>11</v>
      </c>
      <c r="U145" s="155">
        <v>0</v>
      </c>
      <c r="V145" s="155">
        <v>1</v>
      </c>
      <c r="W145" s="155">
        <v>4</v>
      </c>
      <c r="X145" s="155">
        <v>0</v>
      </c>
      <c r="Y145" s="155">
        <v>3</v>
      </c>
      <c r="Z145" s="155">
        <v>1</v>
      </c>
      <c r="AA145" s="155">
        <v>1</v>
      </c>
      <c r="AB145" s="155">
        <v>16</v>
      </c>
      <c r="AC145" s="155">
        <v>1</v>
      </c>
      <c r="AD145" s="155">
        <v>1</v>
      </c>
      <c r="AE145" s="155">
        <v>0</v>
      </c>
      <c r="AF145" s="155">
        <v>3</v>
      </c>
      <c r="AG145" s="155">
        <v>3</v>
      </c>
      <c r="AH145" s="155">
        <v>5</v>
      </c>
      <c r="AI145" s="155">
        <v>0</v>
      </c>
      <c r="AJ145" s="155">
        <v>2</v>
      </c>
      <c r="AK145" s="155">
        <v>24</v>
      </c>
      <c r="AL145" s="155">
        <v>6</v>
      </c>
      <c r="AM145" s="155">
        <v>3</v>
      </c>
      <c r="AN145" s="155">
        <v>3</v>
      </c>
      <c r="AO145" s="155">
        <v>269</v>
      </c>
    </row>
    <row r="146" spans="2:41">
      <c r="B146" s="156" t="s">
        <v>91</v>
      </c>
      <c r="C146" s="155">
        <v>0</v>
      </c>
      <c r="D146" s="155">
        <v>4</v>
      </c>
      <c r="E146" s="155">
        <v>6</v>
      </c>
      <c r="F146" s="155">
        <v>39</v>
      </c>
      <c r="G146" s="155">
        <v>6</v>
      </c>
      <c r="H146" s="155">
        <v>7</v>
      </c>
      <c r="I146" s="155">
        <v>2</v>
      </c>
      <c r="J146" s="155">
        <v>20</v>
      </c>
      <c r="K146" s="155">
        <v>0</v>
      </c>
      <c r="L146" s="155">
        <v>0</v>
      </c>
      <c r="M146" s="155">
        <v>0</v>
      </c>
      <c r="N146" s="155">
        <v>6</v>
      </c>
      <c r="O146" s="155">
        <v>1</v>
      </c>
      <c r="P146" s="155">
        <v>2</v>
      </c>
      <c r="Q146" s="155">
        <v>1</v>
      </c>
      <c r="R146" s="155">
        <v>7</v>
      </c>
      <c r="S146" s="155">
        <v>33</v>
      </c>
      <c r="T146" s="155">
        <v>10</v>
      </c>
      <c r="U146" s="155">
        <v>1</v>
      </c>
      <c r="V146" s="155">
        <v>6</v>
      </c>
      <c r="W146" s="155">
        <v>2</v>
      </c>
      <c r="X146" s="155">
        <v>0</v>
      </c>
      <c r="Y146" s="155">
        <v>3</v>
      </c>
      <c r="Z146" s="155">
        <v>3</v>
      </c>
      <c r="AA146" s="155">
        <v>5</v>
      </c>
      <c r="AB146" s="155">
        <v>2</v>
      </c>
      <c r="AC146" s="155">
        <v>1</v>
      </c>
      <c r="AD146" s="155">
        <v>1</v>
      </c>
      <c r="AE146" s="155">
        <v>1</v>
      </c>
      <c r="AF146" s="155">
        <v>2</v>
      </c>
      <c r="AG146" s="155">
        <v>6</v>
      </c>
      <c r="AH146" s="155">
        <v>11</v>
      </c>
      <c r="AI146" s="155">
        <v>1</v>
      </c>
      <c r="AJ146" s="155">
        <v>2</v>
      </c>
      <c r="AK146" s="155">
        <v>14</v>
      </c>
      <c r="AL146" s="155">
        <v>9</v>
      </c>
      <c r="AM146" s="155">
        <v>4</v>
      </c>
      <c r="AN146" s="155">
        <v>9</v>
      </c>
      <c r="AO146" s="155">
        <v>257</v>
      </c>
    </row>
    <row r="147" spans="2:41">
      <c r="B147" s="156" t="s">
        <v>114</v>
      </c>
      <c r="C147" s="155">
        <v>0</v>
      </c>
      <c r="D147" s="155">
        <v>3</v>
      </c>
      <c r="E147" s="155">
        <v>2</v>
      </c>
      <c r="F147" s="155">
        <v>52</v>
      </c>
      <c r="G147" s="155">
        <v>2</v>
      </c>
      <c r="H147" s="155">
        <v>0</v>
      </c>
      <c r="I147" s="155">
        <v>3</v>
      </c>
      <c r="J147" s="155">
        <v>22</v>
      </c>
      <c r="K147" s="155">
        <v>1</v>
      </c>
      <c r="L147" s="155">
        <v>2</v>
      </c>
      <c r="M147" s="155">
        <v>0</v>
      </c>
      <c r="N147" s="155">
        <v>3</v>
      </c>
      <c r="O147" s="155">
        <v>0</v>
      </c>
      <c r="P147" s="155">
        <v>0</v>
      </c>
      <c r="Q147" s="155">
        <v>0</v>
      </c>
      <c r="R147" s="155">
        <v>0</v>
      </c>
      <c r="S147" s="155">
        <v>25</v>
      </c>
      <c r="T147" s="155">
        <v>3</v>
      </c>
      <c r="U147" s="155">
        <v>4</v>
      </c>
      <c r="V147" s="155">
        <v>3</v>
      </c>
      <c r="W147" s="155">
        <v>2</v>
      </c>
      <c r="X147" s="155">
        <v>1</v>
      </c>
      <c r="Y147" s="155">
        <v>1</v>
      </c>
      <c r="Z147" s="155">
        <v>0</v>
      </c>
      <c r="AA147" s="155">
        <v>0</v>
      </c>
      <c r="AB147" s="155">
        <v>8</v>
      </c>
      <c r="AC147" s="155">
        <v>0</v>
      </c>
      <c r="AD147" s="155">
        <v>5</v>
      </c>
      <c r="AE147" s="155">
        <v>0</v>
      </c>
      <c r="AF147" s="155">
        <v>7</v>
      </c>
      <c r="AG147" s="155">
        <v>11</v>
      </c>
      <c r="AH147" s="155">
        <v>7</v>
      </c>
      <c r="AI147" s="155">
        <v>0</v>
      </c>
      <c r="AJ147" s="155">
        <v>2</v>
      </c>
      <c r="AK147" s="155">
        <v>26</v>
      </c>
      <c r="AL147" s="155">
        <v>10</v>
      </c>
      <c r="AM147" s="155">
        <v>3</v>
      </c>
      <c r="AN147" s="155">
        <v>8</v>
      </c>
      <c r="AO147" s="155">
        <v>241</v>
      </c>
    </row>
    <row r="148" spans="2:41">
      <c r="B148" s="156" t="s">
        <v>123</v>
      </c>
      <c r="C148" s="155">
        <v>2</v>
      </c>
      <c r="D148" s="155">
        <v>12</v>
      </c>
      <c r="E148" s="155">
        <v>4</v>
      </c>
      <c r="F148" s="155">
        <v>51</v>
      </c>
      <c r="G148" s="155">
        <v>4</v>
      </c>
      <c r="H148" s="155">
        <v>2</v>
      </c>
      <c r="I148" s="155">
        <v>1</v>
      </c>
      <c r="J148" s="155">
        <v>28</v>
      </c>
      <c r="K148" s="155">
        <v>0</v>
      </c>
      <c r="L148" s="155">
        <v>3</v>
      </c>
      <c r="M148" s="155">
        <v>1</v>
      </c>
      <c r="N148" s="155">
        <v>7</v>
      </c>
      <c r="O148" s="155">
        <v>0</v>
      </c>
      <c r="P148" s="155">
        <v>0</v>
      </c>
      <c r="Q148" s="155">
        <v>0</v>
      </c>
      <c r="R148" s="155">
        <v>5</v>
      </c>
      <c r="S148" s="155">
        <v>25</v>
      </c>
      <c r="T148" s="155">
        <v>5</v>
      </c>
      <c r="U148" s="155">
        <v>2</v>
      </c>
      <c r="V148" s="155">
        <v>1</v>
      </c>
      <c r="W148" s="155">
        <v>4</v>
      </c>
      <c r="X148" s="155">
        <v>1</v>
      </c>
      <c r="Y148" s="155">
        <v>2</v>
      </c>
      <c r="Z148" s="155">
        <v>0</v>
      </c>
      <c r="AA148" s="155">
        <v>0</v>
      </c>
      <c r="AB148" s="155">
        <v>3</v>
      </c>
      <c r="AC148" s="155">
        <v>0</v>
      </c>
      <c r="AD148" s="155">
        <v>2</v>
      </c>
      <c r="AE148" s="155">
        <v>0</v>
      </c>
      <c r="AF148" s="155">
        <v>5</v>
      </c>
      <c r="AG148" s="155">
        <v>4</v>
      </c>
      <c r="AH148" s="155">
        <v>2</v>
      </c>
      <c r="AI148" s="155">
        <v>0</v>
      </c>
      <c r="AJ148" s="155">
        <v>0</v>
      </c>
      <c r="AK148" s="155">
        <v>30</v>
      </c>
      <c r="AL148" s="155">
        <v>9</v>
      </c>
      <c r="AM148" s="155">
        <v>2</v>
      </c>
      <c r="AN148" s="155">
        <v>5</v>
      </c>
      <c r="AO148" s="155">
        <v>238</v>
      </c>
    </row>
    <row r="149" spans="2:41">
      <c r="B149" s="156" t="s">
        <v>131</v>
      </c>
      <c r="C149" s="155">
        <v>0</v>
      </c>
      <c r="D149" s="155">
        <v>5</v>
      </c>
      <c r="E149" s="155">
        <v>7</v>
      </c>
      <c r="F149" s="155">
        <v>38</v>
      </c>
      <c r="G149" s="155">
        <v>2</v>
      </c>
      <c r="H149" s="155">
        <v>5</v>
      </c>
      <c r="I149" s="155">
        <v>1</v>
      </c>
      <c r="J149" s="155">
        <v>19</v>
      </c>
      <c r="K149" s="155">
        <v>0</v>
      </c>
      <c r="L149" s="155">
        <v>1</v>
      </c>
      <c r="M149" s="155">
        <v>0</v>
      </c>
      <c r="N149" s="155">
        <v>1</v>
      </c>
      <c r="O149" s="155">
        <v>1</v>
      </c>
      <c r="P149" s="155">
        <v>8</v>
      </c>
      <c r="Q149" s="155">
        <v>4</v>
      </c>
      <c r="R149" s="155">
        <v>0</v>
      </c>
      <c r="S149" s="155">
        <v>34</v>
      </c>
      <c r="T149" s="155">
        <v>8</v>
      </c>
      <c r="U149" s="155">
        <v>3</v>
      </c>
      <c r="V149" s="155">
        <v>4</v>
      </c>
      <c r="W149" s="155">
        <v>1</v>
      </c>
      <c r="X149" s="155">
        <v>0</v>
      </c>
      <c r="Y149" s="155">
        <v>1</v>
      </c>
      <c r="Z149" s="155">
        <v>1</v>
      </c>
      <c r="AA149" s="155">
        <v>0</v>
      </c>
      <c r="AB149" s="155">
        <v>8</v>
      </c>
      <c r="AC149" s="155">
        <v>0</v>
      </c>
      <c r="AD149" s="155">
        <v>0</v>
      </c>
      <c r="AE149" s="155">
        <v>1</v>
      </c>
      <c r="AF149" s="155">
        <v>0</v>
      </c>
      <c r="AG149" s="155">
        <v>5</v>
      </c>
      <c r="AH149" s="155">
        <v>10</v>
      </c>
      <c r="AI149" s="155">
        <v>3</v>
      </c>
      <c r="AJ149" s="155">
        <v>2</v>
      </c>
      <c r="AK149" s="155">
        <v>24</v>
      </c>
      <c r="AL149" s="155">
        <v>3</v>
      </c>
      <c r="AM149" s="155">
        <v>6</v>
      </c>
      <c r="AN149" s="155">
        <v>0</v>
      </c>
      <c r="AO149" s="155">
        <v>229</v>
      </c>
    </row>
    <row r="150" spans="2:41">
      <c r="B150" s="156" t="s">
        <v>95</v>
      </c>
      <c r="C150" s="155">
        <v>0</v>
      </c>
      <c r="D150" s="155">
        <v>7</v>
      </c>
      <c r="E150" s="155">
        <v>2</v>
      </c>
      <c r="F150" s="155">
        <v>48</v>
      </c>
      <c r="G150" s="155">
        <v>1</v>
      </c>
      <c r="H150" s="155">
        <v>3</v>
      </c>
      <c r="I150" s="155">
        <v>1</v>
      </c>
      <c r="J150" s="155">
        <v>29</v>
      </c>
      <c r="K150" s="155">
        <v>1</v>
      </c>
      <c r="L150" s="155">
        <v>3</v>
      </c>
      <c r="M150" s="155">
        <v>0</v>
      </c>
      <c r="N150" s="155">
        <v>4</v>
      </c>
      <c r="O150" s="155">
        <v>1</v>
      </c>
      <c r="P150" s="155">
        <v>0</v>
      </c>
      <c r="Q150" s="155">
        <v>1</v>
      </c>
      <c r="R150" s="155">
        <v>7</v>
      </c>
      <c r="S150" s="155">
        <v>9</v>
      </c>
      <c r="T150" s="155">
        <v>10</v>
      </c>
      <c r="U150" s="155">
        <v>6</v>
      </c>
      <c r="V150" s="155">
        <v>0</v>
      </c>
      <c r="W150" s="155">
        <v>1</v>
      </c>
      <c r="X150" s="155">
        <v>2</v>
      </c>
      <c r="Y150" s="155">
        <v>4</v>
      </c>
      <c r="Z150" s="155">
        <v>0</v>
      </c>
      <c r="AA150" s="155">
        <v>1</v>
      </c>
      <c r="AB150" s="155">
        <v>4</v>
      </c>
      <c r="AC150" s="155">
        <v>2</v>
      </c>
      <c r="AD150" s="155">
        <v>0</v>
      </c>
      <c r="AE150" s="155">
        <v>0</v>
      </c>
      <c r="AF150" s="155">
        <v>3</v>
      </c>
      <c r="AG150" s="155">
        <v>10</v>
      </c>
      <c r="AH150" s="155">
        <v>9</v>
      </c>
      <c r="AI150" s="155">
        <v>1</v>
      </c>
      <c r="AJ150" s="155">
        <v>0</v>
      </c>
      <c r="AK150" s="155">
        <v>19</v>
      </c>
      <c r="AL150" s="155">
        <v>7</v>
      </c>
      <c r="AM150" s="155">
        <v>1</v>
      </c>
      <c r="AN150" s="155">
        <v>2</v>
      </c>
      <c r="AO150" s="155">
        <v>214</v>
      </c>
    </row>
    <row r="151" spans="2:41">
      <c r="B151" s="156" t="s">
        <v>82</v>
      </c>
      <c r="C151" s="155">
        <v>1</v>
      </c>
      <c r="D151" s="155">
        <v>14</v>
      </c>
      <c r="E151" s="155">
        <v>2</v>
      </c>
      <c r="F151" s="155">
        <v>39</v>
      </c>
      <c r="G151" s="155">
        <v>0</v>
      </c>
      <c r="H151" s="155">
        <v>3</v>
      </c>
      <c r="I151" s="155">
        <v>5</v>
      </c>
      <c r="J151" s="155">
        <v>23</v>
      </c>
      <c r="K151" s="155">
        <v>0</v>
      </c>
      <c r="L151" s="155">
        <v>1</v>
      </c>
      <c r="M151" s="155">
        <v>0</v>
      </c>
      <c r="N151" s="155">
        <v>2</v>
      </c>
      <c r="O151" s="155">
        <v>2</v>
      </c>
      <c r="P151" s="155">
        <v>0</v>
      </c>
      <c r="Q151" s="155">
        <v>4</v>
      </c>
      <c r="R151" s="155">
        <v>2</v>
      </c>
      <c r="S151" s="155">
        <v>24</v>
      </c>
      <c r="T151" s="155">
        <v>10</v>
      </c>
      <c r="U151" s="155">
        <v>0</v>
      </c>
      <c r="V151" s="155">
        <v>4</v>
      </c>
      <c r="W151" s="155">
        <v>2</v>
      </c>
      <c r="X151" s="155">
        <v>0</v>
      </c>
      <c r="Y151" s="155">
        <v>2</v>
      </c>
      <c r="Z151" s="155">
        <v>4</v>
      </c>
      <c r="AA151" s="155">
        <v>2</v>
      </c>
      <c r="AB151" s="155">
        <v>6</v>
      </c>
      <c r="AC151" s="155">
        <v>0</v>
      </c>
      <c r="AD151" s="155">
        <v>1</v>
      </c>
      <c r="AE151" s="155">
        <v>0</v>
      </c>
      <c r="AF151" s="155">
        <v>2</v>
      </c>
      <c r="AG151" s="155">
        <v>3</v>
      </c>
      <c r="AH151" s="155">
        <v>4</v>
      </c>
      <c r="AI151" s="155">
        <v>2</v>
      </c>
      <c r="AJ151" s="155">
        <v>3</v>
      </c>
      <c r="AK151" s="155">
        <v>7</v>
      </c>
      <c r="AL151" s="155">
        <v>9</v>
      </c>
      <c r="AM151" s="155">
        <v>2</v>
      </c>
      <c r="AN151" s="155">
        <v>2</v>
      </c>
      <c r="AO151" s="155">
        <v>211</v>
      </c>
    </row>
    <row r="152" spans="2:41">
      <c r="B152" s="156" t="s">
        <v>119</v>
      </c>
      <c r="C152" s="155">
        <v>0</v>
      </c>
      <c r="D152" s="155">
        <v>2</v>
      </c>
      <c r="E152" s="155">
        <v>1</v>
      </c>
      <c r="F152" s="155">
        <v>48</v>
      </c>
      <c r="G152" s="155">
        <v>0</v>
      </c>
      <c r="H152" s="155">
        <v>2</v>
      </c>
      <c r="I152" s="155">
        <v>0</v>
      </c>
      <c r="J152" s="155">
        <v>36</v>
      </c>
      <c r="K152" s="155">
        <v>0</v>
      </c>
      <c r="L152" s="155">
        <v>2</v>
      </c>
      <c r="M152" s="155">
        <v>0</v>
      </c>
      <c r="N152" s="155">
        <v>5</v>
      </c>
      <c r="O152" s="155">
        <v>0</v>
      </c>
      <c r="P152" s="155">
        <v>1</v>
      </c>
      <c r="Q152" s="155">
        <v>0</v>
      </c>
      <c r="R152" s="155">
        <v>4</v>
      </c>
      <c r="S152" s="155">
        <v>25</v>
      </c>
      <c r="T152" s="155">
        <v>11</v>
      </c>
      <c r="U152" s="155">
        <v>5</v>
      </c>
      <c r="V152" s="155">
        <v>0</v>
      </c>
      <c r="W152" s="155">
        <v>3</v>
      </c>
      <c r="X152" s="155">
        <v>1</v>
      </c>
      <c r="Y152" s="155">
        <v>0</v>
      </c>
      <c r="Z152" s="155">
        <v>0</v>
      </c>
      <c r="AA152" s="155">
        <v>2</v>
      </c>
      <c r="AB152" s="155">
        <v>7</v>
      </c>
      <c r="AC152" s="155">
        <v>0</v>
      </c>
      <c r="AD152" s="155">
        <v>1</v>
      </c>
      <c r="AE152" s="155">
        <v>2</v>
      </c>
      <c r="AF152" s="155">
        <v>0</v>
      </c>
      <c r="AG152" s="155">
        <v>4</v>
      </c>
      <c r="AH152" s="155">
        <v>6</v>
      </c>
      <c r="AI152" s="155">
        <v>0</v>
      </c>
      <c r="AJ152" s="155">
        <v>1</v>
      </c>
      <c r="AK152" s="155">
        <v>21</v>
      </c>
      <c r="AL152" s="155">
        <v>4</v>
      </c>
      <c r="AM152" s="155">
        <v>1</v>
      </c>
      <c r="AN152" s="155">
        <v>0</v>
      </c>
      <c r="AO152" s="155">
        <v>211</v>
      </c>
    </row>
    <row r="153" spans="2:41">
      <c r="B153" s="156" t="s">
        <v>116</v>
      </c>
      <c r="C153" s="155">
        <v>2</v>
      </c>
      <c r="D153" s="155">
        <v>3</v>
      </c>
      <c r="E153" s="155">
        <v>1</v>
      </c>
      <c r="F153" s="155">
        <v>54</v>
      </c>
      <c r="G153" s="155">
        <v>2</v>
      </c>
      <c r="H153" s="155">
        <v>2</v>
      </c>
      <c r="I153" s="155">
        <v>0</v>
      </c>
      <c r="J153" s="155">
        <v>14</v>
      </c>
      <c r="K153" s="155">
        <v>0</v>
      </c>
      <c r="L153" s="155">
        <v>2</v>
      </c>
      <c r="M153" s="155">
        <v>3</v>
      </c>
      <c r="N153" s="155">
        <v>0</v>
      </c>
      <c r="O153" s="155">
        <v>0</v>
      </c>
      <c r="P153" s="155">
        <v>0</v>
      </c>
      <c r="Q153" s="155">
        <v>0</v>
      </c>
      <c r="R153" s="155">
        <v>3</v>
      </c>
      <c r="S153" s="155">
        <v>21</v>
      </c>
      <c r="T153" s="155">
        <v>6</v>
      </c>
      <c r="U153" s="155">
        <v>1</v>
      </c>
      <c r="V153" s="155">
        <v>2</v>
      </c>
      <c r="W153" s="155">
        <v>4</v>
      </c>
      <c r="X153" s="155">
        <v>1</v>
      </c>
      <c r="Y153" s="155">
        <v>2</v>
      </c>
      <c r="Z153" s="155">
        <v>1</v>
      </c>
      <c r="AA153" s="155">
        <v>1</v>
      </c>
      <c r="AB153" s="155">
        <v>1</v>
      </c>
      <c r="AC153" s="155">
        <v>0</v>
      </c>
      <c r="AD153" s="155">
        <v>0</v>
      </c>
      <c r="AE153" s="155">
        <v>0</v>
      </c>
      <c r="AF153" s="155">
        <v>3</v>
      </c>
      <c r="AG153" s="155">
        <v>5</v>
      </c>
      <c r="AH153" s="155">
        <v>0</v>
      </c>
      <c r="AI153" s="155">
        <v>0</v>
      </c>
      <c r="AJ153" s="155">
        <v>0</v>
      </c>
      <c r="AK153" s="155">
        <v>27</v>
      </c>
      <c r="AL153" s="155">
        <v>7</v>
      </c>
      <c r="AM153" s="155">
        <v>2</v>
      </c>
      <c r="AN153" s="155">
        <v>0</v>
      </c>
      <c r="AO153" s="155">
        <v>194</v>
      </c>
    </row>
    <row r="154" spans="2:41">
      <c r="B154" s="156" t="s">
        <v>134</v>
      </c>
      <c r="C154" s="155">
        <v>0</v>
      </c>
      <c r="D154" s="155">
        <v>5</v>
      </c>
      <c r="E154" s="155">
        <v>1</v>
      </c>
      <c r="F154" s="155">
        <v>43</v>
      </c>
      <c r="G154" s="155">
        <v>0</v>
      </c>
      <c r="H154" s="155">
        <v>1</v>
      </c>
      <c r="I154" s="155">
        <v>1</v>
      </c>
      <c r="J154" s="155">
        <v>10</v>
      </c>
      <c r="K154" s="155">
        <v>4</v>
      </c>
      <c r="L154" s="155">
        <v>4</v>
      </c>
      <c r="M154" s="155">
        <v>1</v>
      </c>
      <c r="N154" s="155">
        <v>1</v>
      </c>
      <c r="O154" s="155">
        <v>1</v>
      </c>
      <c r="P154" s="155">
        <v>1</v>
      </c>
      <c r="Q154" s="155">
        <v>6</v>
      </c>
      <c r="R154" s="155">
        <v>8</v>
      </c>
      <c r="S154" s="155">
        <v>21</v>
      </c>
      <c r="T154" s="155">
        <v>7</v>
      </c>
      <c r="U154" s="155">
        <v>3</v>
      </c>
      <c r="V154" s="155">
        <v>3</v>
      </c>
      <c r="W154" s="155">
        <v>0</v>
      </c>
      <c r="X154" s="155">
        <v>0</v>
      </c>
      <c r="Y154" s="155">
        <v>3</v>
      </c>
      <c r="Z154" s="155">
        <v>0</v>
      </c>
      <c r="AA154" s="155">
        <v>0</v>
      </c>
      <c r="AB154" s="155">
        <v>5</v>
      </c>
      <c r="AC154" s="155">
        <v>0</v>
      </c>
      <c r="AD154" s="155">
        <v>4</v>
      </c>
      <c r="AE154" s="155">
        <v>0</v>
      </c>
      <c r="AF154" s="155">
        <v>3</v>
      </c>
      <c r="AG154" s="155">
        <v>11</v>
      </c>
      <c r="AH154" s="155">
        <v>2</v>
      </c>
      <c r="AI154" s="155">
        <v>0</v>
      </c>
      <c r="AJ154" s="155">
        <v>1</v>
      </c>
      <c r="AK154" s="155">
        <v>23</v>
      </c>
      <c r="AL154" s="155">
        <v>1</v>
      </c>
      <c r="AM154" s="155">
        <v>1</v>
      </c>
      <c r="AN154" s="155">
        <v>3</v>
      </c>
      <c r="AO154" s="155">
        <v>192</v>
      </c>
    </row>
    <row r="155" spans="2:41">
      <c r="B155" s="156" t="s">
        <v>126</v>
      </c>
      <c r="C155" s="155">
        <v>1</v>
      </c>
      <c r="D155" s="155">
        <v>13</v>
      </c>
      <c r="E155" s="155">
        <v>1</v>
      </c>
      <c r="F155" s="155">
        <v>25</v>
      </c>
      <c r="G155" s="155">
        <v>2</v>
      </c>
      <c r="H155" s="155">
        <v>2</v>
      </c>
      <c r="I155" s="155">
        <v>0</v>
      </c>
      <c r="J155" s="155">
        <v>8</v>
      </c>
      <c r="K155" s="155">
        <v>1</v>
      </c>
      <c r="L155" s="155">
        <v>0</v>
      </c>
      <c r="M155" s="155">
        <v>0</v>
      </c>
      <c r="N155" s="155">
        <v>0</v>
      </c>
      <c r="O155" s="155">
        <v>0</v>
      </c>
      <c r="P155" s="155">
        <v>0</v>
      </c>
      <c r="Q155" s="155">
        <v>0</v>
      </c>
      <c r="R155" s="155">
        <v>2</v>
      </c>
      <c r="S155" s="155">
        <v>28</v>
      </c>
      <c r="T155" s="155">
        <v>7</v>
      </c>
      <c r="U155" s="155">
        <v>4</v>
      </c>
      <c r="V155" s="155">
        <v>3</v>
      </c>
      <c r="W155" s="155">
        <v>0</v>
      </c>
      <c r="X155" s="155">
        <v>3</v>
      </c>
      <c r="Y155" s="155">
        <v>0</v>
      </c>
      <c r="Z155" s="155">
        <v>2</v>
      </c>
      <c r="AA155" s="155">
        <v>0</v>
      </c>
      <c r="AB155" s="155">
        <v>8</v>
      </c>
      <c r="AC155" s="155">
        <v>0</v>
      </c>
      <c r="AD155" s="155">
        <v>3</v>
      </c>
      <c r="AE155" s="155">
        <v>2</v>
      </c>
      <c r="AF155" s="155">
        <v>1</v>
      </c>
      <c r="AG155" s="155">
        <v>11</v>
      </c>
      <c r="AH155" s="155">
        <v>7</v>
      </c>
      <c r="AI155" s="155">
        <v>2</v>
      </c>
      <c r="AJ155" s="155">
        <v>0</v>
      </c>
      <c r="AK155" s="155">
        <v>16</v>
      </c>
      <c r="AL155" s="155">
        <v>4</v>
      </c>
      <c r="AM155" s="155">
        <v>4</v>
      </c>
      <c r="AN155" s="155">
        <v>1</v>
      </c>
      <c r="AO155" s="155">
        <v>182</v>
      </c>
    </row>
    <row r="156" spans="2:41">
      <c r="B156" s="156" t="s">
        <v>93</v>
      </c>
      <c r="C156" s="155">
        <v>0</v>
      </c>
      <c r="D156" s="155">
        <v>3</v>
      </c>
      <c r="E156" s="155">
        <v>1</v>
      </c>
      <c r="F156" s="155">
        <v>28</v>
      </c>
      <c r="G156" s="155">
        <v>2</v>
      </c>
      <c r="H156" s="155">
        <v>3</v>
      </c>
      <c r="I156" s="155">
        <v>4</v>
      </c>
      <c r="J156" s="155">
        <v>23</v>
      </c>
      <c r="K156" s="155">
        <v>0</v>
      </c>
      <c r="L156" s="155">
        <v>3</v>
      </c>
      <c r="M156" s="155">
        <v>0</v>
      </c>
      <c r="N156" s="155">
        <v>6</v>
      </c>
      <c r="O156" s="155">
        <v>5</v>
      </c>
      <c r="P156" s="155">
        <v>0</v>
      </c>
      <c r="Q156" s="155">
        <v>2</v>
      </c>
      <c r="R156" s="155">
        <v>4</v>
      </c>
      <c r="S156" s="155">
        <v>29</v>
      </c>
      <c r="T156" s="155">
        <v>5</v>
      </c>
      <c r="U156" s="155">
        <v>2</v>
      </c>
      <c r="V156" s="155">
        <v>1</v>
      </c>
      <c r="W156" s="155">
        <v>2</v>
      </c>
      <c r="X156" s="155">
        <v>1</v>
      </c>
      <c r="Y156" s="155">
        <v>0</v>
      </c>
      <c r="Z156" s="155">
        <v>0</v>
      </c>
      <c r="AA156" s="155">
        <v>0</v>
      </c>
      <c r="AB156" s="155">
        <v>4</v>
      </c>
      <c r="AC156" s="155">
        <v>0</v>
      </c>
      <c r="AD156" s="155">
        <v>0</v>
      </c>
      <c r="AE156" s="155">
        <v>1</v>
      </c>
      <c r="AF156" s="155">
        <v>1</v>
      </c>
      <c r="AG156" s="155">
        <v>2</v>
      </c>
      <c r="AH156" s="155">
        <v>4</v>
      </c>
      <c r="AI156" s="155">
        <v>1</v>
      </c>
      <c r="AJ156" s="155">
        <v>1</v>
      </c>
      <c r="AK156" s="155">
        <v>10</v>
      </c>
      <c r="AL156" s="155">
        <v>1</v>
      </c>
      <c r="AM156" s="155">
        <v>2</v>
      </c>
      <c r="AN156" s="155">
        <v>2</v>
      </c>
      <c r="AO156" s="155">
        <v>154</v>
      </c>
    </row>
    <row r="157" spans="2:41">
      <c r="B157" s="156" t="s">
        <v>35</v>
      </c>
      <c r="C157" s="155">
        <v>1</v>
      </c>
      <c r="D157" s="155">
        <v>6</v>
      </c>
      <c r="E157" s="155">
        <v>0</v>
      </c>
      <c r="F157" s="155">
        <v>26</v>
      </c>
      <c r="G157" s="155">
        <v>0</v>
      </c>
      <c r="H157" s="155">
        <v>0</v>
      </c>
      <c r="I157" s="155">
        <v>3</v>
      </c>
      <c r="J157" s="155">
        <v>23</v>
      </c>
      <c r="K157" s="155">
        <v>0</v>
      </c>
      <c r="L157" s="155">
        <v>1</v>
      </c>
      <c r="M157" s="155">
        <v>1</v>
      </c>
      <c r="N157" s="155">
        <v>3</v>
      </c>
      <c r="O157" s="155">
        <v>0</v>
      </c>
      <c r="P157" s="155">
        <v>0</v>
      </c>
      <c r="Q157" s="155">
        <v>3</v>
      </c>
      <c r="R157" s="155">
        <v>1</v>
      </c>
      <c r="S157" s="155">
        <v>9</v>
      </c>
      <c r="T157" s="155">
        <v>6</v>
      </c>
      <c r="U157" s="155">
        <v>1</v>
      </c>
      <c r="V157" s="155">
        <v>0</v>
      </c>
      <c r="W157" s="155">
        <v>0</v>
      </c>
      <c r="X157" s="155">
        <v>0</v>
      </c>
      <c r="Y157" s="155">
        <v>3</v>
      </c>
      <c r="Z157" s="155">
        <v>0</v>
      </c>
      <c r="AA157" s="155">
        <v>0</v>
      </c>
      <c r="AB157" s="155">
        <v>1</v>
      </c>
      <c r="AC157" s="155">
        <v>0</v>
      </c>
      <c r="AD157" s="155">
        <v>2</v>
      </c>
      <c r="AE157" s="155">
        <v>1</v>
      </c>
      <c r="AF157" s="155">
        <v>7</v>
      </c>
      <c r="AG157" s="155">
        <v>6</v>
      </c>
      <c r="AH157" s="155">
        <v>12</v>
      </c>
      <c r="AI157" s="155">
        <v>1</v>
      </c>
      <c r="AJ157" s="155">
        <v>0</v>
      </c>
      <c r="AK157" s="155">
        <v>12</v>
      </c>
      <c r="AL157" s="155">
        <v>2</v>
      </c>
      <c r="AM157" s="155">
        <v>1</v>
      </c>
      <c r="AN157" s="155">
        <v>1</v>
      </c>
      <c r="AO157" s="155">
        <v>154</v>
      </c>
    </row>
    <row r="158" spans="2:41">
      <c r="B158" s="156" t="s">
        <v>99</v>
      </c>
      <c r="C158" s="155">
        <v>1</v>
      </c>
      <c r="D158" s="155">
        <v>7</v>
      </c>
      <c r="E158" s="155">
        <v>0</v>
      </c>
      <c r="F158" s="155">
        <v>32</v>
      </c>
      <c r="G158" s="155">
        <v>0</v>
      </c>
      <c r="H158" s="155">
        <v>0</v>
      </c>
      <c r="I158" s="155">
        <v>0</v>
      </c>
      <c r="J158" s="155">
        <v>9</v>
      </c>
      <c r="K158" s="155">
        <v>1</v>
      </c>
      <c r="L158" s="155">
        <v>3</v>
      </c>
      <c r="M158" s="155">
        <v>1</v>
      </c>
      <c r="N158" s="155">
        <v>7</v>
      </c>
      <c r="O158" s="155">
        <v>1</v>
      </c>
      <c r="P158" s="155">
        <v>1</v>
      </c>
      <c r="Q158" s="155">
        <v>0</v>
      </c>
      <c r="R158" s="155">
        <v>7</v>
      </c>
      <c r="S158" s="155">
        <v>14</v>
      </c>
      <c r="T158" s="155">
        <v>13</v>
      </c>
      <c r="U158" s="155">
        <v>0</v>
      </c>
      <c r="V158" s="155">
        <v>0</v>
      </c>
      <c r="W158" s="155">
        <v>1</v>
      </c>
      <c r="X158" s="155">
        <v>0</v>
      </c>
      <c r="Y158" s="155">
        <v>2</v>
      </c>
      <c r="Z158" s="155">
        <v>5</v>
      </c>
      <c r="AA158" s="155">
        <v>0</v>
      </c>
      <c r="AB158" s="155">
        <v>2</v>
      </c>
      <c r="AC158" s="155">
        <v>0</v>
      </c>
      <c r="AD158" s="155">
        <v>3</v>
      </c>
      <c r="AE158" s="155">
        <v>4</v>
      </c>
      <c r="AF158" s="155">
        <v>4</v>
      </c>
      <c r="AG158" s="155">
        <v>4</v>
      </c>
      <c r="AH158" s="155">
        <v>4</v>
      </c>
      <c r="AI158" s="155">
        <v>0</v>
      </c>
      <c r="AJ158" s="155">
        <v>0</v>
      </c>
      <c r="AK158" s="155">
        <v>5</v>
      </c>
      <c r="AL158" s="155">
        <v>3</v>
      </c>
      <c r="AM158" s="155">
        <v>0</v>
      </c>
      <c r="AN158" s="155">
        <v>6</v>
      </c>
      <c r="AO158" s="155">
        <v>150</v>
      </c>
    </row>
    <row r="159" spans="2:41">
      <c r="B159" s="156" t="s">
        <v>100</v>
      </c>
      <c r="C159" s="155">
        <v>0</v>
      </c>
      <c r="D159" s="155">
        <v>2</v>
      </c>
      <c r="E159" s="155">
        <v>0</v>
      </c>
      <c r="F159" s="155">
        <v>33</v>
      </c>
      <c r="G159" s="155">
        <v>1</v>
      </c>
      <c r="H159" s="155">
        <v>4</v>
      </c>
      <c r="I159" s="155">
        <v>1</v>
      </c>
      <c r="J159" s="155">
        <v>19</v>
      </c>
      <c r="K159" s="155">
        <v>1</v>
      </c>
      <c r="L159" s="155">
        <v>0</v>
      </c>
      <c r="M159" s="155">
        <v>2</v>
      </c>
      <c r="N159" s="155">
        <v>1</v>
      </c>
      <c r="O159" s="155">
        <v>0</v>
      </c>
      <c r="P159" s="155">
        <v>0</v>
      </c>
      <c r="Q159" s="155">
        <v>2</v>
      </c>
      <c r="R159" s="155">
        <v>5</v>
      </c>
      <c r="S159" s="155">
        <v>8</v>
      </c>
      <c r="T159" s="155">
        <v>4</v>
      </c>
      <c r="U159" s="155">
        <v>6</v>
      </c>
      <c r="V159" s="155">
        <v>0</v>
      </c>
      <c r="W159" s="155">
        <v>1</v>
      </c>
      <c r="X159" s="155">
        <v>4</v>
      </c>
      <c r="Y159" s="155">
        <v>4</v>
      </c>
      <c r="Z159" s="155">
        <v>0</v>
      </c>
      <c r="AA159" s="155">
        <v>1</v>
      </c>
      <c r="AB159" s="155">
        <v>3</v>
      </c>
      <c r="AC159" s="155">
        <v>1</v>
      </c>
      <c r="AD159" s="155">
        <v>0</v>
      </c>
      <c r="AE159" s="155">
        <v>0</v>
      </c>
      <c r="AF159" s="155">
        <v>5</v>
      </c>
      <c r="AG159" s="155">
        <v>3</v>
      </c>
      <c r="AH159" s="155">
        <v>4</v>
      </c>
      <c r="AI159" s="155">
        <v>0</v>
      </c>
      <c r="AJ159" s="155">
        <v>0</v>
      </c>
      <c r="AK159" s="155">
        <v>16</v>
      </c>
      <c r="AL159" s="155">
        <v>3</v>
      </c>
      <c r="AM159" s="155">
        <v>1</v>
      </c>
      <c r="AN159" s="155">
        <v>0</v>
      </c>
      <c r="AO159" s="155">
        <v>148</v>
      </c>
    </row>
    <row r="160" spans="2:41">
      <c r="B160" s="156" t="s">
        <v>103</v>
      </c>
      <c r="C160" s="155">
        <v>0</v>
      </c>
      <c r="D160" s="155">
        <v>2</v>
      </c>
      <c r="E160" s="155">
        <v>1</v>
      </c>
      <c r="F160" s="155">
        <v>30</v>
      </c>
      <c r="G160" s="155">
        <v>0</v>
      </c>
      <c r="H160" s="155">
        <v>2</v>
      </c>
      <c r="I160" s="155">
        <v>2</v>
      </c>
      <c r="J160" s="155">
        <v>10</v>
      </c>
      <c r="K160" s="155">
        <v>1</v>
      </c>
      <c r="L160" s="155">
        <v>1</v>
      </c>
      <c r="M160" s="155">
        <v>0</v>
      </c>
      <c r="N160" s="155">
        <v>1</v>
      </c>
      <c r="O160" s="155">
        <v>1</v>
      </c>
      <c r="P160" s="155">
        <v>1</v>
      </c>
      <c r="Q160" s="155">
        <v>1</v>
      </c>
      <c r="R160" s="155">
        <v>5</v>
      </c>
      <c r="S160" s="155">
        <v>16</v>
      </c>
      <c r="T160" s="155">
        <v>7</v>
      </c>
      <c r="U160" s="155">
        <v>2</v>
      </c>
      <c r="V160" s="155">
        <v>0</v>
      </c>
      <c r="W160" s="155">
        <v>1</v>
      </c>
      <c r="X160" s="155">
        <v>0</v>
      </c>
      <c r="Y160" s="155">
        <v>3</v>
      </c>
      <c r="Z160" s="155">
        <v>1</v>
      </c>
      <c r="AA160" s="155">
        <v>2</v>
      </c>
      <c r="AB160" s="155">
        <v>5</v>
      </c>
      <c r="AC160" s="155">
        <v>1</v>
      </c>
      <c r="AD160" s="155">
        <v>0</v>
      </c>
      <c r="AE160" s="155">
        <v>2</v>
      </c>
      <c r="AF160" s="155">
        <v>4</v>
      </c>
      <c r="AG160" s="155">
        <v>2</v>
      </c>
      <c r="AH160" s="155">
        <v>2</v>
      </c>
      <c r="AI160" s="155">
        <v>0</v>
      </c>
      <c r="AJ160" s="155">
        <v>0</v>
      </c>
      <c r="AK160" s="155">
        <v>12</v>
      </c>
      <c r="AL160" s="155">
        <v>1</v>
      </c>
      <c r="AM160" s="155">
        <v>2</v>
      </c>
      <c r="AN160" s="155">
        <v>3</v>
      </c>
      <c r="AO160" s="155">
        <v>138</v>
      </c>
    </row>
    <row r="161" spans="2:41">
      <c r="B161" s="156" t="s">
        <v>89</v>
      </c>
      <c r="C161" s="155">
        <v>1</v>
      </c>
      <c r="D161" s="155">
        <v>9</v>
      </c>
      <c r="E161" s="155">
        <v>1</v>
      </c>
      <c r="F161" s="155">
        <v>13</v>
      </c>
      <c r="G161" s="155">
        <v>2</v>
      </c>
      <c r="H161" s="155">
        <v>2</v>
      </c>
      <c r="I161" s="155">
        <v>0</v>
      </c>
      <c r="J161" s="155">
        <v>3</v>
      </c>
      <c r="K161" s="155">
        <v>0</v>
      </c>
      <c r="L161" s="155">
        <v>2</v>
      </c>
      <c r="M161" s="155">
        <v>2</v>
      </c>
      <c r="N161" s="155">
        <v>0</v>
      </c>
      <c r="O161" s="155">
        <v>0</v>
      </c>
      <c r="P161" s="155">
        <v>0</v>
      </c>
      <c r="Q161" s="155">
        <v>14</v>
      </c>
      <c r="R161" s="155">
        <v>1</v>
      </c>
      <c r="S161" s="155">
        <v>17</v>
      </c>
      <c r="T161" s="155">
        <v>10</v>
      </c>
      <c r="U161" s="155">
        <v>6</v>
      </c>
      <c r="V161" s="155">
        <v>3</v>
      </c>
      <c r="W161" s="155">
        <v>5</v>
      </c>
      <c r="X161" s="155">
        <v>1</v>
      </c>
      <c r="Y161" s="155">
        <v>1</v>
      </c>
      <c r="Z161" s="155">
        <v>0</v>
      </c>
      <c r="AA161" s="155">
        <v>0</v>
      </c>
      <c r="AB161" s="155">
        <v>6</v>
      </c>
      <c r="AC161" s="155">
        <v>0</v>
      </c>
      <c r="AD161" s="155">
        <v>1</v>
      </c>
      <c r="AE161" s="155">
        <v>0</v>
      </c>
      <c r="AF161" s="155">
        <v>1</v>
      </c>
      <c r="AG161" s="155">
        <v>1</v>
      </c>
      <c r="AH161" s="155">
        <v>7</v>
      </c>
      <c r="AI161" s="155">
        <v>0</v>
      </c>
      <c r="AJ161" s="155">
        <v>0</v>
      </c>
      <c r="AK161" s="155">
        <v>10</v>
      </c>
      <c r="AL161" s="155">
        <v>3</v>
      </c>
      <c r="AM161" s="155">
        <v>1</v>
      </c>
      <c r="AN161" s="155">
        <v>1</v>
      </c>
      <c r="AO161" s="155">
        <v>135</v>
      </c>
    </row>
    <row r="162" spans="2:41">
      <c r="B162" s="156" t="s">
        <v>120</v>
      </c>
      <c r="C162" s="155">
        <v>0</v>
      </c>
      <c r="D162" s="155">
        <v>3</v>
      </c>
      <c r="E162" s="155">
        <v>1</v>
      </c>
      <c r="F162" s="155">
        <v>28</v>
      </c>
      <c r="G162" s="155">
        <v>0</v>
      </c>
      <c r="H162" s="155">
        <v>3</v>
      </c>
      <c r="I162" s="155">
        <v>0</v>
      </c>
      <c r="J162" s="155">
        <v>16</v>
      </c>
      <c r="K162" s="155">
        <v>0</v>
      </c>
      <c r="L162" s="155">
        <v>2</v>
      </c>
      <c r="M162" s="155">
        <v>0</v>
      </c>
      <c r="N162" s="155">
        <v>6</v>
      </c>
      <c r="O162" s="155">
        <v>2</v>
      </c>
      <c r="P162" s="155">
        <v>0</v>
      </c>
      <c r="Q162" s="155">
        <v>0</v>
      </c>
      <c r="R162" s="155">
        <v>3</v>
      </c>
      <c r="S162" s="155">
        <v>17</v>
      </c>
      <c r="T162" s="155">
        <v>3</v>
      </c>
      <c r="U162" s="155">
        <v>0</v>
      </c>
      <c r="V162" s="155">
        <v>0</v>
      </c>
      <c r="W162" s="155">
        <v>4</v>
      </c>
      <c r="X162" s="155">
        <v>2</v>
      </c>
      <c r="Y162" s="155">
        <v>2</v>
      </c>
      <c r="Z162" s="155">
        <v>0</v>
      </c>
      <c r="AA162" s="155">
        <v>0</v>
      </c>
      <c r="AB162" s="155">
        <v>1</v>
      </c>
      <c r="AC162" s="155">
        <v>2</v>
      </c>
      <c r="AD162" s="155">
        <v>3</v>
      </c>
      <c r="AE162" s="155">
        <v>1</v>
      </c>
      <c r="AF162" s="155">
        <v>2</v>
      </c>
      <c r="AG162" s="155">
        <v>2</v>
      </c>
      <c r="AH162" s="155">
        <v>3</v>
      </c>
      <c r="AI162" s="155">
        <v>0</v>
      </c>
      <c r="AJ162" s="155">
        <v>0</v>
      </c>
      <c r="AK162" s="155">
        <v>9</v>
      </c>
      <c r="AL162" s="155">
        <v>3</v>
      </c>
      <c r="AM162" s="155">
        <v>0</v>
      </c>
      <c r="AN162" s="155">
        <v>0</v>
      </c>
      <c r="AO162" s="155">
        <v>135</v>
      </c>
    </row>
    <row r="163" spans="2:41">
      <c r="B163" s="156" t="s">
        <v>101</v>
      </c>
      <c r="C163" s="155">
        <v>1</v>
      </c>
      <c r="D163" s="155">
        <v>0</v>
      </c>
      <c r="E163" s="155">
        <v>0</v>
      </c>
      <c r="F163" s="155">
        <v>40</v>
      </c>
      <c r="G163" s="155">
        <v>1</v>
      </c>
      <c r="H163" s="155">
        <v>2</v>
      </c>
      <c r="I163" s="155">
        <v>1</v>
      </c>
      <c r="J163" s="155">
        <v>5</v>
      </c>
      <c r="K163" s="155">
        <v>2</v>
      </c>
      <c r="L163" s="155">
        <v>2</v>
      </c>
      <c r="M163" s="155">
        <v>2</v>
      </c>
      <c r="N163" s="155">
        <v>1</v>
      </c>
      <c r="O163" s="155">
        <v>1</v>
      </c>
      <c r="P163" s="155">
        <v>0</v>
      </c>
      <c r="Q163" s="155">
        <v>3</v>
      </c>
      <c r="R163" s="155">
        <v>1</v>
      </c>
      <c r="S163" s="155">
        <v>14</v>
      </c>
      <c r="T163" s="155">
        <v>7</v>
      </c>
      <c r="U163" s="155">
        <v>0</v>
      </c>
      <c r="V163" s="155">
        <v>0</v>
      </c>
      <c r="W163" s="155">
        <v>2</v>
      </c>
      <c r="X163" s="155">
        <v>0</v>
      </c>
      <c r="Y163" s="155">
        <v>0</v>
      </c>
      <c r="Z163" s="155">
        <v>1</v>
      </c>
      <c r="AA163" s="155">
        <v>0</v>
      </c>
      <c r="AB163" s="155">
        <v>2</v>
      </c>
      <c r="AC163" s="155">
        <v>0</v>
      </c>
      <c r="AD163" s="155">
        <v>0</v>
      </c>
      <c r="AE163" s="155">
        <v>1</v>
      </c>
      <c r="AF163" s="155">
        <v>1</v>
      </c>
      <c r="AG163" s="155">
        <v>0</v>
      </c>
      <c r="AH163" s="155">
        <v>6</v>
      </c>
      <c r="AI163" s="155">
        <v>0</v>
      </c>
      <c r="AJ163" s="155">
        <v>1</v>
      </c>
      <c r="AK163" s="155">
        <v>10</v>
      </c>
      <c r="AL163" s="155">
        <v>5</v>
      </c>
      <c r="AM163" s="155">
        <v>1</v>
      </c>
      <c r="AN163" s="155">
        <v>0</v>
      </c>
      <c r="AO163" s="155">
        <v>121</v>
      </c>
    </row>
    <row r="164" spans="2:41">
      <c r="B164" s="156" t="s">
        <v>77</v>
      </c>
      <c r="C164" s="155">
        <v>0</v>
      </c>
      <c r="D164" s="155">
        <v>3</v>
      </c>
      <c r="E164" s="155">
        <v>0</v>
      </c>
      <c r="F164" s="155">
        <v>19</v>
      </c>
      <c r="G164" s="155">
        <v>1</v>
      </c>
      <c r="H164" s="155">
        <v>2</v>
      </c>
      <c r="I164" s="155">
        <v>2</v>
      </c>
      <c r="J164" s="155">
        <v>13</v>
      </c>
      <c r="K164" s="155">
        <v>0</v>
      </c>
      <c r="L164" s="155">
        <v>2</v>
      </c>
      <c r="M164" s="155">
        <v>0</v>
      </c>
      <c r="N164" s="155">
        <v>1</v>
      </c>
      <c r="O164" s="155">
        <v>1</v>
      </c>
      <c r="P164" s="155">
        <v>0</v>
      </c>
      <c r="Q164" s="155">
        <v>3</v>
      </c>
      <c r="R164" s="155">
        <v>4</v>
      </c>
      <c r="S164" s="155">
        <v>10</v>
      </c>
      <c r="T164" s="155">
        <v>4</v>
      </c>
      <c r="U164" s="155">
        <v>0</v>
      </c>
      <c r="V164" s="155">
        <v>1</v>
      </c>
      <c r="W164" s="155">
        <v>2</v>
      </c>
      <c r="X164" s="155">
        <v>3</v>
      </c>
      <c r="Y164" s="155">
        <v>4</v>
      </c>
      <c r="Z164" s="155">
        <v>4</v>
      </c>
      <c r="AA164" s="155">
        <v>2</v>
      </c>
      <c r="AB164" s="155">
        <v>2</v>
      </c>
      <c r="AC164" s="155">
        <v>0</v>
      </c>
      <c r="AD164" s="155">
        <v>3</v>
      </c>
      <c r="AE164" s="155">
        <v>0</v>
      </c>
      <c r="AF164" s="155">
        <v>0</v>
      </c>
      <c r="AG164" s="155">
        <v>5</v>
      </c>
      <c r="AH164" s="155">
        <v>2</v>
      </c>
      <c r="AI164" s="155">
        <v>0</v>
      </c>
      <c r="AJ164" s="155">
        <v>0</v>
      </c>
      <c r="AK164" s="155">
        <v>12</v>
      </c>
      <c r="AL164" s="155">
        <v>3</v>
      </c>
      <c r="AM164" s="155">
        <v>1</v>
      </c>
      <c r="AN164" s="155">
        <v>0</v>
      </c>
      <c r="AO164" s="155">
        <v>116</v>
      </c>
    </row>
    <row r="165" spans="2:41">
      <c r="B165" s="156" t="s">
        <v>40</v>
      </c>
      <c r="C165" s="155">
        <v>0</v>
      </c>
      <c r="D165" s="155">
        <v>10</v>
      </c>
      <c r="E165" s="155">
        <v>5</v>
      </c>
      <c r="F165" s="155">
        <v>29</v>
      </c>
      <c r="G165" s="155">
        <v>1</v>
      </c>
      <c r="H165" s="155">
        <v>1</v>
      </c>
      <c r="I165" s="155">
        <v>0</v>
      </c>
      <c r="J165" s="155">
        <v>0</v>
      </c>
      <c r="K165" s="155">
        <v>0</v>
      </c>
      <c r="L165" s="155">
        <v>0</v>
      </c>
      <c r="M165" s="155">
        <v>1</v>
      </c>
      <c r="N165" s="155">
        <v>0</v>
      </c>
      <c r="O165" s="155">
        <v>0</v>
      </c>
      <c r="P165" s="155">
        <v>2</v>
      </c>
      <c r="Q165" s="155">
        <v>1</v>
      </c>
      <c r="R165" s="155">
        <v>2</v>
      </c>
      <c r="S165" s="155">
        <v>20</v>
      </c>
      <c r="T165" s="155">
        <v>5</v>
      </c>
      <c r="U165" s="155">
        <v>5</v>
      </c>
      <c r="V165" s="155">
        <v>0</v>
      </c>
      <c r="W165" s="155">
        <v>0</v>
      </c>
      <c r="X165" s="155">
        <v>0</v>
      </c>
      <c r="Y165" s="155">
        <v>1</v>
      </c>
      <c r="Z165" s="155">
        <v>0</v>
      </c>
      <c r="AA165" s="155">
        <v>0</v>
      </c>
      <c r="AB165" s="155">
        <v>2</v>
      </c>
      <c r="AC165" s="155">
        <v>0</v>
      </c>
      <c r="AD165" s="155">
        <v>0</v>
      </c>
      <c r="AE165" s="155">
        <v>0</v>
      </c>
      <c r="AF165" s="155">
        <v>3</v>
      </c>
      <c r="AG165" s="155">
        <v>3</v>
      </c>
      <c r="AH165" s="155">
        <v>0</v>
      </c>
      <c r="AI165" s="155">
        <v>0</v>
      </c>
      <c r="AJ165" s="155">
        <v>0</v>
      </c>
      <c r="AK165" s="155">
        <v>5</v>
      </c>
      <c r="AL165" s="155">
        <v>1</v>
      </c>
      <c r="AM165" s="155">
        <v>2</v>
      </c>
      <c r="AN165" s="155">
        <v>1</v>
      </c>
      <c r="AO165" s="155">
        <v>112</v>
      </c>
    </row>
    <row r="166" spans="2:41">
      <c r="B166" s="156" t="s">
        <v>121</v>
      </c>
      <c r="C166" s="155">
        <v>0</v>
      </c>
      <c r="D166" s="155">
        <v>6</v>
      </c>
      <c r="E166" s="155">
        <v>0</v>
      </c>
      <c r="F166" s="155">
        <v>17</v>
      </c>
      <c r="G166" s="155">
        <v>0</v>
      </c>
      <c r="H166" s="155">
        <v>1</v>
      </c>
      <c r="I166" s="155">
        <v>4</v>
      </c>
      <c r="J166" s="155">
        <v>7</v>
      </c>
      <c r="K166" s="155">
        <v>1</v>
      </c>
      <c r="L166" s="155">
        <v>2</v>
      </c>
      <c r="M166" s="155">
        <v>0</v>
      </c>
      <c r="N166" s="155">
        <v>4</v>
      </c>
      <c r="O166" s="155">
        <v>0</v>
      </c>
      <c r="P166" s="155">
        <v>0</v>
      </c>
      <c r="Q166" s="155">
        <v>1</v>
      </c>
      <c r="R166" s="155">
        <v>3</v>
      </c>
      <c r="S166" s="155">
        <v>4</v>
      </c>
      <c r="T166" s="155">
        <v>6</v>
      </c>
      <c r="U166" s="155">
        <v>3</v>
      </c>
      <c r="V166" s="155">
        <v>0</v>
      </c>
      <c r="W166" s="155">
        <v>0</v>
      </c>
      <c r="X166" s="155">
        <v>0</v>
      </c>
      <c r="Y166" s="155">
        <v>0</v>
      </c>
      <c r="Z166" s="155">
        <v>1</v>
      </c>
      <c r="AA166" s="155">
        <v>2</v>
      </c>
      <c r="AB166" s="155">
        <v>1</v>
      </c>
      <c r="AC166" s="155">
        <v>0</v>
      </c>
      <c r="AD166" s="155">
        <v>0</v>
      </c>
      <c r="AE166" s="155">
        <v>2</v>
      </c>
      <c r="AF166" s="155">
        <v>5</v>
      </c>
      <c r="AG166" s="155">
        <v>6</v>
      </c>
      <c r="AH166" s="155">
        <v>2</v>
      </c>
      <c r="AI166" s="155">
        <v>0</v>
      </c>
      <c r="AJ166" s="155">
        <v>1</v>
      </c>
      <c r="AK166" s="155">
        <v>12</v>
      </c>
      <c r="AL166" s="155">
        <v>3</v>
      </c>
      <c r="AM166" s="155">
        <v>1</v>
      </c>
      <c r="AN166" s="155">
        <v>2</v>
      </c>
      <c r="AO166" s="155">
        <v>107</v>
      </c>
    </row>
    <row r="167" spans="2:41">
      <c r="B167" s="156" t="s">
        <v>132</v>
      </c>
      <c r="C167" s="155">
        <v>2</v>
      </c>
      <c r="D167" s="155">
        <v>3</v>
      </c>
      <c r="E167" s="155">
        <v>2</v>
      </c>
      <c r="F167" s="155">
        <v>18</v>
      </c>
      <c r="G167" s="155">
        <v>0</v>
      </c>
      <c r="H167" s="155">
        <v>1</v>
      </c>
      <c r="I167" s="155">
        <v>0</v>
      </c>
      <c r="J167" s="155">
        <v>9</v>
      </c>
      <c r="K167" s="155">
        <v>0</v>
      </c>
      <c r="L167" s="155">
        <v>0</v>
      </c>
      <c r="M167" s="155">
        <v>0</v>
      </c>
      <c r="N167" s="155">
        <v>2</v>
      </c>
      <c r="O167" s="155">
        <v>1</v>
      </c>
      <c r="P167" s="155">
        <v>0</v>
      </c>
      <c r="Q167" s="155">
        <v>4</v>
      </c>
      <c r="R167" s="155">
        <v>0</v>
      </c>
      <c r="S167" s="155">
        <v>28</v>
      </c>
      <c r="T167" s="155">
        <v>4</v>
      </c>
      <c r="U167" s="155">
        <v>0</v>
      </c>
      <c r="V167" s="155">
        <v>4</v>
      </c>
      <c r="W167" s="155">
        <v>1</v>
      </c>
      <c r="X167" s="155">
        <v>0</v>
      </c>
      <c r="Y167" s="155">
        <v>0</v>
      </c>
      <c r="Z167" s="155">
        <v>3</v>
      </c>
      <c r="AA167" s="155">
        <v>1</v>
      </c>
      <c r="AB167" s="155">
        <v>9</v>
      </c>
      <c r="AC167" s="155">
        <v>0</v>
      </c>
      <c r="AD167" s="155">
        <v>0</v>
      </c>
      <c r="AE167" s="155">
        <v>0</v>
      </c>
      <c r="AF167" s="155">
        <v>4</v>
      </c>
      <c r="AG167" s="155">
        <v>1</v>
      </c>
      <c r="AH167" s="155">
        <v>0</v>
      </c>
      <c r="AI167" s="155">
        <v>0</v>
      </c>
      <c r="AJ167" s="155">
        <v>0</v>
      </c>
      <c r="AK167" s="155">
        <v>5</v>
      </c>
      <c r="AL167" s="155">
        <v>0</v>
      </c>
      <c r="AM167" s="155">
        <v>1</v>
      </c>
      <c r="AN167" s="155">
        <v>0</v>
      </c>
      <c r="AO167" s="155">
        <v>106</v>
      </c>
    </row>
    <row r="168" spans="2:41">
      <c r="B168" s="156" t="s">
        <v>127</v>
      </c>
      <c r="C168" s="155">
        <v>0</v>
      </c>
      <c r="D168" s="155">
        <v>2</v>
      </c>
      <c r="E168" s="155">
        <v>0</v>
      </c>
      <c r="F168" s="155">
        <v>23</v>
      </c>
      <c r="G168" s="155">
        <v>0</v>
      </c>
      <c r="H168" s="155">
        <v>0</v>
      </c>
      <c r="I168" s="155">
        <v>3</v>
      </c>
      <c r="J168" s="155">
        <v>4</v>
      </c>
      <c r="K168" s="155">
        <v>0</v>
      </c>
      <c r="L168" s="155">
        <v>10</v>
      </c>
      <c r="M168" s="155">
        <v>1</v>
      </c>
      <c r="N168" s="155">
        <v>1</v>
      </c>
      <c r="O168" s="155">
        <v>2</v>
      </c>
      <c r="P168" s="155">
        <v>0</v>
      </c>
      <c r="Q168" s="155">
        <v>3</v>
      </c>
      <c r="R168" s="155">
        <v>5</v>
      </c>
      <c r="S168" s="155">
        <v>11</v>
      </c>
      <c r="T168" s="155">
        <v>4</v>
      </c>
      <c r="U168" s="155">
        <v>0</v>
      </c>
      <c r="V168" s="155">
        <v>0</v>
      </c>
      <c r="W168" s="155">
        <v>2</v>
      </c>
      <c r="X168" s="155">
        <v>0</v>
      </c>
      <c r="Y168" s="155">
        <v>1</v>
      </c>
      <c r="Z168" s="155">
        <v>1</v>
      </c>
      <c r="AA168" s="155">
        <v>0</v>
      </c>
      <c r="AB168" s="155">
        <v>1</v>
      </c>
      <c r="AC168" s="155">
        <v>0</v>
      </c>
      <c r="AD168" s="155">
        <v>0</v>
      </c>
      <c r="AE168" s="155">
        <v>0</v>
      </c>
      <c r="AF168" s="155">
        <v>5</v>
      </c>
      <c r="AG168" s="155">
        <v>5</v>
      </c>
      <c r="AH168" s="155">
        <v>0</v>
      </c>
      <c r="AI168" s="155">
        <v>2</v>
      </c>
      <c r="AJ168" s="155">
        <v>0</v>
      </c>
      <c r="AK168" s="155">
        <v>14</v>
      </c>
      <c r="AL168" s="155">
        <v>1</v>
      </c>
      <c r="AM168" s="155">
        <v>1</v>
      </c>
      <c r="AN168" s="155">
        <v>0</v>
      </c>
      <c r="AO168" s="155">
        <v>104</v>
      </c>
    </row>
    <row r="169" spans="2:41">
      <c r="B169" s="156" t="s">
        <v>90</v>
      </c>
      <c r="C169" s="155">
        <v>0</v>
      </c>
      <c r="D169" s="155">
        <v>4</v>
      </c>
      <c r="E169" s="155">
        <v>0</v>
      </c>
      <c r="F169" s="155">
        <v>20</v>
      </c>
      <c r="G169" s="155">
        <v>0</v>
      </c>
      <c r="H169" s="155">
        <v>3</v>
      </c>
      <c r="I169" s="155">
        <v>1</v>
      </c>
      <c r="J169" s="155">
        <v>12</v>
      </c>
      <c r="K169" s="155">
        <v>1</v>
      </c>
      <c r="L169" s="155">
        <v>0</v>
      </c>
      <c r="M169" s="155">
        <v>0</v>
      </c>
      <c r="N169" s="155">
        <v>1</v>
      </c>
      <c r="O169" s="155">
        <v>0</v>
      </c>
      <c r="P169" s="155">
        <v>0</v>
      </c>
      <c r="Q169" s="155">
        <v>0</v>
      </c>
      <c r="R169" s="155">
        <v>3</v>
      </c>
      <c r="S169" s="155">
        <v>10</v>
      </c>
      <c r="T169" s="155">
        <v>7</v>
      </c>
      <c r="U169" s="155">
        <v>3</v>
      </c>
      <c r="V169" s="155">
        <v>0</v>
      </c>
      <c r="W169" s="155">
        <v>0</v>
      </c>
      <c r="X169" s="155">
        <v>2</v>
      </c>
      <c r="Y169" s="155">
        <v>0</v>
      </c>
      <c r="Z169" s="155">
        <v>0</v>
      </c>
      <c r="AA169" s="155">
        <v>0</v>
      </c>
      <c r="AB169" s="155">
        <v>0</v>
      </c>
      <c r="AC169" s="155">
        <v>0</v>
      </c>
      <c r="AD169" s="155">
        <v>0</v>
      </c>
      <c r="AE169" s="155">
        <v>0</v>
      </c>
      <c r="AF169" s="155">
        <v>1</v>
      </c>
      <c r="AG169" s="155">
        <v>4</v>
      </c>
      <c r="AH169" s="155">
        <v>5</v>
      </c>
      <c r="AI169" s="155">
        <v>0</v>
      </c>
      <c r="AJ169" s="155">
        <v>0</v>
      </c>
      <c r="AK169" s="155">
        <v>5</v>
      </c>
      <c r="AL169" s="155">
        <v>2</v>
      </c>
      <c r="AM169" s="155">
        <v>0</v>
      </c>
      <c r="AN169" s="155">
        <v>2</v>
      </c>
      <c r="AO169" s="155">
        <v>92</v>
      </c>
    </row>
    <row r="170" spans="2:41">
      <c r="B170" s="156" t="s">
        <v>122</v>
      </c>
      <c r="C170" s="155">
        <v>7</v>
      </c>
      <c r="D170" s="155">
        <v>1</v>
      </c>
      <c r="E170" s="155">
        <v>1</v>
      </c>
      <c r="F170" s="155">
        <v>20</v>
      </c>
      <c r="G170" s="155">
        <v>0</v>
      </c>
      <c r="H170" s="155">
        <v>0</v>
      </c>
      <c r="I170" s="155">
        <v>0</v>
      </c>
      <c r="J170" s="155">
        <v>10</v>
      </c>
      <c r="K170" s="155">
        <v>0</v>
      </c>
      <c r="L170" s="155">
        <v>0</v>
      </c>
      <c r="M170" s="155">
        <v>6</v>
      </c>
      <c r="N170" s="155">
        <v>0</v>
      </c>
      <c r="O170" s="155">
        <v>0</v>
      </c>
      <c r="P170" s="155">
        <v>0</v>
      </c>
      <c r="Q170" s="155">
        <v>2</v>
      </c>
      <c r="R170" s="155">
        <v>3</v>
      </c>
      <c r="S170" s="155">
        <v>6</v>
      </c>
      <c r="T170" s="155">
        <v>2</v>
      </c>
      <c r="U170" s="155">
        <v>5</v>
      </c>
      <c r="V170" s="155">
        <v>0</v>
      </c>
      <c r="W170" s="155">
        <v>0</v>
      </c>
      <c r="X170" s="155">
        <v>0</v>
      </c>
      <c r="Y170" s="155">
        <v>0</v>
      </c>
      <c r="Z170" s="155">
        <v>0</v>
      </c>
      <c r="AA170" s="155">
        <v>1</v>
      </c>
      <c r="AB170" s="155">
        <v>1</v>
      </c>
      <c r="AC170" s="155">
        <v>0</v>
      </c>
      <c r="AD170" s="155">
        <v>0</v>
      </c>
      <c r="AE170" s="155">
        <v>0</v>
      </c>
      <c r="AF170" s="155">
        <v>0</v>
      </c>
      <c r="AG170" s="155">
        <v>7</v>
      </c>
      <c r="AH170" s="155">
        <v>0</v>
      </c>
      <c r="AI170" s="155">
        <v>0</v>
      </c>
      <c r="AJ170" s="155">
        <v>0</v>
      </c>
      <c r="AK170" s="155">
        <v>8</v>
      </c>
      <c r="AL170" s="155">
        <v>1</v>
      </c>
      <c r="AM170" s="155">
        <v>0</v>
      </c>
      <c r="AN170" s="155">
        <v>0</v>
      </c>
      <c r="AO170" s="155">
        <v>90</v>
      </c>
    </row>
    <row r="171" spans="2:41">
      <c r="B171" s="156" t="s">
        <v>118</v>
      </c>
      <c r="C171" s="155">
        <v>1</v>
      </c>
      <c r="D171" s="155">
        <v>0</v>
      </c>
      <c r="E171" s="155">
        <v>0</v>
      </c>
      <c r="F171" s="155">
        <v>14</v>
      </c>
      <c r="G171" s="155">
        <v>1</v>
      </c>
      <c r="H171" s="155">
        <v>1</v>
      </c>
      <c r="I171" s="155">
        <v>3</v>
      </c>
      <c r="J171" s="155">
        <v>5</v>
      </c>
      <c r="K171" s="155">
        <v>0</v>
      </c>
      <c r="L171" s="155">
        <v>0</v>
      </c>
      <c r="M171" s="155">
        <v>1</v>
      </c>
      <c r="N171" s="155">
        <v>3</v>
      </c>
      <c r="O171" s="155">
        <v>0</v>
      </c>
      <c r="P171" s="155">
        <v>0</v>
      </c>
      <c r="Q171" s="155">
        <v>2</v>
      </c>
      <c r="R171" s="155">
        <v>2</v>
      </c>
      <c r="S171" s="155">
        <v>15</v>
      </c>
      <c r="T171" s="155">
        <v>1</v>
      </c>
      <c r="U171" s="155">
        <v>1</v>
      </c>
      <c r="V171" s="155">
        <v>0</v>
      </c>
      <c r="W171" s="155">
        <v>1</v>
      </c>
      <c r="X171" s="155">
        <v>0</v>
      </c>
      <c r="Y171" s="155">
        <v>2</v>
      </c>
      <c r="Z171" s="155">
        <v>0</v>
      </c>
      <c r="AA171" s="155">
        <v>0</v>
      </c>
      <c r="AB171" s="155">
        <v>2</v>
      </c>
      <c r="AC171" s="155">
        <v>0</v>
      </c>
      <c r="AD171" s="155">
        <v>1</v>
      </c>
      <c r="AE171" s="155">
        <v>0</v>
      </c>
      <c r="AF171" s="155">
        <v>0</v>
      </c>
      <c r="AG171" s="155">
        <v>1</v>
      </c>
      <c r="AH171" s="155">
        <v>2</v>
      </c>
      <c r="AI171" s="155">
        <v>0</v>
      </c>
      <c r="AJ171" s="155">
        <v>0</v>
      </c>
      <c r="AK171" s="155">
        <v>4</v>
      </c>
      <c r="AL171" s="155">
        <v>0</v>
      </c>
      <c r="AM171" s="155">
        <v>4</v>
      </c>
      <c r="AN171" s="155">
        <v>0</v>
      </c>
      <c r="AO171" s="155">
        <v>77</v>
      </c>
    </row>
    <row r="172" spans="2:41">
      <c r="B172" s="156" t="s">
        <v>124</v>
      </c>
      <c r="C172" s="155">
        <v>3</v>
      </c>
      <c r="D172" s="155">
        <v>3</v>
      </c>
      <c r="E172" s="155">
        <v>0</v>
      </c>
      <c r="F172" s="155">
        <v>11</v>
      </c>
      <c r="G172" s="155">
        <v>0</v>
      </c>
      <c r="H172" s="155">
        <v>0</v>
      </c>
      <c r="I172" s="155">
        <v>0</v>
      </c>
      <c r="J172" s="155">
        <v>2</v>
      </c>
      <c r="K172" s="155">
        <v>0</v>
      </c>
      <c r="L172" s="155">
        <v>4</v>
      </c>
      <c r="M172" s="155">
        <v>0</v>
      </c>
      <c r="N172" s="155">
        <v>0</v>
      </c>
      <c r="O172" s="155">
        <v>0</v>
      </c>
      <c r="P172" s="155">
        <v>3</v>
      </c>
      <c r="Q172" s="155">
        <v>1</v>
      </c>
      <c r="R172" s="155">
        <v>1</v>
      </c>
      <c r="S172" s="155">
        <v>3</v>
      </c>
      <c r="T172" s="155">
        <v>0</v>
      </c>
      <c r="U172" s="155">
        <v>0</v>
      </c>
      <c r="V172" s="155">
        <v>1</v>
      </c>
      <c r="W172" s="155">
        <v>0</v>
      </c>
      <c r="X172" s="155">
        <v>0</v>
      </c>
      <c r="Y172" s="155">
        <v>0</v>
      </c>
      <c r="Z172" s="155">
        <v>6</v>
      </c>
      <c r="AA172" s="155">
        <v>6</v>
      </c>
      <c r="AB172" s="155">
        <v>1</v>
      </c>
      <c r="AC172" s="155">
        <v>0</v>
      </c>
      <c r="AD172" s="155">
        <v>0</v>
      </c>
      <c r="AE172" s="155">
        <v>1</v>
      </c>
      <c r="AF172" s="155">
        <v>1</v>
      </c>
      <c r="AG172" s="155">
        <v>2</v>
      </c>
      <c r="AH172" s="155">
        <v>2</v>
      </c>
      <c r="AI172" s="155">
        <v>2</v>
      </c>
      <c r="AJ172" s="155">
        <v>0</v>
      </c>
      <c r="AK172" s="155">
        <v>7</v>
      </c>
      <c r="AL172" s="155">
        <v>3</v>
      </c>
      <c r="AM172" s="155">
        <v>0</v>
      </c>
      <c r="AN172" s="155">
        <v>0</v>
      </c>
      <c r="AO172" s="155">
        <v>72</v>
      </c>
    </row>
    <row r="173" spans="2:41">
      <c r="B173" s="156" t="s">
        <v>37</v>
      </c>
      <c r="C173" s="155">
        <v>0</v>
      </c>
      <c r="D173" s="155">
        <v>2</v>
      </c>
      <c r="E173" s="155">
        <v>0</v>
      </c>
      <c r="F173" s="155">
        <v>5</v>
      </c>
      <c r="G173" s="155">
        <v>0</v>
      </c>
      <c r="H173" s="155">
        <v>0</v>
      </c>
      <c r="I173" s="155">
        <v>0</v>
      </c>
      <c r="J173" s="155">
        <v>2</v>
      </c>
      <c r="K173" s="155">
        <v>0</v>
      </c>
      <c r="L173" s="155">
        <v>1</v>
      </c>
      <c r="M173" s="155">
        <v>5</v>
      </c>
      <c r="N173" s="155">
        <v>0</v>
      </c>
      <c r="O173" s="155">
        <v>0</v>
      </c>
      <c r="P173" s="155">
        <v>0</v>
      </c>
      <c r="Q173" s="155">
        <v>0</v>
      </c>
      <c r="R173" s="155">
        <v>0</v>
      </c>
      <c r="S173" s="155">
        <v>5</v>
      </c>
      <c r="T173" s="155">
        <v>1</v>
      </c>
      <c r="U173" s="155">
        <v>0</v>
      </c>
      <c r="V173" s="155">
        <v>0</v>
      </c>
      <c r="W173" s="155">
        <v>2</v>
      </c>
      <c r="X173" s="155">
        <v>0</v>
      </c>
      <c r="Y173" s="155">
        <v>0</v>
      </c>
      <c r="Z173" s="155">
        <v>0</v>
      </c>
      <c r="AA173" s="155">
        <v>0</v>
      </c>
      <c r="AB173" s="155">
        <v>1</v>
      </c>
      <c r="AC173" s="155">
        <v>0</v>
      </c>
      <c r="AD173" s="155">
        <v>2</v>
      </c>
      <c r="AE173" s="155">
        <v>1</v>
      </c>
      <c r="AF173" s="155">
        <v>0</v>
      </c>
      <c r="AG173" s="155">
        <v>1</v>
      </c>
      <c r="AH173" s="155">
        <v>1</v>
      </c>
      <c r="AI173" s="155">
        <v>2</v>
      </c>
      <c r="AJ173" s="155">
        <v>0</v>
      </c>
      <c r="AK173" s="155">
        <v>3</v>
      </c>
      <c r="AL173" s="155">
        <v>1</v>
      </c>
      <c r="AM173" s="155">
        <v>0</v>
      </c>
      <c r="AN173" s="155">
        <v>2</v>
      </c>
      <c r="AO173" s="155">
        <v>38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</sheetPr>
  <dimension ref="B2:BK9"/>
  <sheetViews>
    <sheetView workbookViewId="0">
      <selection activeCell="T19" sqref="T19"/>
    </sheetView>
  </sheetViews>
  <sheetFormatPr defaultColWidth="11.42578125" defaultRowHeight="15"/>
  <cols>
    <col min="1" max="1" width="23.7109375" customWidth="1"/>
    <col min="2" max="2" width="20.28515625" customWidth="1"/>
    <col min="5" max="5" width="13" customWidth="1"/>
  </cols>
  <sheetData>
    <row r="2" spans="2:63" ht="18.75">
      <c r="B2" s="120" t="s">
        <v>1162</v>
      </c>
      <c r="C2" s="120"/>
      <c r="D2" s="120"/>
      <c r="E2" s="120"/>
      <c r="F2" s="120"/>
    </row>
    <row r="5" spans="2:63" ht="78.75">
      <c r="B5" s="91"/>
      <c r="C5" s="241" t="s">
        <v>193</v>
      </c>
      <c r="D5" s="241" t="s">
        <v>194</v>
      </c>
      <c r="E5" s="241" t="s">
        <v>195</v>
      </c>
      <c r="F5" s="241" t="s">
        <v>196</v>
      </c>
      <c r="G5" s="241" t="s">
        <v>197</v>
      </c>
      <c r="H5" s="241" t="s">
        <v>198</v>
      </c>
      <c r="I5" s="241" t="s">
        <v>199</v>
      </c>
      <c r="J5" s="241" t="s">
        <v>200</v>
      </c>
      <c r="K5" s="241" t="s">
        <v>201</v>
      </c>
      <c r="L5" s="241" t="s">
        <v>202</v>
      </c>
      <c r="M5" s="241" t="s">
        <v>203</v>
      </c>
      <c r="N5" s="241" t="s">
        <v>204</v>
      </c>
      <c r="O5" s="241" t="s">
        <v>205</v>
      </c>
      <c r="P5" s="241" t="s">
        <v>206</v>
      </c>
      <c r="Q5" s="241" t="s">
        <v>207</v>
      </c>
      <c r="R5" s="241" t="s">
        <v>208</v>
      </c>
      <c r="S5" s="241" t="s">
        <v>209</v>
      </c>
      <c r="T5" s="241" t="s">
        <v>210</v>
      </c>
      <c r="U5" s="241" t="s">
        <v>211</v>
      </c>
      <c r="V5" s="241" t="s">
        <v>212</v>
      </c>
      <c r="W5" s="241" t="s">
        <v>213</v>
      </c>
      <c r="X5" s="241" t="s">
        <v>214</v>
      </c>
      <c r="Y5" s="241" t="s">
        <v>215</v>
      </c>
      <c r="Z5" s="241" t="s">
        <v>216</v>
      </c>
      <c r="AA5" s="241" t="s">
        <v>217</v>
      </c>
      <c r="AB5" s="241" t="s">
        <v>218</v>
      </c>
      <c r="AC5" s="241" t="s">
        <v>219</v>
      </c>
      <c r="AD5" s="241" t="s">
        <v>220</v>
      </c>
      <c r="AE5" s="241" t="s">
        <v>221</v>
      </c>
      <c r="AF5" s="241" t="s">
        <v>222</v>
      </c>
      <c r="AG5" s="241" t="s">
        <v>223</v>
      </c>
      <c r="AH5" s="241" t="s">
        <v>224</v>
      </c>
      <c r="AI5" s="241" t="s">
        <v>225</v>
      </c>
      <c r="AJ5" s="241" t="s">
        <v>226</v>
      </c>
      <c r="AK5" s="241" t="s">
        <v>227</v>
      </c>
      <c r="AL5" s="241" t="s">
        <v>228</v>
      </c>
      <c r="AM5" s="241" t="s">
        <v>229</v>
      </c>
      <c r="AN5" s="241" t="s">
        <v>230</v>
      </c>
      <c r="AO5" s="241" t="s">
        <v>231</v>
      </c>
      <c r="AP5" s="241" t="s">
        <v>232</v>
      </c>
      <c r="AQ5" s="241" t="s">
        <v>233</v>
      </c>
      <c r="AR5" s="241" t="s">
        <v>234</v>
      </c>
      <c r="AS5" s="241" t="s">
        <v>235</v>
      </c>
      <c r="AT5" s="241" t="s">
        <v>236</v>
      </c>
      <c r="AU5" s="241" t="s">
        <v>237</v>
      </c>
      <c r="AV5" s="241" t="s">
        <v>238</v>
      </c>
      <c r="AW5" s="241" t="s">
        <v>239</v>
      </c>
      <c r="AX5" s="241" t="s">
        <v>240</v>
      </c>
      <c r="AY5" s="241" t="s">
        <v>241</v>
      </c>
      <c r="AZ5" s="241" t="s">
        <v>242</v>
      </c>
      <c r="BA5" s="241" t="s">
        <v>243</v>
      </c>
      <c r="BB5" s="241" t="s">
        <v>244</v>
      </c>
      <c r="BC5" s="241" t="s">
        <v>245</v>
      </c>
      <c r="BD5" s="241" t="s">
        <v>246</v>
      </c>
      <c r="BE5" s="241" t="s">
        <v>247</v>
      </c>
      <c r="BF5" s="241" t="s">
        <v>248</v>
      </c>
      <c r="BG5" s="241" t="s">
        <v>249</v>
      </c>
      <c r="BH5" s="241" t="s">
        <v>250</v>
      </c>
      <c r="BI5" s="241" t="s">
        <v>251</v>
      </c>
      <c r="BJ5" s="241" t="s">
        <v>18</v>
      </c>
      <c r="BK5" s="92"/>
    </row>
    <row r="6" spans="2:63" ht="16.5">
      <c r="B6" s="242" t="s">
        <v>135</v>
      </c>
      <c r="C6" s="93">
        <v>414</v>
      </c>
      <c r="D6" s="93">
        <v>1126</v>
      </c>
      <c r="E6" s="93">
        <v>78</v>
      </c>
      <c r="F6" s="93">
        <v>38</v>
      </c>
      <c r="G6" s="93">
        <v>2333</v>
      </c>
      <c r="H6" s="93">
        <v>263</v>
      </c>
      <c r="I6" s="93">
        <v>1151</v>
      </c>
      <c r="J6" s="93">
        <v>122</v>
      </c>
      <c r="K6" s="93">
        <v>574</v>
      </c>
      <c r="L6" s="93">
        <v>274</v>
      </c>
      <c r="M6" s="93">
        <v>339</v>
      </c>
      <c r="N6" s="93">
        <v>1985</v>
      </c>
      <c r="O6" s="93">
        <v>1335</v>
      </c>
      <c r="P6" s="93">
        <v>2692</v>
      </c>
      <c r="Q6" s="93">
        <v>161</v>
      </c>
      <c r="R6" s="93">
        <v>599</v>
      </c>
      <c r="S6" s="93">
        <v>3130</v>
      </c>
      <c r="T6" s="93">
        <v>61</v>
      </c>
      <c r="U6" s="93">
        <v>246</v>
      </c>
      <c r="V6" s="93">
        <v>565</v>
      </c>
      <c r="W6" s="93">
        <v>596</v>
      </c>
      <c r="X6" s="93">
        <v>607</v>
      </c>
      <c r="Y6" s="93">
        <v>524</v>
      </c>
      <c r="Z6" s="93">
        <v>33</v>
      </c>
      <c r="AA6" s="93">
        <v>44</v>
      </c>
      <c r="AB6" s="93">
        <v>42</v>
      </c>
      <c r="AC6" s="93">
        <v>155</v>
      </c>
      <c r="AD6" s="93">
        <v>123</v>
      </c>
      <c r="AE6" s="93">
        <v>1434</v>
      </c>
      <c r="AF6" s="93">
        <v>12</v>
      </c>
      <c r="AG6" s="93">
        <v>111</v>
      </c>
      <c r="AH6" s="93">
        <v>196</v>
      </c>
      <c r="AI6" s="93">
        <v>295</v>
      </c>
      <c r="AJ6" s="93">
        <v>178</v>
      </c>
      <c r="AK6" s="93">
        <v>1326</v>
      </c>
      <c r="AL6" s="93">
        <v>292</v>
      </c>
      <c r="AM6" s="93">
        <v>238</v>
      </c>
      <c r="AN6" s="93">
        <v>696</v>
      </c>
      <c r="AO6" s="93">
        <v>128</v>
      </c>
      <c r="AP6" s="93">
        <v>143</v>
      </c>
      <c r="AQ6" s="93">
        <v>1207</v>
      </c>
      <c r="AR6" s="93">
        <v>401</v>
      </c>
      <c r="AS6" s="93">
        <v>719</v>
      </c>
      <c r="AT6" s="93">
        <v>3278</v>
      </c>
      <c r="AU6" s="93">
        <v>269</v>
      </c>
      <c r="AV6" s="93">
        <v>642</v>
      </c>
      <c r="AW6" s="93">
        <v>243</v>
      </c>
      <c r="AX6" s="93">
        <v>458</v>
      </c>
      <c r="AY6" s="93">
        <v>322</v>
      </c>
      <c r="AZ6" s="93">
        <v>1264</v>
      </c>
      <c r="BA6" s="93">
        <v>0</v>
      </c>
      <c r="BB6" s="93">
        <v>243</v>
      </c>
      <c r="BC6" s="93">
        <v>12</v>
      </c>
      <c r="BD6" s="93">
        <v>788</v>
      </c>
      <c r="BE6" s="93">
        <v>27</v>
      </c>
      <c r="BF6" s="93">
        <v>343</v>
      </c>
      <c r="BG6" s="93">
        <v>754</v>
      </c>
      <c r="BH6" s="93">
        <v>853</v>
      </c>
      <c r="BI6" s="93">
        <v>154</v>
      </c>
      <c r="BJ6" s="93">
        <v>36636</v>
      </c>
      <c r="BK6" s="92"/>
    </row>
    <row r="7" spans="2:63" ht="16.5">
      <c r="B7" s="242" t="s">
        <v>85</v>
      </c>
      <c r="C7" s="93">
        <v>1235</v>
      </c>
      <c r="D7" s="93">
        <v>576</v>
      </c>
      <c r="E7" s="93">
        <v>140</v>
      </c>
      <c r="F7" s="93">
        <v>165</v>
      </c>
      <c r="G7" s="93">
        <v>2243</v>
      </c>
      <c r="H7" s="93">
        <v>402</v>
      </c>
      <c r="I7" s="93">
        <v>770</v>
      </c>
      <c r="J7" s="93">
        <v>866</v>
      </c>
      <c r="K7" s="93">
        <v>1434</v>
      </c>
      <c r="L7" s="93">
        <v>527</v>
      </c>
      <c r="M7" s="93">
        <v>215</v>
      </c>
      <c r="N7" s="93">
        <v>5481</v>
      </c>
      <c r="O7" s="93">
        <v>1997</v>
      </c>
      <c r="P7" s="93">
        <v>1694</v>
      </c>
      <c r="Q7" s="93">
        <v>655</v>
      </c>
      <c r="R7" s="93">
        <v>731</v>
      </c>
      <c r="S7" s="93">
        <v>5629</v>
      </c>
      <c r="T7" s="93">
        <v>86</v>
      </c>
      <c r="U7" s="93">
        <v>214</v>
      </c>
      <c r="V7" s="93">
        <v>2202</v>
      </c>
      <c r="W7" s="93">
        <v>818</v>
      </c>
      <c r="X7" s="93">
        <v>657</v>
      </c>
      <c r="Y7" s="93">
        <v>1845</v>
      </c>
      <c r="Z7" s="93">
        <v>14</v>
      </c>
      <c r="AA7" s="93">
        <v>8</v>
      </c>
      <c r="AB7" s="93">
        <v>10</v>
      </c>
      <c r="AC7" s="93">
        <v>32</v>
      </c>
      <c r="AD7" s="93">
        <v>126</v>
      </c>
      <c r="AE7" s="93">
        <v>2140</v>
      </c>
      <c r="AF7" s="93">
        <v>33</v>
      </c>
      <c r="AG7" s="93">
        <v>46</v>
      </c>
      <c r="AH7" s="93">
        <v>140</v>
      </c>
      <c r="AI7" s="93">
        <v>182</v>
      </c>
      <c r="AJ7" s="93">
        <v>186</v>
      </c>
      <c r="AK7" s="93">
        <v>752</v>
      </c>
      <c r="AL7" s="93">
        <v>163</v>
      </c>
      <c r="AM7" s="93">
        <v>191</v>
      </c>
      <c r="AN7" s="93">
        <v>112</v>
      </c>
      <c r="AO7" s="93">
        <v>31</v>
      </c>
      <c r="AP7" s="93">
        <v>126</v>
      </c>
      <c r="AQ7" s="93">
        <v>1090</v>
      </c>
      <c r="AR7" s="93">
        <v>113</v>
      </c>
      <c r="AS7" s="93">
        <v>395</v>
      </c>
      <c r="AT7" s="93">
        <v>3276</v>
      </c>
      <c r="AU7" s="93">
        <v>166</v>
      </c>
      <c r="AV7" s="93">
        <v>502</v>
      </c>
      <c r="AW7" s="93">
        <v>226</v>
      </c>
      <c r="AX7" s="93">
        <v>215</v>
      </c>
      <c r="AY7" s="93">
        <v>205</v>
      </c>
      <c r="AZ7" s="93">
        <v>640</v>
      </c>
      <c r="BA7" s="93">
        <v>8</v>
      </c>
      <c r="BB7" s="93">
        <v>158</v>
      </c>
      <c r="BC7" s="93">
        <v>18</v>
      </c>
      <c r="BD7" s="93">
        <v>503</v>
      </c>
      <c r="BE7" s="93">
        <v>40</v>
      </c>
      <c r="BF7" s="93">
        <v>196</v>
      </c>
      <c r="BG7" s="93">
        <v>224</v>
      </c>
      <c r="BH7" s="93">
        <v>764</v>
      </c>
      <c r="BI7" s="93">
        <v>111</v>
      </c>
      <c r="BJ7" s="93">
        <v>43724</v>
      </c>
      <c r="BK7" s="92"/>
    </row>
    <row r="8" spans="2:63" ht="16.5">
      <c r="B8" s="243" t="s">
        <v>107</v>
      </c>
      <c r="C8" s="238">
        <v>170</v>
      </c>
      <c r="D8" s="238">
        <v>93</v>
      </c>
      <c r="E8" s="238">
        <v>8</v>
      </c>
      <c r="F8" s="238">
        <v>3</v>
      </c>
      <c r="G8" s="238">
        <v>581</v>
      </c>
      <c r="H8" s="238">
        <v>52</v>
      </c>
      <c r="I8" s="238">
        <v>181</v>
      </c>
      <c r="J8" s="238">
        <v>25</v>
      </c>
      <c r="K8" s="238">
        <v>96</v>
      </c>
      <c r="L8" s="238">
        <v>46</v>
      </c>
      <c r="M8" s="238">
        <v>54</v>
      </c>
      <c r="N8" s="238">
        <v>315</v>
      </c>
      <c r="O8" s="238">
        <v>289</v>
      </c>
      <c r="P8" s="238">
        <v>1887</v>
      </c>
      <c r="Q8" s="238">
        <v>17</v>
      </c>
      <c r="R8" s="238">
        <v>105</v>
      </c>
      <c r="S8" s="238">
        <v>556</v>
      </c>
      <c r="T8" s="238">
        <v>41</v>
      </c>
      <c r="U8" s="238">
        <v>17</v>
      </c>
      <c r="V8" s="238">
        <v>91</v>
      </c>
      <c r="W8" s="238">
        <v>66</v>
      </c>
      <c r="X8" s="238">
        <v>104</v>
      </c>
      <c r="Y8" s="238">
        <v>151</v>
      </c>
      <c r="Z8" s="238">
        <v>1</v>
      </c>
      <c r="AA8" s="238">
        <v>4</v>
      </c>
      <c r="AB8" s="238">
        <v>3</v>
      </c>
      <c r="AC8" s="238">
        <v>11</v>
      </c>
      <c r="AD8" s="238">
        <v>8</v>
      </c>
      <c r="AE8" s="238">
        <v>981</v>
      </c>
      <c r="AF8" s="238">
        <v>18</v>
      </c>
      <c r="AG8" s="238">
        <v>18</v>
      </c>
      <c r="AH8" s="238">
        <v>50</v>
      </c>
      <c r="AI8" s="238">
        <v>41</v>
      </c>
      <c r="AJ8" s="238">
        <v>20</v>
      </c>
      <c r="AK8" s="238">
        <v>117</v>
      </c>
      <c r="AL8" s="238">
        <v>50</v>
      </c>
      <c r="AM8" s="238">
        <v>40</v>
      </c>
      <c r="AN8" s="238">
        <v>85</v>
      </c>
      <c r="AO8" s="238">
        <v>17</v>
      </c>
      <c r="AP8" s="238">
        <v>25</v>
      </c>
      <c r="AQ8" s="238">
        <v>141</v>
      </c>
      <c r="AR8" s="238">
        <v>12</v>
      </c>
      <c r="AS8" s="238">
        <v>112</v>
      </c>
      <c r="AT8" s="238">
        <v>687</v>
      </c>
      <c r="AU8" s="238">
        <v>31</v>
      </c>
      <c r="AV8" s="238">
        <v>57</v>
      </c>
      <c r="AW8" s="238">
        <v>11</v>
      </c>
      <c r="AX8" s="238">
        <v>105</v>
      </c>
      <c r="AY8" s="238">
        <v>38</v>
      </c>
      <c r="AZ8" s="238">
        <v>136</v>
      </c>
      <c r="BA8" s="238">
        <v>0</v>
      </c>
      <c r="BB8" s="238">
        <v>46</v>
      </c>
      <c r="BC8" s="238">
        <v>4</v>
      </c>
      <c r="BD8" s="238">
        <v>52</v>
      </c>
      <c r="BE8" s="238">
        <v>2</v>
      </c>
      <c r="BF8" s="238">
        <v>23</v>
      </c>
      <c r="BG8" s="238">
        <v>129</v>
      </c>
      <c r="BH8" s="238">
        <v>145</v>
      </c>
      <c r="BI8" s="238">
        <v>31</v>
      </c>
      <c r="BJ8" s="238">
        <v>8199</v>
      </c>
      <c r="BK8" s="92"/>
    </row>
    <row r="9" spans="2:63">
      <c r="B9" s="239" t="s">
        <v>23</v>
      </c>
      <c r="C9" s="240">
        <f>SUM(C6:C8)</f>
        <v>1819</v>
      </c>
      <c r="D9" s="240">
        <f t="shared" ref="D9:BJ9" si="0">SUM(D6:D8)</f>
        <v>1795</v>
      </c>
      <c r="E9" s="240">
        <f t="shared" si="0"/>
        <v>226</v>
      </c>
      <c r="F9" s="240">
        <f t="shared" si="0"/>
        <v>206</v>
      </c>
      <c r="G9" s="240">
        <f t="shared" si="0"/>
        <v>5157</v>
      </c>
      <c r="H9" s="240">
        <f t="shared" si="0"/>
        <v>717</v>
      </c>
      <c r="I9" s="240">
        <f t="shared" si="0"/>
        <v>2102</v>
      </c>
      <c r="J9" s="240">
        <f t="shared" si="0"/>
        <v>1013</v>
      </c>
      <c r="K9" s="240">
        <f t="shared" si="0"/>
        <v>2104</v>
      </c>
      <c r="L9" s="240">
        <f t="shared" si="0"/>
        <v>847</v>
      </c>
      <c r="M9" s="240">
        <f t="shared" si="0"/>
        <v>608</v>
      </c>
      <c r="N9" s="240">
        <f t="shared" si="0"/>
        <v>7781</v>
      </c>
      <c r="O9" s="240">
        <f t="shared" si="0"/>
        <v>3621</v>
      </c>
      <c r="P9" s="240">
        <f t="shared" si="0"/>
        <v>6273</v>
      </c>
      <c r="Q9" s="240">
        <f t="shared" si="0"/>
        <v>833</v>
      </c>
      <c r="R9" s="240">
        <f t="shared" si="0"/>
        <v>1435</v>
      </c>
      <c r="S9" s="240">
        <f t="shared" si="0"/>
        <v>9315</v>
      </c>
      <c r="T9" s="240">
        <f t="shared" si="0"/>
        <v>188</v>
      </c>
      <c r="U9" s="240">
        <f t="shared" si="0"/>
        <v>477</v>
      </c>
      <c r="V9" s="240">
        <f t="shared" si="0"/>
        <v>2858</v>
      </c>
      <c r="W9" s="240">
        <f t="shared" si="0"/>
        <v>1480</v>
      </c>
      <c r="X9" s="240">
        <f t="shared" si="0"/>
        <v>1368</v>
      </c>
      <c r="Y9" s="240">
        <f t="shared" si="0"/>
        <v>2520</v>
      </c>
      <c r="Z9" s="240">
        <f t="shared" si="0"/>
        <v>48</v>
      </c>
      <c r="AA9" s="240">
        <f t="shared" si="0"/>
        <v>56</v>
      </c>
      <c r="AB9" s="240">
        <f t="shared" si="0"/>
        <v>55</v>
      </c>
      <c r="AC9" s="240">
        <f t="shared" si="0"/>
        <v>198</v>
      </c>
      <c r="AD9" s="240">
        <f t="shared" si="0"/>
        <v>257</v>
      </c>
      <c r="AE9" s="240">
        <f t="shared" si="0"/>
        <v>4555</v>
      </c>
      <c r="AF9" s="240">
        <f t="shared" si="0"/>
        <v>63</v>
      </c>
      <c r="AG9" s="240">
        <f t="shared" si="0"/>
        <v>175</v>
      </c>
      <c r="AH9" s="240">
        <f t="shared" si="0"/>
        <v>386</v>
      </c>
      <c r="AI9" s="240">
        <f t="shared" si="0"/>
        <v>518</v>
      </c>
      <c r="AJ9" s="240">
        <f t="shared" si="0"/>
        <v>384</v>
      </c>
      <c r="AK9" s="240">
        <f t="shared" si="0"/>
        <v>2195</v>
      </c>
      <c r="AL9" s="240">
        <f t="shared" si="0"/>
        <v>505</v>
      </c>
      <c r="AM9" s="240">
        <f t="shared" si="0"/>
        <v>469</v>
      </c>
      <c r="AN9" s="240">
        <f t="shared" si="0"/>
        <v>893</v>
      </c>
      <c r="AO9" s="240">
        <f t="shared" si="0"/>
        <v>176</v>
      </c>
      <c r="AP9" s="240">
        <f t="shared" si="0"/>
        <v>294</v>
      </c>
      <c r="AQ9" s="240">
        <f t="shared" si="0"/>
        <v>2438</v>
      </c>
      <c r="AR9" s="240">
        <f t="shared" si="0"/>
        <v>526</v>
      </c>
      <c r="AS9" s="240">
        <f t="shared" si="0"/>
        <v>1226</v>
      </c>
      <c r="AT9" s="240">
        <f t="shared" si="0"/>
        <v>7241</v>
      </c>
      <c r="AU9" s="240">
        <f t="shared" si="0"/>
        <v>466</v>
      </c>
      <c r="AV9" s="240">
        <f t="shared" si="0"/>
        <v>1201</v>
      </c>
      <c r="AW9" s="240">
        <f t="shared" si="0"/>
        <v>480</v>
      </c>
      <c r="AX9" s="240">
        <f t="shared" si="0"/>
        <v>778</v>
      </c>
      <c r="AY9" s="240">
        <f t="shared" si="0"/>
        <v>565</v>
      </c>
      <c r="AZ9" s="240">
        <f t="shared" si="0"/>
        <v>2040</v>
      </c>
      <c r="BA9" s="240">
        <f t="shared" si="0"/>
        <v>8</v>
      </c>
      <c r="BB9" s="240">
        <f t="shared" si="0"/>
        <v>447</v>
      </c>
      <c r="BC9" s="240">
        <f t="shared" si="0"/>
        <v>34</v>
      </c>
      <c r="BD9" s="240">
        <f t="shared" si="0"/>
        <v>1343</v>
      </c>
      <c r="BE9" s="240">
        <f t="shared" si="0"/>
        <v>69</v>
      </c>
      <c r="BF9" s="240">
        <f t="shared" si="0"/>
        <v>562</v>
      </c>
      <c r="BG9" s="240">
        <f t="shared" si="0"/>
        <v>1107</v>
      </c>
      <c r="BH9" s="240">
        <f t="shared" si="0"/>
        <v>1762</v>
      </c>
      <c r="BI9" s="240">
        <f t="shared" si="0"/>
        <v>296</v>
      </c>
      <c r="BJ9" s="240">
        <f t="shared" si="0"/>
        <v>88559</v>
      </c>
    </row>
  </sheetData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7" tint="-0.499984740745262"/>
  </sheetPr>
  <dimension ref="B2:H56"/>
  <sheetViews>
    <sheetView workbookViewId="0">
      <selection activeCell="AB36" sqref="AB36"/>
    </sheetView>
  </sheetViews>
  <sheetFormatPr defaultColWidth="11.42578125" defaultRowHeight="15"/>
  <sheetData>
    <row r="2" spans="2:8">
      <c r="D2" s="308"/>
      <c r="E2" s="307" t="s">
        <v>1163</v>
      </c>
      <c r="F2" s="307"/>
      <c r="G2" s="307"/>
      <c r="H2" s="307"/>
    </row>
    <row r="3" spans="2:8">
      <c r="D3" s="308"/>
      <c r="E3" s="94" t="s">
        <v>1164</v>
      </c>
      <c r="F3" s="94" t="s">
        <v>1165</v>
      </c>
      <c r="G3" s="94" t="s">
        <v>190</v>
      </c>
      <c r="H3" s="94" t="s">
        <v>18</v>
      </c>
    </row>
    <row r="4" spans="2:8">
      <c r="B4" s="309" t="s">
        <v>1166</v>
      </c>
      <c r="C4" s="309"/>
      <c r="D4" s="190" t="s">
        <v>77</v>
      </c>
      <c r="E4" s="3">
        <v>114</v>
      </c>
      <c r="F4" s="3">
        <v>37</v>
      </c>
      <c r="G4" s="3">
        <v>119</v>
      </c>
      <c r="H4" s="3">
        <f>SUM(E4:G4)</f>
        <v>270</v>
      </c>
    </row>
    <row r="5" spans="2:8">
      <c r="B5" s="309"/>
      <c r="C5" s="309"/>
      <c r="D5" s="190" t="s">
        <v>81</v>
      </c>
      <c r="E5" s="3">
        <v>747</v>
      </c>
      <c r="F5" s="3">
        <v>87</v>
      </c>
      <c r="G5" s="3">
        <v>708</v>
      </c>
      <c r="H5" s="3">
        <f t="shared" ref="H5:H56" si="0">SUM(E5:G5)</f>
        <v>1542</v>
      </c>
    </row>
    <row r="6" spans="2:8">
      <c r="B6" s="309"/>
      <c r="C6" s="309"/>
      <c r="D6" s="190" t="s">
        <v>85</v>
      </c>
      <c r="E6" s="3">
        <v>47045</v>
      </c>
      <c r="F6" s="3">
        <v>529</v>
      </c>
      <c r="G6" s="3">
        <v>4118</v>
      </c>
      <c r="H6" s="3">
        <f t="shared" si="0"/>
        <v>51692</v>
      </c>
    </row>
    <row r="7" spans="2:8">
      <c r="B7" s="309"/>
      <c r="C7" s="309"/>
      <c r="D7" s="190" t="s">
        <v>73</v>
      </c>
      <c r="E7" s="3">
        <v>436</v>
      </c>
      <c r="F7" s="3">
        <v>61</v>
      </c>
      <c r="G7" s="3">
        <v>363</v>
      </c>
      <c r="H7" s="3">
        <f t="shared" si="0"/>
        <v>860</v>
      </c>
    </row>
    <row r="8" spans="2:8">
      <c r="B8" s="309"/>
      <c r="C8" s="309"/>
      <c r="D8" s="190" t="s">
        <v>90</v>
      </c>
      <c r="E8" s="3">
        <v>78</v>
      </c>
      <c r="F8" s="3">
        <v>28</v>
      </c>
      <c r="G8" s="3">
        <v>57</v>
      </c>
      <c r="H8" s="3">
        <f t="shared" si="0"/>
        <v>163</v>
      </c>
    </row>
    <row r="9" spans="2:8">
      <c r="B9" s="309"/>
      <c r="C9" s="309"/>
      <c r="D9" s="190" t="s">
        <v>93</v>
      </c>
      <c r="E9" s="3">
        <v>133</v>
      </c>
      <c r="F9" s="3">
        <v>66</v>
      </c>
      <c r="G9" s="3">
        <v>148</v>
      </c>
      <c r="H9" s="3">
        <f t="shared" si="0"/>
        <v>347</v>
      </c>
    </row>
    <row r="10" spans="2:8">
      <c r="B10" s="309"/>
      <c r="C10" s="309"/>
      <c r="D10" s="190" t="s">
        <v>31</v>
      </c>
      <c r="E10" s="3">
        <v>1111</v>
      </c>
      <c r="F10" s="3">
        <v>312</v>
      </c>
      <c r="G10" s="3">
        <v>1543</v>
      </c>
      <c r="H10" s="3">
        <f t="shared" si="0"/>
        <v>2966</v>
      </c>
    </row>
    <row r="11" spans="2:8">
      <c r="B11" s="309"/>
      <c r="C11" s="309"/>
      <c r="D11" s="190" t="s">
        <v>98</v>
      </c>
      <c r="E11" s="3">
        <v>1943</v>
      </c>
      <c r="F11" s="3">
        <v>1134</v>
      </c>
      <c r="G11" s="3">
        <v>2804</v>
      </c>
      <c r="H11" s="3">
        <f t="shared" si="0"/>
        <v>5881</v>
      </c>
    </row>
    <row r="12" spans="2:8">
      <c r="B12" s="309"/>
      <c r="C12" s="309"/>
      <c r="D12" s="190" t="s">
        <v>100</v>
      </c>
      <c r="E12" s="3">
        <v>200</v>
      </c>
      <c r="F12" s="3">
        <v>36</v>
      </c>
      <c r="G12" s="3">
        <v>148</v>
      </c>
      <c r="H12" s="3">
        <f t="shared" si="0"/>
        <v>384</v>
      </c>
    </row>
    <row r="13" spans="2:8">
      <c r="B13" s="309"/>
      <c r="C13" s="309"/>
      <c r="D13" s="190" t="s">
        <v>103</v>
      </c>
      <c r="E13" s="3">
        <v>122</v>
      </c>
      <c r="F13" s="3">
        <v>39</v>
      </c>
      <c r="G13" s="3">
        <v>136</v>
      </c>
      <c r="H13" s="3">
        <f t="shared" si="0"/>
        <v>297</v>
      </c>
    </row>
    <row r="14" spans="2:8">
      <c r="B14" s="309"/>
      <c r="C14" s="309"/>
      <c r="D14" s="190" t="s">
        <v>78</v>
      </c>
      <c r="E14" s="3">
        <v>261</v>
      </c>
      <c r="F14" s="3">
        <v>104</v>
      </c>
      <c r="G14" s="3">
        <v>296</v>
      </c>
      <c r="H14" s="3">
        <f t="shared" si="0"/>
        <v>661</v>
      </c>
    </row>
    <row r="15" spans="2:8">
      <c r="B15" s="309"/>
      <c r="C15" s="309"/>
      <c r="D15" s="190" t="s">
        <v>107</v>
      </c>
      <c r="E15" s="3">
        <v>573</v>
      </c>
      <c r="F15" s="3">
        <v>12716</v>
      </c>
      <c r="G15" s="3">
        <v>3795</v>
      </c>
      <c r="H15" s="3">
        <f t="shared" si="0"/>
        <v>17084</v>
      </c>
    </row>
    <row r="16" spans="2:8">
      <c r="B16" s="309"/>
      <c r="C16" s="309"/>
      <c r="D16" s="190" t="s">
        <v>108</v>
      </c>
      <c r="E16" s="3">
        <v>365</v>
      </c>
      <c r="F16" s="3">
        <v>78</v>
      </c>
      <c r="G16" s="3">
        <v>355</v>
      </c>
      <c r="H16" s="3">
        <f t="shared" si="0"/>
        <v>798</v>
      </c>
    </row>
    <row r="17" spans="2:8">
      <c r="B17" s="309"/>
      <c r="C17" s="309"/>
      <c r="D17" s="190" t="s">
        <v>82</v>
      </c>
      <c r="E17" s="3">
        <v>183</v>
      </c>
      <c r="F17" s="3">
        <v>72</v>
      </c>
      <c r="G17" s="3">
        <v>199</v>
      </c>
      <c r="H17" s="3">
        <f t="shared" si="0"/>
        <v>454</v>
      </c>
    </row>
    <row r="18" spans="2:8">
      <c r="B18" s="309"/>
      <c r="C18" s="309"/>
      <c r="D18" s="190" t="s">
        <v>112</v>
      </c>
      <c r="E18" s="3">
        <v>290</v>
      </c>
      <c r="F18" s="3">
        <v>57</v>
      </c>
      <c r="G18" s="3">
        <v>340</v>
      </c>
      <c r="H18" s="3">
        <f t="shared" si="0"/>
        <v>687</v>
      </c>
    </row>
    <row r="19" spans="2:8">
      <c r="B19" s="309"/>
      <c r="C19" s="309"/>
      <c r="D19" s="190" t="s">
        <v>114</v>
      </c>
      <c r="E19" s="3">
        <v>154</v>
      </c>
      <c r="F19" s="3">
        <v>68</v>
      </c>
      <c r="G19" s="3">
        <v>664</v>
      </c>
      <c r="H19" s="3">
        <f t="shared" si="0"/>
        <v>886</v>
      </c>
    </row>
    <row r="20" spans="2:8">
      <c r="B20" s="309"/>
      <c r="C20" s="309"/>
      <c r="D20" s="190" t="s">
        <v>115</v>
      </c>
      <c r="E20" s="3">
        <v>308</v>
      </c>
      <c r="F20" s="3">
        <v>131</v>
      </c>
      <c r="G20" s="3">
        <v>359</v>
      </c>
      <c r="H20" s="3">
        <f t="shared" si="0"/>
        <v>798</v>
      </c>
    </row>
    <row r="21" spans="2:8">
      <c r="B21" s="309"/>
      <c r="C21" s="309"/>
      <c r="D21" s="190" t="s">
        <v>86</v>
      </c>
      <c r="E21" s="3">
        <v>468</v>
      </c>
      <c r="F21" s="3">
        <v>80</v>
      </c>
      <c r="G21" s="3">
        <v>304</v>
      </c>
      <c r="H21" s="3">
        <f t="shared" si="0"/>
        <v>852</v>
      </c>
    </row>
    <row r="22" spans="2:8">
      <c r="B22" s="309"/>
      <c r="C22" s="309"/>
      <c r="D22" s="190" t="s">
        <v>117</v>
      </c>
      <c r="E22" s="3">
        <v>136</v>
      </c>
      <c r="F22" s="3">
        <v>45</v>
      </c>
      <c r="G22" s="3">
        <v>168</v>
      </c>
      <c r="H22" s="3">
        <f t="shared" si="0"/>
        <v>349</v>
      </c>
    </row>
    <row r="23" spans="2:8">
      <c r="B23" s="309"/>
      <c r="C23" s="309"/>
      <c r="D23" s="190" t="s">
        <v>119</v>
      </c>
      <c r="E23" s="3">
        <v>183</v>
      </c>
      <c r="F23" s="3">
        <v>43</v>
      </c>
      <c r="G23" s="3">
        <v>187</v>
      </c>
      <c r="H23" s="3">
        <f t="shared" si="0"/>
        <v>413</v>
      </c>
    </row>
    <row r="24" spans="2:8">
      <c r="B24" s="309"/>
      <c r="C24" s="309"/>
      <c r="D24" s="190" t="s">
        <v>89</v>
      </c>
      <c r="E24" s="3">
        <v>92</v>
      </c>
      <c r="F24" s="3">
        <v>32</v>
      </c>
      <c r="G24" s="3">
        <v>127</v>
      </c>
      <c r="H24" s="3">
        <f t="shared" si="0"/>
        <v>251</v>
      </c>
    </row>
    <row r="25" spans="2:8">
      <c r="B25" s="309"/>
      <c r="C25" s="309"/>
      <c r="D25" s="190" t="s">
        <v>99</v>
      </c>
      <c r="E25" s="3">
        <v>139</v>
      </c>
      <c r="F25" s="3">
        <v>83</v>
      </c>
      <c r="G25" s="3">
        <v>189</v>
      </c>
      <c r="H25" s="3">
        <f t="shared" si="0"/>
        <v>411</v>
      </c>
    </row>
    <row r="26" spans="2:8">
      <c r="B26" s="309"/>
      <c r="C26" s="309"/>
      <c r="D26" s="190" t="s">
        <v>91</v>
      </c>
      <c r="E26" s="3">
        <v>244</v>
      </c>
      <c r="F26" s="3">
        <v>97</v>
      </c>
      <c r="G26" s="3">
        <v>191</v>
      </c>
      <c r="H26" s="3">
        <f t="shared" si="0"/>
        <v>532</v>
      </c>
    </row>
    <row r="27" spans="2:8">
      <c r="B27" s="309"/>
      <c r="C27" s="309"/>
      <c r="D27" s="190" t="s">
        <v>116</v>
      </c>
      <c r="E27" s="3">
        <v>175</v>
      </c>
      <c r="F27" s="3">
        <v>61</v>
      </c>
      <c r="G27" s="3">
        <v>196</v>
      </c>
      <c r="H27" s="3">
        <f t="shared" si="0"/>
        <v>432</v>
      </c>
    </row>
    <row r="28" spans="2:8">
      <c r="B28" s="309"/>
      <c r="C28" s="309"/>
      <c r="D28" s="190" t="s">
        <v>126</v>
      </c>
      <c r="E28" s="3">
        <v>149</v>
      </c>
      <c r="F28" s="3">
        <v>161</v>
      </c>
      <c r="G28" s="3">
        <v>206</v>
      </c>
      <c r="H28" s="3">
        <f t="shared" si="0"/>
        <v>516</v>
      </c>
    </row>
    <row r="29" spans="2:8">
      <c r="B29" s="309"/>
      <c r="C29" s="309"/>
      <c r="D29" s="190" t="s">
        <v>35</v>
      </c>
      <c r="E29" s="3">
        <v>156</v>
      </c>
      <c r="F29" s="3">
        <v>41</v>
      </c>
      <c r="G29" s="3">
        <v>139</v>
      </c>
      <c r="H29" s="3">
        <f t="shared" si="0"/>
        <v>336</v>
      </c>
    </row>
    <row r="30" spans="2:8">
      <c r="B30" s="309"/>
      <c r="C30" s="309"/>
      <c r="D30" s="190" t="s">
        <v>127</v>
      </c>
      <c r="E30" s="3">
        <v>119</v>
      </c>
      <c r="F30" s="3">
        <v>24</v>
      </c>
      <c r="G30" s="3">
        <v>89</v>
      </c>
      <c r="H30" s="3">
        <f t="shared" si="0"/>
        <v>232</v>
      </c>
    </row>
    <row r="31" spans="2:8">
      <c r="B31" s="309"/>
      <c r="C31" s="309"/>
      <c r="D31" s="190" t="s">
        <v>128</v>
      </c>
      <c r="E31" s="3">
        <v>4113</v>
      </c>
      <c r="F31" s="3">
        <v>991</v>
      </c>
      <c r="G31" s="3">
        <v>4325</v>
      </c>
      <c r="H31" s="3">
        <f t="shared" si="0"/>
        <v>9429</v>
      </c>
    </row>
    <row r="32" spans="2:8">
      <c r="B32" s="309"/>
      <c r="C32" s="309"/>
      <c r="D32" s="190" t="s">
        <v>94</v>
      </c>
      <c r="E32" s="3">
        <v>683</v>
      </c>
      <c r="F32" s="3">
        <v>143</v>
      </c>
      <c r="G32" s="3">
        <v>584</v>
      </c>
      <c r="H32" s="3">
        <f t="shared" si="0"/>
        <v>1410</v>
      </c>
    </row>
    <row r="33" spans="2:8">
      <c r="B33" s="309"/>
      <c r="C33" s="309"/>
      <c r="D33" s="190" t="s">
        <v>130</v>
      </c>
      <c r="E33" s="3">
        <v>3823</v>
      </c>
      <c r="F33" s="3">
        <v>227</v>
      </c>
      <c r="G33" s="3">
        <v>1003</v>
      </c>
      <c r="H33" s="3">
        <f t="shared" si="0"/>
        <v>5053</v>
      </c>
    </row>
    <row r="34" spans="2:8">
      <c r="B34" s="309"/>
      <c r="C34" s="309"/>
      <c r="D34" s="190" t="s">
        <v>131</v>
      </c>
      <c r="E34" s="3">
        <v>216</v>
      </c>
      <c r="F34" s="3">
        <v>115</v>
      </c>
      <c r="G34" s="3">
        <v>272</v>
      </c>
      <c r="H34" s="3">
        <f t="shared" si="0"/>
        <v>603</v>
      </c>
    </row>
    <row r="35" spans="2:8">
      <c r="B35" s="309"/>
      <c r="C35" s="309"/>
      <c r="D35" s="190" t="s">
        <v>132</v>
      </c>
      <c r="E35" s="3">
        <v>98</v>
      </c>
      <c r="F35" s="3">
        <v>27</v>
      </c>
      <c r="G35" s="3">
        <v>100</v>
      </c>
      <c r="H35" s="3">
        <f t="shared" si="0"/>
        <v>225</v>
      </c>
    </row>
    <row r="36" spans="2:8">
      <c r="B36" s="309"/>
      <c r="C36" s="309"/>
      <c r="D36" s="190" t="s">
        <v>106</v>
      </c>
      <c r="E36" s="3">
        <v>582</v>
      </c>
      <c r="F36" s="3">
        <v>121</v>
      </c>
      <c r="G36" s="3">
        <v>474</v>
      </c>
      <c r="H36" s="3">
        <f t="shared" si="0"/>
        <v>1177</v>
      </c>
    </row>
    <row r="37" spans="2:8">
      <c r="B37" s="309"/>
      <c r="C37" s="309"/>
      <c r="D37" s="190" t="s">
        <v>118</v>
      </c>
      <c r="E37" s="3">
        <v>73</v>
      </c>
      <c r="F37" s="3">
        <v>19</v>
      </c>
      <c r="G37" s="3">
        <v>48</v>
      </c>
      <c r="H37" s="3">
        <f t="shared" si="0"/>
        <v>140</v>
      </c>
    </row>
    <row r="38" spans="2:8">
      <c r="B38" s="309"/>
      <c r="C38" s="309"/>
      <c r="D38" s="190" t="s">
        <v>109</v>
      </c>
      <c r="E38" s="3">
        <v>416</v>
      </c>
      <c r="F38" s="3">
        <v>155</v>
      </c>
      <c r="G38" s="3">
        <v>485</v>
      </c>
      <c r="H38" s="3">
        <f t="shared" si="0"/>
        <v>1056</v>
      </c>
    </row>
    <row r="39" spans="2:8">
      <c r="B39" s="309"/>
      <c r="C39" s="309"/>
      <c r="D39" s="190" t="s">
        <v>134</v>
      </c>
      <c r="E39" s="3">
        <v>209</v>
      </c>
      <c r="F39" s="3">
        <v>52</v>
      </c>
      <c r="G39" s="3">
        <v>242</v>
      </c>
      <c r="H39" s="3">
        <f t="shared" si="0"/>
        <v>503</v>
      </c>
    </row>
    <row r="40" spans="2:8">
      <c r="B40" s="309"/>
      <c r="C40" s="309"/>
      <c r="D40" s="190" t="s">
        <v>120</v>
      </c>
      <c r="E40" s="3">
        <v>124</v>
      </c>
      <c r="F40" s="3">
        <v>30</v>
      </c>
      <c r="G40" s="3">
        <v>113</v>
      </c>
      <c r="H40" s="3">
        <f t="shared" si="0"/>
        <v>267</v>
      </c>
    </row>
    <row r="41" spans="2:8">
      <c r="B41" s="309"/>
      <c r="C41" s="309"/>
      <c r="D41" s="190" t="s">
        <v>110</v>
      </c>
      <c r="E41" s="3">
        <v>330</v>
      </c>
      <c r="F41" s="3">
        <v>115</v>
      </c>
      <c r="G41" s="3">
        <v>484</v>
      </c>
      <c r="H41" s="3">
        <f t="shared" si="0"/>
        <v>929</v>
      </c>
    </row>
    <row r="42" spans="2:8">
      <c r="B42" s="309"/>
      <c r="C42" s="309"/>
      <c r="D42" s="190" t="s">
        <v>95</v>
      </c>
      <c r="E42" s="3">
        <v>185</v>
      </c>
      <c r="F42" s="3">
        <v>57</v>
      </c>
      <c r="G42" s="3">
        <v>218</v>
      </c>
      <c r="H42" s="3">
        <f t="shared" si="0"/>
        <v>460</v>
      </c>
    </row>
    <row r="43" spans="2:8">
      <c r="B43" s="309"/>
      <c r="C43" s="309"/>
      <c r="D43" s="190" t="s">
        <v>121</v>
      </c>
      <c r="E43" s="3">
        <v>83</v>
      </c>
      <c r="F43" s="3">
        <v>24</v>
      </c>
      <c r="G43" s="3">
        <v>90</v>
      </c>
      <c r="H43" s="3">
        <f t="shared" si="0"/>
        <v>197</v>
      </c>
    </row>
    <row r="44" spans="2:8">
      <c r="B44" s="309"/>
      <c r="C44" s="309"/>
      <c r="D44" s="190" t="s">
        <v>97</v>
      </c>
      <c r="E44" s="3">
        <v>393</v>
      </c>
      <c r="F44" s="3">
        <v>107</v>
      </c>
      <c r="G44" s="3">
        <v>460</v>
      </c>
      <c r="H44" s="3">
        <f t="shared" si="0"/>
        <v>960</v>
      </c>
    </row>
    <row r="45" spans="2:8">
      <c r="B45" s="309"/>
      <c r="C45" s="309"/>
      <c r="D45" s="190" t="s">
        <v>122</v>
      </c>
      <c r="E45" s="3">
        <v>38</v>
      </c>
      <c r="F45" s="3">
        <v>13</v>
      </c>
      <c r="G45" s="3">
        <v>46</v>
      </c>
      <c r="H45" s="3">
        <f t="shared" si="0"/>
        <v>97</v>
      </c>
    </row>
    <row r="46" spans="2:8">
      <c r="B46" s="309"/>
      <c r="C46" s="309"/>
      <c r="D46" s="190" t="s">
        <v>133</v>
      </c>
      <c r="E46" s="3">
        <v>308</v>
      </c>
      <c r="F46" s="3">
        <v>728</v>
      </c>
      <c r="G46" s="3">
        <v>586</v>
      </c>
      <c r="H46" s="3">
        <f t="shared" si="0"/>
        <v>1622</v>
      </c>
    </row>
    <row r="47" spans="2:8">
      <c r="B47" s="309"/>
      <c r="C47" s="309"/>
      <c r="D47" s="190" t="s">
        <v>101</v>
      </c>
      <c r="E47" s="3">
        <v>83</v>
      </c>
      <c r="F47" s="3">
        <v>264</v>
      </c>
      <c r="G47" s="3">
        <v>463</v>
      </c>
      <c r="H47" s="3">
        <f t="shared" si="0"/>
        <v>810</v>
      </c>
    </row>
    <row r="48" spans="2:8">
      <c r="B48" s="309"/>
      <c r="C48" s="309"/>
      <c r="D48" s="190" t="s">
        <v>129</v>
      </c>
      <c r="E48" s="3">
        <v>349</v>
      </c>
      <c r="F48" s="3">
        <v>87</v>
      </c>
      <c r="G48" s="3">
        <v>374</v>
      </c>
      <c r="H48" s="3">
        <f t="shared" si="0"/>
        <v>810</v>
      </c>
    </row>
    <row r="49" spans="2:8">
      <c r="B49" s="309"/>
      <c r="C49" s="309"/>
      <c r="D49" s="190" t="s">
        <v>135</v>
      </c>
      <c r="E49" s="3">
        <v>5120</v>
      </c>
      <c r="F49" s="3">
        <v>2782</v>
      </c>
      <c r="G49" s="3">
        <v>80781</v>
      </c>
      <c r="H49" s="3">
        <f t="shared" si="0"/>
        <v>88683</v>
      </c>
    </row>
    <row r="50" spans="2:8">
      <c r="B50" s="309"/>
      <c r="C50" s="309"/>
      <c r="D50" s="190" t="s">
        <v>123</v>
      </c>
      <c r="E50" s="3">
        <v>189</v>
      </c>
      <c r="F50" s="3">
        <v>56</v>
      </c>
      <c r="G50" s="3">
        <v>215</v>
      </c>
      <c r="H50" s="3">
        <f t="shared" si="0"/>
        <v>460</v>
      </c>
    </row>
    <row r="51" spans="2:8">
      <c r="B51" s="309"/>
      <c r="C51" s="309"/>
      <c r="D51" s="190" t="s">
        <v>136</v>
      </c>
      <c r="E51" s="3">
        <v>274</v>
      </c>
      <c r="F51" s="3">
        <v>126</v>
      </c>
      <c r="G51" s="3">
        <v>306</v>
      </c>
      <c r="H51" s="3">
        <f t="shared" si="0"/>
        <v>706</v>
      </c>
    </row>
    <row r="52" spans="2:8">
      <c r="B52" s="309"/>
      <c r="C52" s="309"/>
      <c r="D52" s="190" t="s">
        <v>124</v>
      </c>
      <c r="E52" s="3">
        <v>60</v>
      </c>
      <c r="F52" s="3">
        <v>14</v>
      </c>
      <c r="G52" s="3">
        <v>62</v>
      </c>
      <c r="H52" s="3">
        <f t="shared" si="0"/>
        <v>136</v>
      </c>
    </row>
    <row r="53" spans="2:8">
      <c r="B53" s="309"/>
      <c r="C53" s="309"/>
      <c r="D53" s="190" t="s">
        <v>104</v>
      </c>
      <c r="E53" s="3">
        <v>329</v>
      </c>
      <c r="F53" s="3">
        <v>249</v>
      </c>
      <c r="G53" s="3">
        <v>625</v>
      </c>
      <c r="H53" s="3">
        <f t="shared" si="0"/>
        <v>1203</v>
      </c>
    </row>
    <row r="54" spans="2:8">
      <c r="B54" s="309"/>
      <c r="C54" s="309"/>
      <c r="D54" s="190" t="s">
        <v>37</v>
      </c>
      <c r="E54" s="3">
        <v>49</v>
      </c>
      <c r="F54" s="3">
        <v>11</v>
      </c>
      <c r="G54" s="3">
        <v>25</v>
      </c>
      <c r="H54" s="3">
        <f t="shared" si="0"/>
        <v>85</v>
      </c>
    </row>
    <row r="55" spans="2:8">
      <c r="B55" s="309"/>
      <c r="C55" s="309"/>
      <c r="D55" s="190" t="s">
        <v>40</v>
      </c>
      <c r="E55" s="3">
        <v>80</v>
      </c>
      <c r="F55" s="3">
        <v>20</v>
      </c>
      <c r="G55" s="3">
        <v>98</v>
      </c>
      <c r="H55" s="3">
        <f t="shared" si="0"/>
        <v>198</v>
      </c>
    </row>
    <row r="56" spans="2:8">
      <c r="B56" s="309"/>
      <c r="C56" s="309"/>
      <c r="D56" s="190" t="s">
        <v>18</v>
      </c>
      <c r="E56" s="3">
        <v>117855</v>
      </c>
      <c r="F56" s="3">
        <v>30954</v>
      </c>
      <c r="G56" s="3">
        <v>147063</v>
      </c>
      <c r="H56" s="3">
        <f t="shared" si="0"/>
        <v>295872</v>
      </c>
    </row>
  </sheetData>
  <mergeCells count="3">
    <mergeCell ref="E2:H2"/>
    <mergeCell ref="D2:D3"/>
    <mergeCell ref="B4:C56"/>
  </mergeCells>
  <conditionalFormatting sqref="E6">
    <cfRule type="notContainsBlanks" dxfId="9" priority="12">
      <formula>LEN(TRIM(E6))&gt;0</formula>
    </cfRule>
  </conditionalFormatting>
  <conditionalFormatting sqref="G6">
    <cfRule type="notContainsBlanks" dxfId="8" priority="11">
      <formula>LEN(TRIM(G6))&gt;0</formula>
    </cfRule>
  </conditionalFormatting>
  <conditionalFormatting sqref="F15">
    <cfRule type="notContainsBlanks" dxfId="7" priority="10">
      <formula>LEN(TRIM(F15))&gt;0</formula>
    </cfRule>
  </conditionalFormatting>
  <conditionalFormatting sqref="G15">
    <cfRule type="notContainsBlanks" dxfId="6" priority="8">
      <formula>LEN(TRIM(G15))&gt;0</formula>
    </cfRule>
  </conditionalFormatting>
  <conditionalFormatting sqref="E31">
    <cfRule type="notContainsBlanks" dxfId="5" priority="7">
      <formula>LEN(TRIM(E31))&gt;0</formula>
    </cfRule>
  </conditionalFormatting>
  <conditionalFormatting sqref="E33">
    <cfRule type="notContainsBlanks" dxfId="4" priority="6">
      <formula>LEN(TRIM(E33))&gt;0</formula>
    </cfRule>
  </conditionalFormatting>
  <conditionalFormatting sqref="G31">
    <cfRule type="notContainsBlanks" dxfId="3" priority="5">
      <formula>LEN(TRIM(G31))&gt;0</formula>
    </cfRule>
  </conditionalFormatting>
  <conditionalFormatting sqref="H6 H10:H11">
    <cfRule type="notContainsBlanks" dxfId="2" priority="3">
      <formula>LEN(TRIM(H6))&gt;0</formula>
    </cfRule>
  </conditionalFormatting>
  <conditionalFormatting sqref="H15 H31 G33:H33">
    <cfRule type="notContainsBlanks" dxfId="1" priority="2">
      <formula>LEN(TRIM(G15))&gt;0</formula>
    </cfRule>
  </conditionalFormatting>
  <conditionalFormatting sqref="E49:H49 E56:H56">
    <cfRule type="notContainsBlanks" dxfId="0" priority="1">
      <formula>LEN(TRIM(E49))&gt;0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51B9D-EAD3-4CAD-87B9-413CA4619538}">
  <sheetPr>
    <tabColor theme="5" tint="0.59999389629810485"/>
  </sheetPr>
  <dimension ref="B2:T37"/>
  <sheetViews>
    <sheetView workbookViewId="0">
      <selection activeCell="V30" sqref="V30"/>
    </sheetView>
  </sheetViews>
  <sheetFormatPr defaultRowHeight="15"/>
  <cols>
    <col min="3" max="3" width="15.7109375" customWidth="1"/>
    <col min="12" max="12" width="15.7109375" customWidth="1"/>
  </cols>
  <sheetData>
    <row r="2" spans="2:20">
      <c r="B2" t="s">
        <v>1167</v>
      </c>
      <c r="K2" t="s">
        <v>1168</v>
      </c>
    </row>
    <row r="3" spans="2:20">
      <c r="B3" s="255" t="s">
        <v>1169</v>
      </c>
      <c r="C3" s="255" t="s">
        <v>1170</v>
      </c>
      <c r="D3" s="255" t="s">
        <v>1171</v>
      </c>
      <c r="E3" s="255" t="s">
        <v>1172</v>
      </c>
      <c r="F3" s="255" t="s">
        <v>1173</v>
      </c>
      <c r="G3" s="255" t="s">
        <v>1174</v>
      </c>
      <c r="H3" s="256" t="s">
        <v>1175</v>
      </c>
      <c r="I3" s="255" t="s">
        <v>23</v>
      </c>
      <c r="K3" s="255" t="s">
        <v>1169</v>
      </c>
      <c r="L3" s="255" t="s">
        <v>1170</v>
      </c>
      <c r="M3" s="255" t="s">
        <v>1171</v>
      </c>
      <c r="N3" s="255" t="s">
        <v>1172</v>
      </c>
      <c r="O3" s="255" t="s">
        <v>1173</v>
      </c>
      <c r="P3" s="255" t="s">
        <v>1174</v>
      </c>
      <c r="Q3" s="256" t="s">
        <v>1175</v>
      </c>
      <c r="R3" s="257" t="s">
        <v>23</v>
      </c>
      <c r="S3" s="247"/>
      <c r="T3" s="258" t="s">
        <v>1176</v>
      </c>
    </row>
    <row r="4" spans="2:20">
      <c r="B4" s="255"/>
      <c r="C4" s="255"/>
      <c r="D4" s="255"/>
      <c r="E4" s="255"/>
      <c r="F4" s="255"/>
      <c r="G4" s="255"/>
      <c r="H4" s="256"/>
      <c r="I4" s="255"/>
      <c r="K4" s="255"/>
      <c r="L4" s="255"/>
      <c r="M4" s="255"/>
      <c r="N4" s="255"/>
      <c r="O4" s="255"/>
      <c r="P4" s="255"/>
      <c r="Q4" s="256"/>
      <c r="R4" s="257"/>
      <c r="S4" s="247"/>
      <c r="T4" s="259"/>
    </row>
    <row r="5" spans="2:20">
      <c r="B5" s="248" t="s">
        <v>1177</v>
      </c>
      <c r="C5" s="250" t="s">
        <v>1178</v>
      </c>
      <c r="D5" s="248">
        <v>259</v>
      </c>
      <c r="E5" s="248">
        <v>122</v>
      </c>
      <c r="F5" s="248">
        <v>34</v>
      </c>
      <c r="G5" s="248">
        <v>103</v>
      </c>
      <c r="H5" s="249">
        <v>49</v>
      </c>
      <c r="I5" s="218">
        <f>SUM(D5:H5)</f>
        <v>567</v>
      </c>
      <c r="K5" s="248" t="s">
        <v>1177</v>
      </c>
      <c r="L5" s="250" t="s">
        <v>1178</v>
      </c>
      <c r="M5" s="248">
        <v>206</v>
      </c>
      <c r="N5" s="248">
        <v>95</v>
      </c>
      <c r="O5" s="248">
        <v>27</v>
      </c>
      <c r="P5" s="248">
        <v>84</v>
      </c>
      <c r="Q5" s="249">
        <v>124</v>
      </c>
      <c r="R5" s="246">
        <f>SUM(M5:Q5)</f>
        <v>536</v>
      </c>
      <c r="S5" s="247"/>
      <c r="T5" s="252">
        <f>R5-I5</f>
        <v>-31</v>
      </c>
    </row>
    <row r="6" spans="2:20">
      <c r="B6" s="3" t="s">
        <v>1179</v>
      </c>
      <c r="C6" s="251" t="s">
        <v>1180</v>
      </c>
      <c r="D6" s="3">
        <v>249</v>
      </c>
      <c r="E6" s="3">
        <v>148</v>
      </c>
      <c r="F6" s="3">
        <v>19</v>
      </c>
      <c r="G6" s="3">
        <v>82</v>
      </c>
      <c r="H6" s="244">
        <v>99</v>
      </c>
      <c r="I6" s="218">
        <f t="shared" ref="I6:I37" si="0">SUM(D6:H6)</f>
        <v>597</v>
      </c>
      <c r="K6" s="3" t="s">
        <v>1179</v>
      </c>
      <c r="L6" s="251" t="s">
        <v>1180</v>
      </c>
      <c r="M6" s="3">
        <v>226</v>
      </c>
      <c r="N6" s="3">
        <v>115</v>
      </c>
      <c r="O6" s="3">
        <v>30</v>
      </c>
      <c r="P6" s="3">
        <v>81</v>
      </c>
      <c r="Q6" s="244">
        <v>131</v>
      </c>
      <c r="R6" s="246">
        <f t="shared" ref="R6:R37" si="1">SUM(M6:Q6)</f>
        <v>583</v>
      </c>
      <c r="S6" s="247"/>
      <c r="T6" s="253">
        <f t="shared" ref="T6:T37" si="2">R6-I6</f>
        <v>-14</v>
      </c>
    </row>
    <row r="7" spans="2:20">
      <c r="B7" s="3" t="s">
        <v>1181</v>
      </c>
      <c r="C7" s="251" t="s">
        <v>1182</v>
      </c>
      <c r="D7" s="3">
        <v>2401</v>
      </c>
      <c r="E7" s="3">
        <v>488</v>
      </c>
      <c r="F7" s="3">
        <v>389</v>
      </c>
      <c r="G7" s="3">
        <v>1524</v>
      </c>
      <c r="H7" s="244">
        <v>1699</v>
      </c>
      <c r="I7" s="218">
        <f t="shared" si="0"/>
        <v>6501</v>
      </c>
      <c r="K7" s="3" t="s">
        <v>1181</v>
      </c>
      <c r="L7" s="251" t="s">
        <v>1182</v>
      </c>
      <c r="M7" s="3">
        <v>2591</v>
      </c>
      <c r="N7" s="3">
        <v>320</v>
      </c>
      <c r="O7" s="3">
        <v>368</v>
      </c>
      <c r="P7" s="3">
        <v>1903</v>
      </c>
      <c r="Q7" s="244">
        <v>3331</v>
      </c>
      <c r="R7" s="246">
        <f t="shared" si="1"/>
        <v>8513</v>
      </c>
      <c r="S7" s="247"/>
      <c r="T7" s="254">
        <f t="shared" si="2"/>
        <v>2012</v>
      </c>
    </row>
    <row r="8" spans="2:20">
      <c r="B8" s="3" t="s">
        <v>1183</v>
      </c>
      <c r="C8" s="251" t="s">
        <v>1184</v>
      </c>
      <c r="D8" s="3">
        <v>438</v>
      </c>
      <c r="E8" s="3">
        <v>273</v>
      </c>
      <c r="F8" s="3">
        <v>43</v>
      </c>
      <c r="G8" s="3">
        <v>122</v>
      </c>
      <c r="H8" s="244">
        <v>106</v>
      </c>
      <c r="I8" s="218">
        <f t="shared" si="0"/>
        <v>982</v>
      </c>
      <c r="K8" s="3" t="s">
        <v>1183</v>
      </c>
      <c r="L8" s="251" t="s">
        <v>1184</v>
      </c>
      <c r="M8" s="3">
        <v>435</v>
      </c>
      <c r="N8" s="3">
        <v>277</v>
      </c>
      <c r="O8" s="3">
        <v>47</v>
      </c>
      <c r="P8" s="3">
        <v>111</v>
      </c>
      <c r="Q8" s="244">
        <v>220</v>
      </c>
      <c r="R8" s="246">
        <f t="shared" si="1"/>
        <v>1090</v>
      </c>
      <c r="S8" s="247"/>
      <c r="T8" s="254">
        <f t="shared" si="2"/>
        <v>108</v>
      </c>
    </row>
    <row r="9" spans="2:20">
      <c r="B9" s="3" t="s">
        <v>1185</v>
      </c>
      <c r="C9" s="251" t="s">
        <v>1186</v>
      </c>
      <c r="D9" s="3">
        <v>6341</v>
      </c>
      <c r="E9" s="3">
        <v>2204</v>
      </c>
      <c r="F9" s="3">
        <v>1230</v>
      </c>
      <c r="G9" s="3">
        <v>2907</v>
      </c>
      <c r="H9" s="244">
        <v>3492</v>
      </c>
      <c r="I9" s="218">
        <f t="shared" si="0"/>
        <v>16174</v>
      </c>
      <c r="K9" s="3" t="s">
        <v>1185</v>
      </c>
      <c r="L9" s="251" t="s">
        <v>1186</v>
      </c>
      <c r="M9" s="3">
        <v>7369</v>
      </c>
      <c r="N9" s="3">
        <v>2203</v>
      </c>
      <c r="O9" s="3">
        <v>1400</v>
      </c>
      <c r="P9" s="3">
        <v>3766</v>
      </c>
      <c r="Q9" s="244">
        <v>9061</v>
      </c>
      <c r="R9" s="246">
        <f t="shared" si="1"/>
        <v>23799</v>
      </c>
      <c r="S9" s="247"/>
      <c r="T9" s="254">
        <f t="shared" si="2"/>
        <v>7625</v>
      </c>
    </row>
    <row r="10" spans="2:20">
      <c r="B10" s="3" t="s">
        <v>1187</v>
      </c>
      <c r="C10" s="251" t="s">
        <v>1188</v>
      </c>
      <c r="D10" s="3">
        <v>4461</v>
      </c>
      <c r="E10" s="3">
        <v>1656</v>
      </c>
      <c r="F10" s="3">
        <v>1119</v>
      </c>
      <c r="G10" s="3">
        <v>1686</v>
      </c>
      <c r="H10" s="244">
        <v>2436</v>
      </c>
      <c r="I10" s="218">
        <f t="shared" si="0"/>
        <v>11358</v>
      </c>
      <c r="K10" s="3" t="s">
        <v>1187</v>
      </c>
      <c r="L10" s="251" t="s">
        <v>1188</v>
      </c>
      <c r="M10" s="3">
        <v>5909</v>
      </c>
      <c r="N10" s="3">
        <v>1867</v>
      </c>
      <c r="O10" s="3">
        <v>1739</v>
      </c>
      <c r="P10" s="3">
        <v>2303</v>
      </c>
      <c r="Q10" s="244">
        <v>5373</v>
      </c>
      <c r="R10" s="246">
        <f t="shared" si="1"/>
        <v>17191</v>
      </c>
      <c r="S10" s="247"/>
      <c r="T10" s="254">
        <f t="shared" si="2"/>
        <v>5833</v>
      </c>
    </row>
    <row r="11" spans="2:20">
      <c r="B11" s="3" t="s">
        <v>1189</v>
      </c>
      <c r="C11" s="251" t="s">
        <v>1190</v>
      </c>
      <c r="D11" s="3">
        <v>822</v>
      </c>
      <c r="E11" s="3">
        <v>160</v>
      </c>
      <c r="F11" s="3">
        <v>419</v>
      </c>
      <c r="G11" s="3">
        <v>243</v>
      </c>
      <c r="H11" s="244">
        <v>265</v>
      </c>
      <c r="I11" s="218">
        <f t="shared" si="0"/>
        <v>1909</v>
      </c>
      <c r="K11" s="3" t="s">
        <v>1189</v>
      </c>
      <c r="L11" s="251" t="s">
        <v>1190</v>
      </c>
      <c r="M11" s="3">
        <v>1119</v>
      </c>
      <c r="N11" s="3">
        <v>171</v>
      </c>
      <c r="O11" s="3">
        <v>684</v>
      </c>
      <c r="P11" s="3">
        <v>264</v>
      </c>
      <c r="Q11" s="244">
        <v>618</v>
      </c>
      <c r="R11" s="246">
        <f t="shared" si="1"/>
        <v>2856</v>
      </c>
      <c r="S11" s="247"/>
      <c r="T11" s="254">
        <f t="shared" si="2"/>
        <v>947</v>
      </c>
    </row>
    <row r="12" spans="2:20">
      <c r="B12" s="3" t="s">
        <v>1191</v>
      </c>
      <c r="C12" s="251" t="s">
        <v>1192</v>
      </c>
      <c r="D12" s="3">
        <v>282</v>
      </c>
      <c r="E12" s="3">
        <v>163</v>
      </c>
      <c r="F12" s="3">
        <v>58</v>
      </c>
      <c r="G12" s="3">
        <v>61</v>
      </c>
      <c r="H12" s="244">
        <v>53</v>
      </c>
      <c r="I12" s="218">
        <f t="shared" si="0"/>
        <v>617</v>
      </c>
      <c r="K12" s="3" t="s">
        <v>1191</v>
      </c>
      <c r="L12" s="251" t="s">
        <v>1192</v>
      </c>
      <c r="M12" s="3">
        <v>312</v>
      </c>
      <c r="N12" s="3">
        <v>166</v>
      </c>
      <c r="O12" s="3">
        <v>73</v>
      </c>
      <c r="P12" s="3">
        <v>73</v>
      </c>
      <c r="Q12" s="244">
        <v>66</v>
      </c>
      <c r="R12" s="246">
        <f t="shared" si="1"/>
        <v>690</v>
      </c>
      <c r="S12" s="247"/>
      <c r="T12" s="254">
        <f t="shared" si="2"/>
        <v>73</v>
      </c>
    </row>
    <row r="13" spans="2:20">
      <c r="B13" s="3" t="s">
        <v>1193</v>
      </c>
      <c r="C13" s="251" t="s">
        <v>1194</v>
      </c>
      <c r="D13" s="3">
        <v>92</v>
      </c>
      <c r="E13" s="3">
        <v>29</v>
      </c>
      <c r="F13" s="3">
        <v>11</v>
      </c>
      <c r="G13" s="3">
        <v>52</v>
      </c>
      <c r="H13" s="244">
        <v>19</v>
      </c>
      <c r="I13" s="218">
        <f t="shared" si="0"/>
        <v>203</v>
      </c>
      <c r="K13" s="3" t="s">
        <v>1193</v>
      </c>
      <c r="L13" s="251" t="s">
        <v>1194</v>
      </c>
      <c r="M13" s="3">
        <v>95</v>
      </c>
      <c r="N13" s="3">
        <v>25</v>
      </c>
      <c r="O13" s="3">
        <v>3</v>
      </c>
      <c r="P13" s="3">
        <v>67</v>
      </c>
      <c r="Q13" s="244">
        <v>26</v>
      </c>
      <c r="R13" s="246">
        <f t="shared" si="1"/>
        <v>216</v>
      </c>
      <c r="S13" s="247"/>
      <c r="T13" s="254">
        <f t="shared" si="2"/>
        <v>13</v>
      </c>
    </row>
    <row r="14" spans="2:20">
      <c r="B14" s="3" t="s">
        <v>1195</v>
      </c>
      <c r="C14" s="251" t="s">
        <v>1196</v>
      </c>
      <c r="D14" s="3">
        <v>681</v>
      </c>
      <c r="E14" s="3">
        <v>527</v>
      </c>
      <c r="F14" s="3">
        <v>45</v>
      </c>
      <c r="G14" s="3">
        <v>109</v>
      </c>
      <c r="H14" s="244">
        <v>161</v>
      </c>
      <c r="I14" s="218">
        <f t="shared" si="0"/>
        <v>1523</v>
      </c>
      <c r="K14" s="3" t="s">
        <v>1195</v>
      </c>
      <c r="L14" s="251" t="s">
        <v>1196</v>
      </c>
      <c r="M14" s="3">
        <v>1057</v>
      </c>
      <c r="N14" s="3">
        <v>848</v>
      </c>
      <c r="O14" s="3">
        <v>46</v>
      </c>
      <c r="P14" s="3">
        <v>163</v>
      </c>
      <c r="Q14" s="244">
        <v>436</v>
      </c>
      <c r="R14" s="246">
        <f t="shared" si="1"/>
        <v>2550</v>
      </c>
      <c r="S14" s="247"/>
      <c r="T14" s="254">
        <f t="shared" si="2"/>
        <v>1027</v>
      </c>
    </row>
    <row r="15" spans="2:20">
      <c r="B15" s="3" t="s">
        <v>1197</v>
      </c>
      <c r="C15" s="251" t="s">
        <v>1198</v>
      </c>
      <c r="D15" s="3">
        <v>5829</v>
      </c>
      <c r="E15" s="3">
        <v>4021</v>
      </c>
      <c r="F15" s="3">
        <v>435</v>
      </c>
      <c r="G15" s="3">
        <v>1373</v>
      </c>
      <c r="H15" s="244">
        <v>2150</v>
      </c>
      <c r="I15" s="218">
        <f t="shared" si="0"/>
        <v>13808</v>
      </c>
      <c r="K15" s="3" t="s">
        <v>1197</v>
      </c>
      <c r="L15" s="251" t="s">
        <v>1198</v>
      </c>
      <c r="M15" s="3">
        <v>8667</v>
      </c>
      <c r="N15" s="3">
        <v>6791</v>
      </c>
      <c r="O15" s="3">
        <v>434</v>
      </c>
      <c r="P15" s="3">
        <v>1442</v>
      </c>
      <c r="Q15" s="244">
        <v>3875</v>
      </c>
      <c r="R15" s="246">
        <f t="shared" si="1"/>
        <v>21209</v>
      </c>
      <c r="S15" s="247"/>
      <c r="T15" s="254">
        <f t="shared" si="2"/>
        <v>7401</v>
      </c>
    </row>
    <row r="16" spans="2:20">
      <c r="B16" s="3" t="s">
        <v>1199</v>
      </c>
      <c r="C16" s="251" t="s">
        <v>1200</v>
      </c>
      <c r="D16" s="3">
        <v>2830</v>
      </c>
      <c r="E16" s="3">
        <v>1274</v>
      </c>
      <c r="F16" s="3">
        <v>664</v>
      </c>
      <c r="G16" s="3">
        <v>892</v>
      </c>
      <c r="H16" s="244">
        <v>1496</v>
      </c>
      <c r="I16" s="218">
        <f t="shared" si="0"/>
        <v>7156</v>
      </c>
      <c r="K16" s="3" t="s">
        <v>1199</v>
      </c>
      <c r="L16" s="251" t="s">
        <v>1200</v>
      </c>
      <c r="M16" s="3">
        <v>3662</v>
      </c>
      <c r="N16" s="3">
        <v>1919</v>
      </c>
      <c r="O16" s="3">
        <v>433</v>
      </c>
      <c r="P16" s="3">
        <v>1310</v>
      </c>
      <c r="Q16" s="244">
        <v>3775</v>
      </c>
      <c r="R16" s="246">
        <f t="shared" si="1"/>
        <v>11099</v>
      </c>
      <c r="S16" s="247"/>
      <c r="T16" s="254">
        <f t="shared" si="2"/>
        <v>3943</v>
      </c>
    </row>
    <row r="17" spans="2:20">
      <c r="B17" s="3" t="s">
        <v>1201</v>
      </c>
      <c r="C17" s="251" t="s">
        <v>1202</v>
      </c>
      <c r="D17" s="3">
        <v>11772</v>
      </c>
      <c r="E17" s="3">
        <v>8511</v>
      </c>
      <c r="F17" s="3">
        <v>1009</v>
      </c>
      <c r="G17" s="3">
        <v>2252</v>
      </c>
      <c r="H17" s="244">
        <v>4022</v>
      </c>
      <c r="I17" s="218">
        <f t="shared" si="0"/>
        <v>27566</v>
      </c>
      <c r="K17" s="3" t="s">
        <v>1201</v>
      </c>
      <c r="L17" s="251" t="s">
        <v>1202</v>
      </c>
      <c r="M17" s="3">
        <v>12253</v>
      </c>
      <c r="N17" s="3">
        <v>8694</v>
      </c>
      <c r="O17" s="3">
        <v>724</v>
      </c>
      <c r="P17" s="3">
        <v>2835</v>
      </c>
      <c r="Q17" s="244">
        <v>9002</v>
      </c>
      <c r="R17" s="246">
        <f t="shared" si="1"/>
        <v>33508</v>
      </c>
      <c r="S17" s="247"/>
      <c r="T17" s="254">
        <f t="shared" si="2"/>
        <v>5942</v>
      </c>
    </row>
    <row r="18" spans="2:20">
      <c r="B18" s="3" t="s">
        <v>1203</v>
      </c>
      <c r="C18" s="251" t="s">
        <v>190</v>
      </c>
      <c r="D18" s="3">
        <v>31135</v>
      </c>
      <c r="E18" s="3">
        <v>20846</v>
      </c>
      <c r="F18" s="3">
        <v>2585</v>
      </c>
      <c r="G18" s="3">
        <v>7704</v>
      </c>
      <c r="H18" s="244">
        <v>13415</v>
      </c>
      <c r="I18" s="218">
        <f t="shared" si="0"/>
        <v>75685</v>
      </c>
      <c r="K18" s="3" t="s">
        <v>1203</v>
      </c>
      <c r="L18" s="251" t="s">
        <v>190</v>
      </c>
      <c r="M18" s="3">
        <v>25077</v>
      </c>
      <c r="N18" s="3">
        <v>12760</v>
      </c>
      <c r="O18" s="3">
        <v>2819</v>
      </c>
      <c r="P18" s="3">
        <v>9498</v>
      </c>
      <c r="Q18" s="244">
        <v>37891</v>
      </c>
      <c r="R18" s="246">
        <f t="shared" si="1"/>
        <v>88045</v>
      </c>
      <c r="S18" s="247"/>
      <c r="T18" s="254">
        <f t="shared" si="2"/>
        <v>12360</v>
      </c>
    </row>
    <row r="19" spans="2:20">
      <c r="B19" s="3" t="s">
        <v>1204</v>
      </c>
      <c r="C19" s="251" t="s">
        <v>1205</v>
      </c>
      <c r="D19" s="3">
        <v>15879</v>
      </c>
      <c r="E19" s="3">
        <v>11046</v>
      </c>
      <c r="F19" s="3">
        <v>1138</v>
      </c>
      <c r="G19" s="3">
        <v>3695</v>
      </c>
      <c r="H19" s="244">
        <v>5985</v>
      </c>
      <c r="I19" s="218">
        <f t="shared" si="0"/>
        <v>37743</v>
      </c>
      <c r="K19" s="3" t="s">
        <v>1204</v>
      </c>
      <c r="L19" s="251" t="s">
        <v>1205</v>
      </c>
      <c r="M19" s="3">
        <v>16995</v>
      </c>
      <c r="N19" s="3">
        <v>11416</v>
      </c>
      <c r="O19" s="3">
        <v>1042</v>
      </c>
      <c r="P19" s="3">
        <v>4537</v>
      </c>
      <c r="Q19" s="244">
        <v>13899</v>
      </c>
      <c r="R19" s="246">
        <f t="shared" si="1"/>
        <v>47889</v>
      </c>
      <c r="S19" s="247"/>
      <c r="T19" s="254">
        <f t="shared" si="2"/>
        <v>10146</v>
      </c>
    </row>
    <row r="20" spans="2:20">
      <c r="B20" s="3" t="s">
        <v>1206</v>
      </c>
      <c r="C20" s="251" t="s">
        <v>1207</v>
      </c>
      <c r="D20" s="3">
        <v>947</v>
      </c>
      <c r="E20" s="3">
        <v>502</v>
      </c>
      <c r="F20" s="3">
        <v>101</v>
      </c>
      <c r="G20" s="3">
        <v>344</v>
      </c>
      <c r="H20" s="244">
        <v>372</v>
      </c>
      <c r="I20" s="218">
        <f t="shared" si="0"/>
        <v>2266</v>
      </c>
      <c r="K20" s="3" t="s">
        <v>1206</v>
      </c>
      <c r="L20" s="251" t="s">
        <v>1207</v>
      </c>
      <c r="M20" s="3">
        <v>1032</v>
      </c>
      <c r="N20" s="3">
        <v>593</v>
      </c>
      <c r="O20" s="3">
        <v>82</v>
      </c>
      <c r="P20" s="3">
        <v>357</v>
      </c>
      <c r="Q20" s="244">
        <v>717</v>
      </c>
      <c r="R20" s="246">
        <f t="shared" si="1"/>
        <v>2781</v>
      </c>
      <c r="S20" s="247"/>
      <c r="T20" s="254">
        <f t="shared" si="2"/>
        <v>515</v>
      </c>
    </row>
    <row r="21" spans="2:20">
      <c r="B21" s="3" t="s">
        <v>1208</v>
      </c>
      <c r="C21" s="251" t="s">
        <v>1209</v>
      </c>
      <c r="D21" s="3">
        <v>1734</v>
      </c>
      <c r="E21" s="3">
        <v>1294</v>
      </c>
      <c r="F21" s="3">
        <v>88</v>
      </c>
      <c r="G21" s="3">
        <v>352</v>
      </c>
      <c r="H21" s="244">
        <v>579</v>
      </c>
      <c r="I21" s="218">
        <f t="shared" si="0"/>
        <v>4047</v>
      </c>
      <c r="K21" s="3" t="s">
        <v>1208</v>
      </c>
      <c r="L21" s="251" t="s">
        <v>1209</v>
      </c>
      <c r="M21" s="3">
        <v>2474</v>
      </c>
      <c r="N21" s="3">
        <v>1968</v>
      </c>
      <c r="O21" s="3">
        <v>105</v>
      </c>
      <c r="P21" s="3">
        <v>401</v>
      </c>
      <c r="Q21" s="244">
        <v>1241</v>
      </c>
      <c r="R21" s="246">
        <f t="shared" si="1"/>
        <v>6189</v>
      </c>
      <c r="S21" s="247"/>
      <c r="T21" s="254">
        <f t="shared" si="2"/>
        <v>2142</v>
      </c>
    </row>
    <row r="22" spans="2:20">
      <c r="B22" s="3" t="s">
        <v>1210</v>
      </c>
      <c r="C22" s="251" t="s">
        <v>1211</v>
      </c>
      <c r="D22" s="3">
        <v>312</v>
      </c>
      <c r="E22" s="3">
        <v>163</v>
      </c>
      <c r="F22" s="3">
        <v>36</v>
      </c>
      <c r="G22" s="3">
        <v>113</v>
      </c>
      <c r="H22" s="244">
        <v>85</v>
      </c>
      <c r="I22" s="218">
        <f t="shared" si="0"/>
        <v>709</v>
      </c>
      <c r="K22" s="3" t="s">
        <v>1210</v>
      </c>
      <c r="L22" s="251" t="s">
        <v>1211</v>
      </c>
      <c r="M22" s="3">
        <v>327</v>
      </c>
      <c r="N22" s="3">
        <v>175</v>
      </c>
      <c r="O22" s="3">
        <v>39</v>
      </c>
      <c r="P22" s="3">
        <v>113</v>
      </c>
      <c r="Q22" s="244">
        <v>205</v>
      </c>
      <c r="R22" s="246">
        <f t="shared" si="1"/>
        <v>859</v>
      </c>
      <c r="S22" s="247"/>
      <c r="T22" s="254">
        <f t="shared" si="2"/>
        <v>150</v>
      </c>
    </row>
    <row r="23" spans="2:20">
      <c r="B23" s="3" t="s">
        <v>1212</v>
      </c>
      <c r="C23" s="251" t="s">
        <v>1213</v>
      </c>
      <c r="D23" s="3">
        <v>4977</v>
      </c>
      <c r="E23" s="3">
        <v>3155</v>
      </c>
      <c r="F23" s="3">
        <v>433</v>
      </c>
      <c r="G23" s="3">
        <v>1389</v>
      </c>
      <c r="H23" s="244">
        <v>2469</v>
      </c>
      <c r="I23" s="218">
        <f t="shared" si="0"/>
        <v>12423</v>
      </c>
      <c r="K23" s="3" t="s">
        <v>1212</v>
      </c>
      <c r="L23" s="251" t="s">
        <v>1213</v>
      </c>
      <c r="M23" s="3">
        <v>7513</v>
      </c>
      <c r="N23" s="3">
        <v>5104</v>
      </c>
      <c r="O23" s="3">
        <v>402</v>
      </c>
      <c r="P23" s="3">
        <v>2007</v>
      </c>
      <c r="Q23" s="244">
        <v>5458</v>
      </c>
      <c r="R23" s="246">
        <f t="shared" si="1"/>
        <v>20484</v>
      </c>
      <c r="S23" s="247"/>
      <c r="T23" s="254">
        <f t="shared" si="2"/>
        <v>8061</v>
      </c>
    </row>
    <row r="24" spans="2:20">
      <c r="B24" s="3" t="s">
        <v>1214</v>
      </c>
      <c r="C24" s="251" t="s">
        <v>1215</v>
      </c>
      <c r="D24" s="3">
        <v>2460</v>
      </c>
      <c r="E24" s="3">
        <v>1646</v>
      </c>
      <c r="F24" s="3">
        <v>140</v>
      </c>
      <c r="G24" s="3">
        <v>674</v>
      </c>
      <c r="H24" s="244">
        <v>1132</v>
      </c>
      <c r="I24" s="218">
        <f t="shared" si="0"/>
        <v>6052</v>
      </c>
      <c r="K24" s="3" t="s">
        <v>1214</v>
      </c>
      <c r="L24" s="251" t="s">
        <v>1215</v>
      </c>
      <c r="M24" s="3">
        <v>3152</v>
      </c>
      <c r="N24" s="3">
        <v>2109</v>
      </c>
      <c r="O24" s="3">
        <v>179</v>
      </c>
      <c r="P24" s="3">
        <v>864</v>
      </c>
      <c r="Q24" s="244">
        <v>2382</v>
      </c>
      <c r="R24" s="246">
        <f t="shared" si="1"/>
        <v>8686</v>
      </c>
      <c r="S24" s="247"/>
      <c r="T24" s="254">
        <f t="shared" si="2"/>
        <v>2634</v>
      </c>
    </row>
    <row r="25" spans="2:20">
      <c r="B25" s="3" t="s">
        <v>1216</v>
      </c>
      <c r="C25" s="251" t="s">
        <v>1217</v>
      </c>
      <c r="D25" s="3">
        <v>385</v>
      </c>
      <c r="E25" s="3">
        <v>261</v>
      </c>
      <c r="F25" s="3">
        <v>30</v>
      </c>
      <c r="G25" s="3">
        <v>94</v>
      </c>
      <c r="H25" s="244">
        <v>245</v>
      </c>
      <c r="I25" s="218">
        <f t="shared" si="0"/>
        <v>1015</v>
      </c>
      <c r="K25" s="3" t="s">
        <v>1216</v>
      </c>
      <c r="L25" s="251" t="s">
        <v>1217</v>
      </c>
      <c r="M25" s="3">
        <v>496</v>
      </c>
      <c r="N25" s="3">
        <v>317</v>
      </c>
      <c r="O25" s="3">
        <v>48</v>
      </c>
      <c r="P25" s="3">
        <v>131</v>
      </c>
      <c r="Q25" s="244">
        <v>296</v>
      </c>
      <c r="R25" s="246">
        <f t="shared" si="1"/>
        <v>1288</v>
      </c>
      <c r="S25" s="247"/>
      <c r="T25" s="254">
        <f t="shared" si="2"/>
        <v>273</v>
      </c>
    </row>
    <row r="26" spans="2:20">
      <c r="B26" s="3" t="s">
        <v>1218</v>
      </c>
      <c r="C26" s="251" t="s">
        <v>1219</v>
      </c>
      <c r="D26" s="3">
        <v>1591</v>
      </c>
      <c r="E26" s="3">
        <v>941</v>
      </c>
      <c r="F26" s="3">
        <v>164</v>
      </c>
      <c r="G26" s="3">
        <v>486</v>
      </c>
      <c r="H26" s="244">
        <v>747</v>
      </c>
      <c r="I26" s="218">
        <f t="shared" si="0"/>
        <v>3929</v>
      </c>
      <c r="K26" s="3" t="s">
        <v>1218</v>
      </c>
      <c r="L26" s="251" t="s">
        <v>1219</v>
      </c>
      <c r="M26" s="3">
        <v>1905</v>
      </c>
      <c r="N26" s="3">
        <v>1141</v>
      </c>
      <c r="O26" s="3">
        <v>193</v>
      </c>
      <c r="P26" s="3">
        <v>571</v>
      </c>
      <c r="Q26" s="244">
        <v>1690</v>
      </c>
      <c r="R26" s="246">
        <f t="shared" si="1"/>
        <v>5500</v>
      </c>
      <c r="S26" s="247"/>
      <c r="T26" s="254">
        <f t="shared" si="2"/>
        <v>1571</v>
      </c>
    </row>
    <row r="27" spans="2:20">
      <c r="B27" s="3" t="s">
        <v>1220</v>
      </c>
      <c r="C27" s="251" t="s">
        <v>1221</v>
      </c>
      <c r="D27" s="3">
        <v>1657</v>
      </c>
      <c r="E27" s="3">
        <v>776</v>
      </c>
      <c r="F27" s="3">
        <v>331</v>
      </c>
      <c r="G27" s="3">
        <v>550</v>
      </c>
      <c r="H27" s="244">
        <v>855</v>
      </c>
      <c r="I27" s="218">
        <f t="shared" si="0"/>
        <v>4169</v>
      </c>
      <c r="K27" s="3" t="s">
        <v>1220</v>
      </c>
      <c r="L27" s="251" t="s">
        <v>1221</v>
      </c>
      <c r="M27" s="3">
        <v>1913</v>
      </c>
      <c r="N27" s="3">
        <v>826</v>
      </c>
      <c r="O27" s="3">
        <v>375</v>
      </c>
      <c r="P27" s="3">
        <v>712</v>
      </c>
      <c r="Q27" s="244">
        <v>1852</v>
      </c>
      <c r="R27" s="246">
        <f t="shared" si="1"/>
        <v>5678</v>
      </c>
      <c r="S27" s="247"/>
      <c r="T27" s="254">
        <f t="shared" si="2"/>
        <v>1509</v>
      </c>
    </row>
    <row r="28" spans="2:20">
      <c r="B28" s="3" t="s">
        <v>1222</v>
      </c>
      <c r="C28" s="251" t="s">
        <v>1223</v>
      </c>
      <c r="D28" s="3">
        <v>3807</v>
      </c>
      <c r="E28" s="3">
        <v>1450</v>
      </c>
      <c r="F28" s="3">
        <v>703</v>
      </c>
      <c r="G28" s="3">
        <v>1654</v>
      </c>
      <c r="H28" s="244">
        <v>2904</v>
      </c>
      <c r="I28" s="218">
        <f t="shared" si="0"/>
        <v>10518</v>
      </c>
      <c r="K28" s="3" t="s">
        <v>1222</v>
      </c>
      <c r="L28" s="251" t="s">
        <v>1223</v>
      </c>
      <c r="M28" s="3">
        <v>5096</v>
      </c>
      <c r="N28" s="3">
        <v>1756</v>
      </c>
      <c r="O28" s="3">
        <v>978</v>
      </c>
      <c r="P28" s="3">
        <v>2362</v>
      </c>
      <c r="Q28" s="244">
        <v>7009</v>
      </c>
      <c r="R28" s="246">
        <f t="shared" si="1"/>
        <v>17201</v>
      </c>
      <c r="S28" s="247"/>
      <c r="T28" s="254">
        <f t="shared" si="2"/>
        <v>6683</v>
      </c>
    </row>
    <row r="29" spans="2:20">
      <c r="B29" s="3" t="s">
        <v>1224</v>
      </c>
      <c r="C29" s="251" t="s">
        <v>1225</v>
      </c>
      <c r="D29" s="3">
        <v>750</v>
      </c>
      <c r="E29" s="3">
        <v>430</v>
      </c>
      <c r="F29" s="3">
        <v>149</v>
      </c>
      <c r="G29" s="3">
        <v>171</v>
      </c>
      <c r="H29" s="244">
        <v>216</v>
      </c>
      <c r="I29" s="218">
        <f t="shared" si="0"/>
        <v>1716</v>
      </c>
      <c r="K29" s="3" t="s">
        <v>1224</v>
      </c>
      <c r="L29" s="251" t="s">
        <v>1225</v>
      </c>
      <c r="M29" s="3">
        <v>886</v>
      </c>
      <c r="N29" s="3">
        <v>565</v>
      </c>
      <c r="O29" s="3">
        <v>125</v>
      </c>
      <c r="P29" s="3">
        <v>196</v>
      </c>
      <c r="Q29" s="244">
        <v>424</v>
      </c>
      <c r="R29" s="246">
        <f t="shared" si="1"/>
        <v>2196</v>
      </c>
      <c r="S29" s="247"/>
      <c r="T29" s="254">
        <f t="shared" si="2"/>
        <v>480</v>
      </c>
    </row>
    <row r="30" spans="2:20">
      <c r="B30" s="3" t="s">
        <v>1226</v>
      </c>
      <c r="C30" s="251" t="s">
        <v>1227</v>
      </c>
      <c r="D30" s="3">
        <v>2684</v>
      </c>
      <c r="E30" s="3">
        <v>1293</v>
      </c>
      <c r="F30" s="3">
        <v>492</v>
      </c>
      <c r="G30" s="3">
        <v>899</v>
      </c>
      <c r="H30" s="244">
        <v>934</v>
      </c>
      <c r="I30" s="218">
        <f t="shared" si="0"/>
        <v>6302</v>
      </c>
      <c r="K30" s="3" t="s">
        <v>1226</v>
      </c>
      <c r="L30" s="251" t="s">
        <v>1227</v>
      </c>
      <c r="M30" s="3">
        <v>3225</v>
      </c>
      <c r="N30" s="3">
        <v>1602</v>
      </c>
      <c r="O30" s="3">
        <v>430</v>
      </c>
      <c r="P30" s="3">
        <v>1193</v>
      </c>
      <c r="Q30" s="244">
        <v>2768</v>
      </c>
      <c r="R30" s="246">
        <f t="shared" si="1"/>
        <v>9218</v>
      </c>
      <c r="S30" s="247"/>
      <c r="T30" s="254">
        <f t="shared" si="2"/>
        <v>2916</v>
      </c>
    </row>
    <row r="31" spans="2:20">
      <c r="B31" s="3" t="s">
        <v>1228</v>
      </c>
      <c r="C31" s="251" t="s">
        <v>1229</v>
      </c>
      <c r="D31" s="3">
        <v>1194</v>
      </c>
      <c r="E31" s="3">
        <v>587</v>
      </c>
      <c r="F31" s="3">
        <v>137</v>
      </c>
      <c r="G31" s="3">
        <v>470</v>
      </c>
      <c r="H31" s="244">
        <v>395</v>
      </c>
      <c r="I31" s="218">
        <f t="shared" si="0"/>
        <v>2783</v>
      </c>
      <c r="K31" s="3" t="s">
        <v>1228</v>
      </c>
      <c r="L31" s="251" t="s">
        <v>1229</v>
      </c>
      <c r="M31" s="3">
        <v>1248</v>
      </c>
      <c r="N31" s="3">
        <v>629</v>
      </c>
      <c r="O31" s="3">
        <v>149</v>
      </c>
      <c r="P31" s="3">
        <v>470</v>
      </c>
      <c r="Q31" s="244">
        <v>1121</v>
      </c>
      <c r="R31" s="246">
        <f t="shared" si="1"/>
        <v>3617</v>
      </c>
      <c r="S31" s="247"/>
      <c r="T31" s="254">
        <f t="shared" si="2"/>
        <v>834</v>
      </c>
    </row>
    <row r="32" spans="2:20">
      <c r="B32" s="3" t="s">
        <v>1230</v>
      </c>
      <c r="C32" s="251" t="s">
        <v>1231</v>
      </c>
      <c r="D32" s="3">
        <v>3421</v>
      </c>
      <c r="E32" s="3">
        <v>1763</v>
      </c>
      <c r="F32" s="3">
        <v>270</v>
      </c>
      <c r="G32" s="3">
        <v>1388</v>
      </c>
      <c r="H32" s="244">
        <v>1644</v>
      </c>
      <c r="I32" s="218">
        <f t="shared" si="0"/>
        <v>8486</v>
      </c>
      <c r="K32" s="3" t="s">
        <v>1230</v>
      </c>
      <c r="L32" s="251" t="s">
        <v>1231</v>
      </c>
      <c r="M32" s="3">
        <v>4571</v>
      </c>
      <c r="N32" s="3">
        <v>2545</v>
      </c>
      <c r="O32" s="3">
        <v>281</v>
      </c>
      <c r="P32" s="3">
        <v>1745</v>
      </c>
      <c r="Q32" s="244">
        <v>4208</v>
      </c>
      <c r="R32" s="246">
        <f t="shared" si="1"/>
        <v>13350</v>
      </c>
      <c r="S32" s="247"/>
      <c r="T32" s="254">
        <f t="shared" si="2"/>
        <v>4864</v>
      </c>
    </row>
    <row r="33" spans="2:20">
      <c r="B33" s="3" t="s">
        <v>1232</v>
      </c>
      <c r="C33" s="251" t="s">
        <v>1233</v>
      </c>
      <c r="D33" s="3">
        <v>4519</v>
      </c>
      <c r="E33" s="3">
        <v>1078</v>
      </c>
      <c r="F33" s="3">
        <v>1508</v>
      </c>
      <c r="G33" s="3">
        <v>1933</v>
      </c>
      <c r="H33" s="244">
        <v>6910</v>
      </c>
      <c r="I33" s="218">
        <f t="shared" si="0"/>
        <v>15948</v>
      </c>
      <c r="K33" s="3" t="s">
        <v>1232</v>
      </c>
      <c r="L33" s="251" t="s">
        <v>1233</v>
      </c>
      <c r="M33" s="3">
        <v>4062</v>
      </c>
      <c r="N33" s="3">
        <v>959</v>
      </c>
      <c r="O33" s="3">
        <v>1157</v>
      </c>
      <c r="P33" s="3">
        <v>1946</v>
      </c>
      <c r="Q33" s="244">
        <v>10870</v>
      </c>
      <c r="R33" s="246">
        <f t="shared" si="1"/>
        <v>18994</v>
      </c>
      <c r="S33" s="247"/>
      <c r="T33" s="254">
        <f t="shared" si="2"/>
        <v>3046</v>
      </c>
    </row>
    <row r="34" spans="2:20">
      <c r="B34" s="3" t="s">
        <v>1234</v>
      </c>
      <c r="C34" s="251" t="s">
        <v>1235</v>
      </c>
      <c r="D34" s="3">
        <v>4911</v>
      </c>
      <c r="E34" s="3">
        <v>1733</v>
      </c>
      <c r="F34" s="3">
        <v>732</v>
      </c>
      <c r="G34" s="3">
        <v>2446</v>
      </c>
      <c r="H34" s="244">
        <v>6434</v>
      </c>
      <c r="I34" s="218">
        <f t="shared" si="0"/>
        <v>16256</v>
      </c>
      <c r="K34" s="3" t="s">
        <v>1234</v>
      </c>
      <c r="L34" s="251" t="s">
        <v>1235</v>
      </c>
      <c r="M34" s="3">
        <v>5600</v>
      </c>
      <c r="N34" s="3">
        <v>1794</v>
      </c>
      <c r="O34" s="3">
        <v>623</v>
      </c>
      <c r="P34" s="3">
        <v>3183</v>
      </c>
      <c r="Q34" s="244">
        <v>11925</v>
      </c>
      <c r="R34" s="246">
        <f t="shared" si="1"/>
        <v>23125</v>
      </c>
      <c r="S34" s="247"/>
      <c r="T34" s="254">
        <f t="shared" si="2"/>
        <v>6869</v>
      </c>
    </row>
    <row r="35" spans="2:20">
      <c r="B35" s="3" t="s">
        <v>1236</v>
      </c>
      <c r="C35" s="251" t="s">
        <v>1237</v>
      </c>
      <c r="D35" s="3">
        <v>11852</v>
      </c>
      <c r="E35" s="3">
        <v>5245</v>
      </c>
      <c r="F35" s="3">
        <v>1140</v>
      </c>
      <c r="G35" s="3">
        <v>5467</v>
      </c>
      <c r="H35" s="244">
        <v>8776</v>
      </c>
      <c r="I35" s="218">
        <f t="shared" si="0"/>
        <v>32480</v>
      </c>
      <c r="K35" s="3" t="s">
        <v>1236</v>
      </c>
      <c r="L35" s="251" t="s">
        <v>1237</v>
      </c>
      <c r="M35" s="3">
        <v>11232</v>
      </c>
      <c r="N35" s="3">
        <v>3961</v>
      </c>
      <c r="O35" s="3">
        <v>832</v>
      </c>
      <c r="P35" s="3">
        <v>6439</v>
      </c>
      <c r="Q35" s="244">
        <v>20457</v>
      </c>
      <c r="R35" s="246">
        <f t="shared" si="1"/>
        <v>42921</v>
      </c>
      <c r="S35" s="247"/>
      <c r="T35" s="254">
        <f t="shared" si="2"/>
        <v>10441</v>
      </c>
    </row>
    <row r="36" spans="2:20">
      <c r="B36" s="3" t="s">
        <v>1238</v>
      </c>
      <c r="C36" s="251" t="s">
        <v>1239</v>
      </c>
      <c r="D36" s="3">
        <v>7274</v>
      </c>
      <c r="E36" s="3">
        <v>3635</v>
      </c>
      <c r="F36" s="3">
        <v>526</v>
      </c>
      <c r="G36" s="3">
        <v>3113</v>
      </c>
      <c r="H36" s="244">
        <v>5397</v>
      </c>
      <c r="I36" s="218">
        <f t="shared" si="0"/>
        <v>19945</v>
      </c>
      <c r="K36" s="3" t="s">
        <v>1238</v>
      </c>
      <c r="L36" s="251" t="s">
        <v>1239</v>
      </c>
      <c r="M36" s="3">
        <v>7902</v>
      </c>
      <c r="N36" s="3">
        <v>3632</v>
      </c>
      <c r="O36" s="3">
        <v>464</v>
      </c>
      <c r="P36" s="3">
        <v>3806</v>
      </c>
      <c r="Q36" s="244">
        <v>9353</v>
      </c>
      <c r="R36" s="246">
        <f t="shared" si="1"/>
        <v>25157</v>
      </c>
      <c r="S36" s="247"/>
      <c r="T36" s="254">
        <f t="shared" si="2"/>
        <v>5212</v>
      </c>
    </row>
    <row r="37" spans="2:20">
      <c r="B37" s="3" t="s">
        <v>1240</v>
      </c>
      <c r="C37" s="251" t="s">
        <v>1241</v>
      </c>
      <c r="D37" s="3">
        <v>8597</v>
      </c>
      <c r="E37" s="3">
        <v>2352</v>
      </c>
      <c r="F37" s="3">
        <v>739</v>
      </c>
      <c r="G37" s="3">
        <v>5506</v>
      </c>
      <c r="H37" s="244">
        <v>13018</v>
      </c>
      <c r="I37" s="218">
        <f t="shared" si="0"/>
        <v>30212</v>
      </c>
      <c r="K37" s="3" t="s">
        <v>1240</v>
      </c>
      <c r="L37" s="251" t="s">
        <v>1241</v>
      </c>
      <c r="M37" s="3">
        <v>8902</v>
      </c>
      <c r="N37" s="3">
        <v>2429</v>
      </c>
      <c r="O37" s="3">
        <v>586</v>
      </c>
      <c r="P37" s="3">
        <v>5887</v>
      </c>
      <c r="Q37" s="244">
        <v>23531</v>
      </c>
      <c r="R37" s="246">
        <f t="shared" si="1"/>
        <v>41335</v>
      </c>
      <c r="S37" s="247"/>
      <c r="T37" s="254">
        <f t="shared" si="2"/>
        <v>11123</v>
      </c>
    </row>
  </sheetData>
  <mergeCells count="17">
    <mergeCell ref="N3:N4"/>
    <mergeCell ref="B3:B4"/>
    <mergeCell ref="C3:C4"/>
    <mergeCell ref="D3:D4"/>
    <mergeCell ref="E3:E4"/>
    <mergeCell ref="F3:F4"/>
    <mergeCell ref="G3:G4"/>
    <mergeCell ref="H3:H4"/>
    <mergeCell ref="I3:I4"/>
    <mergeCell ref="K3:K4"/>
    <mergeCell ref="L3:L4"/>
    <mergeCell ref="M3:M4"/>
    <mergeCell ref="O3:O4"/>
    <mergeCell ref="P3:P4"/>
    <mergeCell ref="Q3:Q4"/>
    <mergeCell ref="R3:R4"/>
    <mergeCell ref="T3:T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C2:N63"/>
  <sheetViews>
    <sheetView showGridLines="0" topLeftCell="A25" zoomScale="85" zoomScaleNormal="85" workbookViewId="0">
      <selection activeCell="F32" sqref="F32"/>
    </sheetView>
  </sheetViews>
  <sheetFormatPr defaultColWidth="11.42578125" defaultRowHeight="15"/>
  <cols>
    <col min="2" max="2" width="8.7109375" customWidth="1"/>
    <col min="3" max="3" width="18.28515625" customWidth="1"/>
    <col min="4" max="4" width="13.140625" customWidth="1"/>
    <col min="12" max="12" width="15" customWidth="1"/>
  </cols>
  <sheetData>
    <row r="2" spans="3:6" ht="21">
      <c r="C2" s="103" t="s">
        <v>8</v>
      </c>
      <c r="D2" s="104"/>
      <c r="E2" s="104"/>
      <c r="F2" s="104"/>
    </row>
    <row r="4" spans="3:6">
      <c r="C4" s="182">
        <v>2021</v>
      </c>
      <c r="D4" s="173">
        <v>191094</v>
      </c>
    </row>
    <row r="5" spans="3:6">
      <c r="C5" s="182">
        <v>2022</v>
      </c>
      <c r="D5" s="173">
        <v>727005</v>
      </c>
    </row>
    <row r="6" spans="3:6">
      <c r="C6" s="182">
        <v>2023</v>
      </c>
      <c r="D6" s="173">
        <v>642296</v>
      </c>
    </row>
    <row r="7" spans="3:6">
      <c r="C7" s="182">
        <v>2024</v>
      </c>
      <c r="D7" s="173">
        <v>626268</v>
      </c>
    </row>
    <row r="14" spans="3:6" ht="21">
      <c r="C14" s="103" t="s">
        <v>9</v>
      </c>
    </row>
    <row r="18" spans="3:8">
      <c r="C18" s="268"/>
      <c r="D18" s="269"/>
      <c r="E18" s="180">
        <v>2021</v>
      </c>
      <c r="F18" s="180">
        <v>2022</v>
      </c>
      <c r="G18" s="180">
        <v>2023</v>
      </c>
      <c r="H18" s="181">
        <v>2024</v>
      </c>
    </row>
    <row r="19" spans="3:8">
      <c r="C19" s="270" t="s">
        <v>10</v>
      </c>
      <c r="D19" s="177" t="s">
        <v>11</v>
      </c>
      <c r="E19" s="30">
        <v>-28377</v>
      </c>
      <c r="F19" s="30">
        <v>-20778</v>
      </c>
      <c r="G19" s="176">
        <v>-3652</v>
      </c>
      <c r="H19" s="175">
        <v>-25521</v>
      </c>
    </row>
    <row r="20" spans="3:8">
      <c r="C20" s="271"/>
      <c r="D20" s="177" t="s">
        <v>12</v>
      </c>
      <c r="E20" s="30">
        <v>8495</v>
      </c>
      <c r="F20" s="30">
        <v>18074</v>
      </c>
      <c r="G20" s="176">
        <v>29714</v>
      </c>
      <c r="H20" s="175">
        <v>32137</v>
      </c>
    </row>
    <row r="21" spans="3:8">
      <c r="C21" s="270" t="s">
        <v>13</v>
      </c>
      <c r="D21" s="177" t="s">
        <v>11</v>
      </c>
      <c r="E21" s="30">
        <v>-15985</v>
      </c>
      <c r="F21" s="30">
        <v>-10992</v>
      </c>
      <c r="G21" s="176">
        <v>-12893</v>
      </c>
      <c r="H21" s="175">
        <v>-6027</v>
      </c>
    </row>
    <row r="22" spans="3:8">
      <c r="C22" s="271"/>
      <c r="D22" s="177" t="s">
        <v>12</v>
      </c>
      <c r="E22" s="30">
        <v>226961</v>
      </c>
      <c r="F22" s="30">
        <v>740701</v>
      </c>
      <c r="G22" s="176">
        <v>629127</v>
      </c>
      <c r="H22" s="175">
        <v>625679</v>
      </c>
    </row>
    <row r="23" spans="3:8">
      <c r="G23" s="1"/>
      <c r="H23" s="245"/>
    </row>
    <row r="24" spans="3:8">
      <c r="H24" s="2"/>
    </row>
    <row r="30" spans="3:8" ht="21">
      <c r="C30" s="103" t="s">
        <v>14</v>
      </c>
    </row>
    <row r="32" spans="3:8">
      <c r="E32" s="1"/>
    </row>
    <row r="34" spans="3:14">
      <c r="C34" s="266"/>
      <c r="D34" s="275" t="s">
        <v>15</v>
      </c>
      <c r="E34" s="276"/>
      <c r="F34" s="277"/>
      <c r="H34" s="272" t="s">
        <v>16</v>
      </c>
      <c r="I34" s="272"/>
      <c r="J34" s="272"/>
      <c r="L34" s="262" t="s">
        <v>17</v>
      </c>
      <c r="M34" s="263"/>
      <c r="N34" s="264"/>
    </row>
    <row r="35" spans="3:14">
      <c r="C35" s="267"/>
      <c r="D35" s="178" t="s">
        <v>18</v>
      </c>
      <c r="E35" s="178" t="s">
        <v>19</v>
      </c>
      <c r="F35" s="178" t="s">
        <v>20</v>
      </c>
      <c r="H35" s="265" t="s">
        <v>21</v>
      </c>
      <c r="I35" s="265"/>
      <c r="J35" s="183">
        <v>129030</v>
      </c>
      <c r="L35" s="265" t="s">
        <v>22</v>
      </c>
      <c r="M35" s="265"/>
      <c r="N35" s="183">
        <v>10966</v>
      </c>
    </row>
    <row r="36" spans="3:14">
      <c r="C36" s="189" t="s">
        <v>23</v>
      </c>
      <c r="D36" s="183">
        <v>626268</v>
      </c>
      <c r="E36" s="183">
        <v>626268</v>
      </c>
      <c r="F36" s="184">
        <v>0</v>
      </c>
      <c r="H36" s="261" t="s">
        <v>24</v>
      </c>
      <c r="I36" s="261"/>
      <c r="J36" s="183">
        <v>113964</v>
      </c>
      <c r="L36" s="265" t="s">
        <v>25</v>
      </c>
      <c r="M36" s="265"/>
      <c r="N36" s="183">
        <v>3927</v>
      </c>
    </row>
    <row r="37" spans="3:14">
      <c r="C37" s="189" t="s">
        <v>26</v>
      </c>
      <c r="D37" s="183">
        <v>61912</v>
      </c>
      <c r="E37" s="183">
        <v>67770</v>
      </c>
      <c r="F37" s="183">
        <v>-5858</v>
      </c>
      <c r="H37" s="265" t="s">
        <v>22</v>
      </c>
      <c r="I37" s="265"/>
      <c r="J37" s="183">
        <v>104776</v>
      </c>
      <c r="L37" s="265" t="s">
        <v>27</v>
      </c>
      <c r="M37" s="265"/>
      <c r="N37" s="183">
        <v>3885</v>
      </c>
    </row>
    <row r="38" spans="3:14">
      <c r="C38" s="189" t="s">
        <v>28</v>
      </c>
      <c r="D38" s="183">
        <v>18024</v>
      </c>
      <c r="E38" s="183">
        <v>17048</v>
      </c>
      <c r="F38" s="184">
        <v>976</v>
      </c>
      <c r="H38" s="265" t="s">
        <v>26</v>
      </c>
      <c r="I38" s="265"/>
      <c r="J38" s="183">
        <v>67770</v>
      </c>
      <c r="L38" s="265" t="s">
        <v>29</v>
      </c>
      <c r="M38" s="265"/>
      <c r="N38" s="183">
        <v>2595</v>
      </c>
    </row>
    <row r="39" spans="3:14">
      <c r="C39" s="189" t="s">
        <v>27</v>
      </c>
      <c r="D39" s="183">
        <v>14225</v>
      </c>
      <c r="E39" s="183">
        <v>10340</v>
      </c>
      <c r="F39" s="183">
        <v>3885</v>
      </c>
      <c r="H39" s="265" t="s">
        <v>29</v>
      </c>
      <c r="I39" s="265"/>
      <c r="J39" s="183">
        <v>27730</v>
      </c>
      <c r="L39" s="265" t="s">
        <v>30</v>
      </c>
      <c r="M39" s="265"/>
      <c r="N39" s="183">
        <v>2091</v>
      </c>
    </row>
    <row r="40" spans="3:14">
      <c r="C40" s="189" t="s">
        <v>31</v>
      </c>
      <c r="D40" s="183">
        <v>17118</v>
      </c>
      <c r="E40" s="183">
        <v>15735</v>
      </c>
      <c r="F40" s="183">
        <v>1383</v>
      </c>
      <c r="H40" s="261" t="s">
        <v>32</v>
      </c>
      <c r="I40" s="261"/>
      <c r="J40" s="183">
        <v>27331</v>
      </c>
      <c r="L40" s="261" t="s">
        <v>31</v>
      </c>
      <c r="M40" s="261"/>
      <c r="N40" s="183">
        <v>1383</v>
      </c>
    </row>
    <row r="41" spans="3:14">
      <c r="C41" s="189" t="s">
        <v>32</v>
      </c>
      <c r="D41" s="183">
        <v>27770</v>
      </c>
      <c r="E41" s="183">
        <v>27331</v>
      </c>
      <c r="F41" s="184">
        <v>439</v>
      </c>
      <c r="H41" s="273" t="s">
        <v>30</v>
      </c>
      <c r="I41" s="274"/>
      <c r="J41" s="183">
        <v>24316</v>
      </c>
      <c r="L41" s="265" t="s">
        <v>28</v>
      </c>
      <c r="M41" s="265"/>
      <c r="N41" s="184">
        <v>976</v>
      </c>
    </row>
    <row r="42" spans="3:14">
      <c r="C42" s="189" t="s">
        <v>33</v>
      </c>
      <c r="D42" s="183">
        <v>5977</v>
      </c>
      <c r="E42" s="183">
        <v>5051</v>
      </c>
      <c r="F42" s="184">
        <v>926</v>
      </c>
      <c r="H42" s="261" t="s">
        <v>25</v>
      </c>
      <c r="I42" s="261"/>
      <c r="J42" s="183">
        <v>23819</v>
      </c>
      <c r="L42" s="265" t="s">
        <v>33</v>
      </c>
      <c r="M42" s="265"/>
      <c r="N42" s="184">
        <v>926</v>
      </c>
    </row>
    <row r="43" spans="3:14">
      <c r="C43" s="189" t="s">
        <v>30</v>
      </c>
      <c r="D43" s="183">
        <v>26407</v>
      </c>
      <c r="E43" s="183">
        <v>24316</v>
      </c>
      <c r="F43" s="183">
        <v>2091</v>
      </c>
      <c r="H43" s="265" t="s">
        <v>34</v>
      </c>
      <c r="I43" s="265"/>
      <c r="J43" s="183">
        <v>23420</v>
      </c>
      <c r="L43" s="265" t="s">
        <v>35</v>
      </c>
      <c r="M43" s="265"/>
      <c r="N43" s="184">
        <v>908</v>
      </c>
    </row>
    <row r="44" spans="3:14">
      <c r="C44" s="189" t="s">
        <v>25</v>
      </c>
      <c r="D44" s="183">
        <v>27746</v>
      </c>
      <c r="E44" s="183">
        <v>23819</v>
      </c>
      <c r="F44" s="183">
        <v>3927</v>
      </c>
      <c r="H44" s="265" t="s">
        <v>36</v>
      </c>
      <c r="I44" s="265"/>
      <c r="J44" s="183">
        <v>18704</v>
      </c>
      <c r="L44" s="265" t="s">
        <v>34</v>
      </c>
      <c r="M44" s="265"/>
      <c r="N44" s="184">
        <v>770</v>
      </c>
    </row>
    <row r="45" spans="3:14">
      <c r="C45" s="189" t="s">
        <v>21</v>
      </c>
      <c r="D45" s="183">
        <v>122593</v>
      </c>
      <c r="E45" s="183">
        <v>129030</v>
      </c>
      <c r="F45" s="183">
        <v>-6437</v>
      </c>
      <c r="H45" s="265" t="s">
        <v>28</v>
      </c>
      <c r="I45" s="265"/>
      <c r="J45" s="183">
        <v>17048</v>
      </c>
      <c r="L45" s="261" t="s">
        <v>32</v>
      </c>
      <c r="M45" s="261"/>
      <c r="N45" s="184">
        <v>439</v>
      </c>
    </row>
    <row r="46" spans="3:14">
      <c r="C46" s="189" t="s">
        <v>22</v>
      </c>
      <c r="D46" s="183">
        <v>115742</v>
      </c>
      <c r="E46" s="183">
        <v>104776</v>
      </c>
      <c r="F46" s="183">
        <v>10966</v>
      </c>
      <c r="H46" s="261" t="s">
        <v>31</v>
      </c>
      <c r="I46" s="261"/>
      <c r="J46" s="183">
        <v>15735</v>
      </c>
      <c r="L46" s="265" t="s">
        <v>37</v>
      </c>
      <c r="M46" s="265"/>
      <c r="N46" s="184">
        <v>-199</v>
      </c>
    </row>
    <row r="47" spans="3:14">
      <c r="C47" s="189" t="s">
        <v>38</v>
      </c>
      <c r="D47" s="183">
        <v>4008</v>
      </c>
      <c r="E47" s="183">
        <v>5096</v>
      </c>
      <c r="F47" s="183">
        <v>-1088</v>
      </c>
      <c r="H47" s="265" t="s">
        <v>27</v>
      </c>
      <c r="I47" s="265"/>
      <c r="J47" s="183">
        <v>10340</v>
      </c>
      <c r="L47" s="265" t="s">
        <v>39</v>
      </c>
      <c r="M47" s="265"/>
      <c r="N47" s="184">
        <v>-288</v>
      </c>
    </row>
    <row r="48" spans="3:14">
      <c r="C48" s="189" t="s">
        <v>29</v>
      </c>
      <c r="D48" s="183">
        <v>30325</v>
      </c>
      <c r="E48" s="183">
        <v>27730</v>
      </c>
      <c r="F48" s="183">
        <v>2595</v>
      </c>
      <c r="H48" s="265" t="s">
        <v>39</v>
      </c>
      <c r="I48" s="265"/>
      <c r="J48" s="183">
        <v>7264</v>
      </c>
      <c r="L48" s="265" t="s">
        <v>40</v>
      </c>
      <c r="M48" s="265"/>
      <c r="N48" s="184">
        <v>-830</v>
      </c>
    </row>
    <row r="49" spans="3:14">
      <c r="C49" s="189" t="s">
        <v>24</v>
      </c>
      <c r="D49" s="183">
        <v>100971</v>
      </c>
      <c r="E49" s="183">
        <v>113964</v>
      </c>
      <c r="F49" s="183">
        <v>-12993</v>
      </c>
      <c r="H49" s="265" t="s">
        <v>38</v>
      </c>
      <c r="I49" s="265"/>
      <c r="J49" s="183">
        <v>5096</v>
      </c>
      <c r="L49" s="265" t="s">
        <v>38</v>
      </c>
      <c r="M49" s="265"/>
      <c r="N49" s="183">
        <v>-1088</v>
      </c>
    </row>
    <row r="50" spans="3:14">
      <c r="C50" s="189" t="s">
        <v>36</v>
      </c>
      <c r="D50" s="183">
        <v>17531</v>
      </c>
      <c r="E50" s="183">
        <v>18704</v>
      </c>
      <c r="F50" s="183">
        <v>-1173</v>
      </c>
      <c r="H50" s="265" t="s">
        <v>33</v>
      </c>
      <c r="I50" s="265"/>
      <c r="J50" s="183">
        <v>5051</v>
      </c>
      <c r="L50" s="265" t="s">
        <v>41</v>
      </c>
      <c r="M50" s="265"/>
      <c r="N50" s="183">
        <v>-1173</v>
      </c>
    </row>
    <row r="51" spans="3:14">
      <c r="C51" s="189" t="s">
        <v>39</v>
      </c>
      <c r="D51" s="183">
        <v>6976</v>
      </c>
      <c r="E51" s="183">
        <v>7264</v>
      </c>
      <c r="F51" s="184">
        <v>-288</v>
      </c>
      <c r="H51" s="265" t="s">
        <v>35</v>
      </c>
      <c r="I51" s="265"/>
      <c r="J51" s="183">
        <v>2998</v>
      </c>
      <c r="L51" s="265" t="s">
        <v>26</v>
      </c>
      <c r="M51" s="265"/>
      <c r="N51" s="183">
        <v>-5858</v>
      </c>
    </row>
    <row r="52" spans="3:14">
      <c r="C52" s="189" t="s">
        <v>42</v>
      </c>
      <c r="D52" s="183">
        <v>24190</v>
      </c>
      <c r="E52" s="183">
        <v>23420</v>
      </c>
      <c r="F52" s="184">
        <v>770</v>
      </c>
      <c r="H52" s="265" t="s">
        <v>40</v>
      </c>
      <c r="I52" s="265"/>
      <c r="J52" s="183">
        <v>1460</v>
      </c>
      <c r="L52" s="265" t="s">
        <v>21</v>
      </c>
      <c r="M52" s="265"/>
      <c r="N52" s="183">
        <v>-6437</v>
      </c>
    </row>
    <row r="53" spans="3:14">
      <c r="C53" s="189" t="s">
        <v>35</v>
      </c>
      <c r="D53" s="183">
        <v>3906</v>
      </c>
      <c r="E53" s="183">
        <v>2998</v>
      </c>
      <c r="F53" s="184">
        <v>908</v>
      </c>
      <c r="H53" s="265" t="s">
        <v>37</v>
      </c>
      <c r="I53" s="265"/>
      <c r="J53" s="184">
        <v>416</v>
      </c>
      <c r="L53" s="265" t="s">
        <v>24</v>
      </c>
      <c r="M53" s="265"/>
      <c r="N53" s="183">
        <v>-12993</v>
      </c>
    </row>
    <row r="54" spans="3:14">
      <c r="C54" s="189" t="s">
        <v>37</v>
      </c>
      <c r="D54" s="184">
        <v>217</v>
      </c>
      <c r="E54" s="184">
        <v>416</v>
      </c>
      <c r="F54" s="184">
        <v>-199</v>
      </c>
    </row>
    <row r="55" spans="3:14">
      <c r="C55" s="189" t="s">
        <v>40</v>
      </c>
      <c r="D55" s="184">
        <v>630</v>
      </c>
      <c r="E55" s="183">
        <v>1460</v>
      </c>
      <c r="F55" s="184">
        <v>-830</v>
      </c>
    </row>
    <row r="58" spans="3:14" ht="21">
      <c r="C58" s="103" t="s">
        <v>43</v>
      </c>
    </row>
    <row r="60" spans="3:14">
      <c r="C60" s="102"/>
      <c r="D60" s="178">
        <v>2021</v>
      </c>
      <c r="E60" s="178">
        <v>2022</v>
      </c>
      <c r="F60" s="178">
        <v>2023</v>
      </c>
      <c r="G60" s="178">
        <v>2024</v>
      </c>
    </row>
    <row r="61" spans="3:14">
      <c r="C61" s="179" t="s">
        <v>44</v>
      </c>
      <c r="D61" s="174">
        <v>887960</v>
      </c>
      <c r="E61" s="174">
        <v>1258894</v>
      </c>
      <c r="F61" s="174">
        <v>1250991</v>
      </c>
      <c r="G61" s="174">
        <v>1288562</v>
      </c>
    </row>
    <row r="62" spans="3:14">
      <c r="C62" s="179" t="s">
        <v>45</v>
      </c>
      <c r="D62" s="174">
        <v>696866</v>
      </c>
      <c r="E62" s="174">
        <v>531889</v>
      </c>
      <c r="F62" s="174">
        <v>608695</v>
      </c>
      <c r="G62" s="174">
        <v>662294</v>
      </c>
    </row>
    <row r="63" spans="3:14">
      <c r="C63" s="179" t="s">
        <v>46</v>
      </c>
      <c r="D63" s="174">
        <v>191094</v>
      </c>
      <c r="E63" s="174">
        <v>727005</v>
      </c>
      <c r="F63" s="174">
        <v>642296</v>
      </c>
      <c r="G63" s="174">
        <v>626268</v>
      </c>
    </row>
  </sheetData>
  <mergeCells count="45">
    <mergeCell ref="H41:I41"/>
    <mergeCell ref="D34:F34"/>
    <mergeCell ref="H35:I35"/>
    <mergeCell ref="H37:I37"/>
    <mergeCell ref="H36:I36"/>
    <mergeCell ref="H40:I40"/>
    <mergeCell ref="L49:M49"/>
    <mergeCell ref="L50:M50"/>
    <mergeCell ref="L51:M51"/>
    <mergeCell ref="H53:I53"/>
    <mergeCell ref="H34:J34"/>
    <mergeCell ref="H48:I48"/>
    <mergeCell ref="H49:I49"/>
    <mergeCell ref="H50:I50"/>
    <mergeCell ref="H51:I51"/>
    <mergeCell ref="H52:I52"/>
    <mergeCell ref="H43:I43"/>
    <mergeCell ref="H44:I44"/>
    <mergeCell ref="H45:I45"/>
    <mergeCell ref="H47:I47"/>
    <mergeCell ref="H38:I38"/>
    <mergeCell ref="H39:I39"/>
    <mergeCell ref="C34:C35"/>
    <mergeCell ref="C18:D18"/>
    <mergeCell ref="L35:M35"/>
    <mergeCell ref="L36:M36"/>
    <mergeCell ref="L37:M37"/>
    <mergeCell ref="C19:C20"/>
    <mergeCell ref="C21:C22"/>
    <mergeCell ref="H42:I42"/>
    <mergeCell ref="H46:I46"/>
    <mergeCell ref="L34:N34"/>
    <mergeCell ref="L52:M52"/>
    <mergeCell ref="L53:M53"/>
    <mergeCell ref="L38:M38"/>
    <mergeCell ref="L39:M39"/>
    <mergeCell ref="L40:M40"/>
    <mergeCell ref="L41:M41"/>
    <mergeCell ref="L42:M42"/>
    <mergeCell ref="L43:M43"/>
    <mergeCell ref="L44:M44"/>
    <mergeCell ref="L45:M45"/>
    <mergeCell ref="L46:M46"/>
    <mergeCell ref="L47:M47"/>
    <mergeCell ref="L48:M4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JJ26"/>
  <sheetViews>
    <sheetView showGridLines="0" workbookViewId="0">
      <selection activeCell="I44" sqref="I44"/>
    </sheetView>
  </sheetViews>
  <sheetFormatPr defaultColWidth="9.140625" defaultRowHeight="15" outlineLevelRow="1"/>
  <cols>
    <col min="1" max="1" width="15.42578125" style="139" customWidth="1"/>
    <col min="2" max="2" width="14" style="139" customWidth="1"/>
    <col min="3" max="3" width="7" style="139" customWidth="1"/>
    <col min="4" max="4" width="13" style="139" customWidth="1"/>
    <col min="5" max="7" width="9" style="139" customWidth="1"/>
    <col min="8" max="8" width="13" style="139" customWidth="1"/>
    <col min="9" max="11" width="9" style="139" customWidth="1"/>
    <col min="12" max="12" width="13" style="139" customWidth="1"/>
    <col min="13" max="15" width="9" style="139" customWidth="1"/>
    <col min="16" max="16" width="15" style="139" customWidth="1"/>
    <col min="17" max="18" width="9" style="139" customWidth="1"/>
    <col min="19" max="19" width="13" style="139" customWidth="1"/>
    <col min="20" max="21" width="9" style="139" customWidth="1"/>
    <col min="22" max="22" width="13" style="139" customWidth="1"/>
    <col min="23" max="24" width="9" style="139" customWidth="1"/>
    <col min="25" max="25" width="15" style="139" customWidth="1"/>
    <col min="26" max="27" width="9" style="139" customWidth="1"/>
    <col min="28" max="28" width="13" style="139" customWidth="1"/>
    <col min="29" max="30" width="9" style="139" customWidth="1"/>
    <col min="31" max="31" width="13" style="139" customWidth="1"/>
    <col min="32" max="33" width="9" style="139" customWidth="1"/>
    <col min="34" max="16384" width="9.140625" style="139"/>
  </cols>
  <sheetData>
    <row r="1" spans="1:259">
      <c r="A1" s="310"/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0"/>
      <c r="U1" s="310"/>
      <c r="V1" s="310"/>
      <c r="W1" s="310"/>
      <c r="X1" s="310"/>
      <c r="Y1" s="310"/>
      <c r="Z1" s="310"/>
      <c r="AA1" s="310"/>
      <c r="AB1" s="310"/>
      <c r="AC1" s="310"/>
      <c r="AD1" s="310"/>
      <c r="AE1" s="310"/>
      <c r="AF1" s="310"/>
      <c r="AG1" s="310"/>
      <c r="AH1" s="310"/>
      <c r="AI1" s="310"/>
      <c r="AJ1" s="310"/>
      <c r="AK1" s="310"/>
      <c r="AL1" s="310"/>
      <c r="AM1" s="310"/>
      <c r="AN1" s="310"/>
      <c r="AO1" s="310"/>
      <c r="AP1" s="310"/>
      <c r="AQ1" s="310"/>
      <c r="AR1" s="310"/>
      <c r="AS1" s="310"/>
      <c r="AT1" s="310"/>
      <c r="AU1" s="310"/>
      <c r="AV1" s="310"/>
      <c r="AW1" s="310"/>
      <c r="AX1" s="310"/>
      <c r="AY1" s="310"/>
      <c r="AZ1" s="310"/>
      <c r="BA1" s="310"/>
      <c r="BB1" s="310"/>
      <c r="BC1" s="310"/>
      <c r="BD1" s="310"/>
      <c r="BE1" s="310"/>
      <c r="BF1" s="310"/>
      <c r="BG1" s="310"/>
      <c r="BH1" s="310"/>
      <c r="BI1" s="310"/>
      <c r="BJ1" s="310"/>
      <c r="BK1" s="310"/>
      <c r="BL1" s="310"/>
      <c r="BM1" s="310"/>
      <c r="BN1" s="310"/>
      <c r="BO1" s="310"/>
      <c r="BP1" s="310"/>
      <c r="BQ1" s="310"/>
      <c r="BR1" s="310"/>
      <c r="BS1" s="310"/>
      <c r="BT1" s="310"/>
      <c r="BU1" s="310"/>
      <c r="BV1" s="310"/>
      <c r="BW1" s="310"/>
      <c r="BX1" s="310"/>
      <c r="BY1" s="310"/>
      <c r="BZ1" s="310"/>
      <c r="CA1" s="310"/>
      <c r="CB1" s="310"/>
      <c r="CC1" s="310"/>
      <c r="CD1" s="310"/>
      <c r="CE1" s="310"/>
      <c r="CF1" s="310"/>
      <c r="CG1" s="310"/>
      <c r="CH1" s="310"/>
      <c r="CI1" s="310"/>
      <c r="CJ1" s="310"/>
      <c r="CK1" s="310"/>
      <c r="CL1" s="310"/>
      <c r="CM1" s="310"/>
      <c r="CN1" s="310"/>
      <c r="CO1" s="310"/>
      <c r="CP1" s="310"/>
      <c r="CQ1" s="310"/>
      <c r="CR1" s="310"/>
      <c r="CS1" s="310"/>
      <c r="CT1" s="310"/>
      <c r="CU1" s="310"/>
      <c r="CV1" s="310"/>
      <c r="CW1" s="310"/>
      <c r="CX1" s="310"/>
      <c r="CY1" s="310"/>
      <c r="CZ1" s="310"/>
      <c r="DA1" s="310"/>
      <c r="DB1" s="310"/>
      <c r="DC1" s="310"/>
      <c r="DD1" s="310"/>
      <c r="DE1" s="310"/>
      <c r="DF1" s="310"/>
      <c r="DG1" s="310"/>
      <c r="DH1" s="310"/>
      <c r="DI1" s="310"/>
      <c r="DJ1" s="310"/>
      <c r="DK1" s="310"/>
      <c r="DL1" s="310"/>
      <c r="DM1" s="310"/>
      <c r="DN1" s="310"/>
      <c r="DO1" s="310"/>
      <c r="DP1" s="310"/>
      <c r="DQ1" s="310"/>
      <c r="DR1" s="310"/>
      <c r="DS1" s="310"/>
      <c r="DT1" s="310"/>
      <c r="DU1" s="310"/>
      <c r="DV1" s="310"/>
      <c r="DW1" s="310"/>
      <c r="DX1" s="310"/>
      <c r="DY1" s="310"/>
      <c r="DZ1" s="310"/>
      <c r="EA1" s="310"/>
      <c r="EB1" s="310"/>
      <c r="EC1" s="310"/>
      <c r="ED1" s="310"/>
      <c r="EE1" s="310"/>
      <c r="EF1" s="310"/>
      <c r="EG1" s="310"/>
      <c r="EH1" s="310"/>
      <c r="EI1" s="310"/>
      <c r="EJ1" s="310"/>
      <c r="EK1" s="310"/>
      <c r="EL1" s="310"/>
      <c r="EM1" s="310"/>
      <c r="EN1" s="310"/>
      <c r="EO1" s="310"/>
      <c r="EP1" s="310"/>
      <c r="EQ1" s="310"/>
      <c r="ER1" s="310"/>
      <c r="ES1" s="310"/>
      <c r="ET1" s="310"/>
      <c r="EU1" s="310"/>
      <c r="EV1" s="310"/>
      <c r="EW1" s="310"/>
      <c r="EX1" s="310"/>
      <c r="EY1" s="310"/>
      <c r="EZ1" s="310"/>
      <c r="FA1" s="310"/>
      <c r="FB1" s="310"/>
      <c r="FC1" s="310"/>
      <c r="FD1" s="310"/>
      <c r="FE1" s="310"/>
      <c r="FF1" s="310"/>
      <c r="FG1" s="310"/>
      <c r="FH1" s="310"/>
      <c r="FI1" s="310"/>
      <c r="FJ1" s="310"/>
      <c r="FK1" s="310"/>
      <c r="FL1" s="310"/>
      <c r="FM1" s="310"/>
      <c r="FN1" s="310"/>
      <c r="FO1" s="310"/>
      <c r="FP1" s="310"/>
      <c r="FQ1" s="310"/>
      <c r="FR1" s="310"/>
      <c r="FS1" s="310"/>
      <c r="FT1" s="310"/>
      <c r="FU1" s="310"/>
      <c r="FV1" s="310"/>
      <c r="FW1" s="310"/>
      <c r="FX1" s="310"/>
      <c r="FY1" s="310"/>
      <c r="FZ1" s="310"/>
      <c r="GA1" s="310"/>
      <c r="GB1" s="310"/>
      <c r="GC1" s="310"/>
      <c r="GD1" s="310"/>
      <c r="GE1" s="310"/>
      <c r="GF1" s="310"/>
      <c r="GG1" s="310"/>
      <c r="GH1" s="310"/>
      <c r="GI1" s="310"/>
      <c r="GJ1" s="310"/>
      <c r="GK1" s="310"/>
      <c r="GL1" s="310"/>
      <c r="GM1" s="310"/>
      <c r="GN1" s="310"/>
      <c r="GO1" s="310"/>
      <c r="GP1" s="310"/>
      <c r="GQ1" s="310"/>
      <c r="GR1" s="310"/>
      <c r="GS1" s="310"/>
      <c r="GT1" s="310"/>
      <c r="GU1" s="310"/>
      <c r="GV1" s="310"/>
      <c r="GW1" s="310"/>
      <c r="GX1" s="310"/>
      <c r="GY1" s="310"/>
      <c r="GZ1" s="310"/>
      <c r="HA1" s="310"/>
      <c r="HB1" s="310"/>
      <c r="HC1" s="310"/>
      <c r="HD1" s="310"/>
      <c r="HE1" s="310"/>
      <c r="HF1" s="310"/>
      <c r="HG1" s="310"/>
      <c r="HH1" s="310"/>
      <c r="HI1" s="310"/>
      <c r="HJ1" s="310"/>
      <c r="HK1" s="310"/>
      <c r="HL1" s="310"/>
      <c r="HM1" s="310"/>
      <c r="HN1" s="310"/>
      <c r="HO1" s="310"/>
      <c r="HP1" s="310"/>
      <c r="HQ1" s="310"/>
      <c r="HR1" s="310"/>
      <c r="HS1" s="310"/>
      <c r="HT1" s="310"/>
      <c r="HU1" s="310"/>
      <c r="HV1" s="310"/>
      <c r="HW1" s="310"/>
      <c r="HX1" s="310"/>
      <c r="HY1" s="310"/>
      <c r="HZ1" s="310"/>
      <c r="IA1" s="310"/>
      <c r="IB1" s="310"/>
      <c r="IC1" s="310"/>
      <c r="ID1" s="310"/>
      <c r="IE1" s="310"/>
      <c r="IF1" s="310"/>
      <c r="IG1" s="310"/>
      <c r="IH1" s="310"/>
      <c r="II1" s="310"/>
      <c r="IJ1" s="310"/>
      <c r="IK1" s="310"/>
      <c r="IL1" s="310"/>
      <c r="IM1" s="310"/>
      <c r="IN1" s="310"/>
      <c r="IO1" s="310"/>
      <c r="IP1" s="310"/>
      <c r="IQ1" s="310"/>
      <c r="IR1" s="310"/>
      <c r="IS1" s="310"/>
      <c r="IT1" s="310"/>
      <c r="IU1" s="310"/>
      <c r="IV1" s="310"/>
      <c r="IW1" s="310"/>
      <c r="IX1" s="310"/>
      <c r="IY1" s="310"/>
    </row>
    <row r="2" spans="1:259" ht="15" customHeight="1">
      <c r="A2" s="171"/>
    </row>
    <row r="3" spans="1:259">
      <c r="A3" s="310"/>
      <c r="B3" s="310"/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  <c r="T3" s="310"/>
      <c r="U3" s="310"/>
      <c r="V3" s="310"/>
      <c r="W3" s="310"/>
      <c r="X3" s="310"/>
      <c r="Y3" s="310"/>
      <c r="Z3" s="310"/>
      <c r="AA3" s="310"/>
      <c r="AB3" s="310"/>
      <c r="AC3" s="310"/>
      <c r="AD3" s="310"/>
      <c r="AE3" s="310"/>
      <c r="AF3" s="310"/>
      <c r="AG3" s="310"/>
      <c r="AH3" s="310"/>
      <c r="AI3" s="310"/>
      <c r="AJ3" s="310"/>
      <c r="AK3" s="310"/>
      <c r="AL3" s="310"/>
      <c r="AM3" s="310"/>
      <c r="AN3" s="310"/>
      <c r="AO3" s="310"/>
      <c r="AP3" s="310"/>
      <c r="AQ3" s="310"/>
      <c r="AR3" s="310"/>
      <c r="AS3" s="310"/>
      <c r="AT3" s="310"/>
      <c r="AU3" s="310"/>
      <c r="AV3" s="310"/>
      <c r="AW3" s="310"/>
      <c r="AX3" s="310"/>
      <c r="AY3" s="310"/>
      <c r="AZ3" s="310"/>
      <c r="BA3" s="310"/>
      <c r="BB3" s="310"/>
      <c r="BC3" s="310"/>
      <c r="BD3" s="310"/>
      <c r="BE3" s="310"/>
      <c r="BF3" s="310"/>
      <c r="BG3" s="310"/>
      <c r="BH3" s="310"/>
      <c r="BI3" s="310"/>
      <c r="BJ3" s="310"/>
      <c r="BK3" s="310"/>
      <c r="BL3" s="310"/>
      <c r="BM3" s="310"/>
      <c r="BN3" s="310"/>
      <c r="BO3" s="310"/>
      <c r="BP3" s="310"/>
      <c r="BQ3" s="310"/>
      <c r="BR3" s="310"/>
      <c r="BS3" s="310"/>
      <c r="BT3" s="310"/>
      <c r="BU3" s="310"/>
      <c r="BV3" s="310"/>
      <c r="BW3" s="310"/>
      <c r="BX3" s="310"/>
      <c r="BY3" s="310"/>
      <c r="BZ3" s="310"/>
      <c r="CA3" s="310"/>
      <c r="CB3" s="310"/>
      <c r="CC3" s="310"/>
      <c r="CD3" s="310"/>
      <c r="CE3" s="310"/>
      <c r="CF3" s="310"/>
      <c r="CG3" s="310"/>
      <c r="CH3" s="310"/>
      <c r="CI3" s="310"/>
      <c r="CJ3" s="310"/>
      <c r="CK3" s="310"/>
      <c r="CL3" s="310"/>
      <c r="CM3" s="310"/>
      <c r="CN3" s="310"/>
      <c r="CO3" s="310"/>
      <c r="CP3" s="310"/>
      <c r="CQ3" s="310"/>
      <c r="CR3" s="310"/>
      <c r="CS3" s="310"/>
      <c r="CT3" s="310"/>
      <c r="CU3" s="310"/>
      <c r="CV3" s="310"/>
      <c r="CW3" s="310"/>
      <c r="CX3" s="310"/>
      <c r="CY3" s="310"/>
      <c r="CZ3" s="310"/>
      <c r="DA3" s="310"/>
      <c r="DB3" s="310"/>
      <c r="DC3" s="310"/>
      <c r="DD3" s="310"/>
      <c r="DE3" s="310"/>
      <c r="DF3" s="310"/>
      <c r="DG3" s="310"/>
      <c r="DH3" s="310"/>
      <c r="DI3" s="310"/>
      <c r="DJ3" s="310"/>
      <c r="DK3" s="310"/>
      <c r="DL3" s="310"/>
      <c r="DM3" s="310"/>
      <c r="DN3" s="310"/>
      <c r="DO3" s="310"/>
      <c r="DP3" s="310"/>
      <c r="DQ3" s="310"/>
      <c r="DR3" s="310"/>
      <c r="DS3" s="310"/>
      <c r="DT3" s="310"/>
      <c r="DU3" s="310"/>
      <c r="DV3" s="310"/>
      <c r="DW3" s="310"/>
      <c r="DX3" s="310"/>
      <c r="DY3" s="310"/>
      <c r="DZ3" s="310"/>
      <c r="EA3" s="310"/>
      <c r="EB3" s="310"/>
      <c r="EC3" s="310"/>
      <c r="ED3" s="310"/>
      <c r="EE3" s="310"/>
      <c r="EF3" s="310"/>
      <c r="EG3" s="310"/>
      <c r="EH3" s="310"/>
      <c r="EI3" s="310"/>
      <c r="EJ3" s="310"/>
      <c r="EK3" s="310"/>
      <c r="EL3" s="310"/>
      <c r="EM3" s="310"/>
      <c r="EN3" s="310"/>
      <c r="EO3" s="310"/>
      <c r="EP3" s="310"/>
      <c r="EQ3" s="310"/>
      <c r="ER3" s="310"/>
      <c r="ES3" s="310"/>
      <c r="ET3" s="310"/>
      <c r="EU3" s="310"/>
      <c r="EV3" s="310"/>
      <c r="EW3" s="310"/>
      <c r="EX3" s="310"/>
      <c r="EY3" s="310"/>
      <c r="EZ3" s="310"/>
      <c r="FA3" s="310"/>
      <c r="FB3" s="310"/>
      <c r="FC3" s="310"/>
      <c r="FD3" s="310"/>
      <c r="FE3" s="310"/>
      <c r="FF3" s="310"/>
      <c r="FG3" s="310"/>
      <c r="FH3" s="310"/>
      <c r="FI3" s="310"/>
      <c r="FJ3" s="310"/>
      <c r="FK3" s="310"/>
      <c r="FL3" s="310"/>
      <c r="FM3" s="310"/>
      <c r="FN3" s="310"/>
      <c r="FO3" s="310"/>
      <c r="FP3" s="310"/>
      <c r="FQ3" s="310"/>
      <c r="FR3" s="310"/>
      <c r="FS3" s="310"/>
      <c r="FT3" s="310"/>
      <c r="FU3" s="310"/>
      <c r="FV3" s="310"/>
      <c r="FW3" s="310"/>
      <c r="FX3" s="310"/>
      <c r="FY3" s="310"/>
      <c r="FZ3" s="310"/>
      <c r="GA3" s="310"/>
      <c r="GB3" s="310"/>
      <c r="GC3" s="310"/>
      <c r="GD3" s="310"/>
      <c r="GE3" s="310"/>
      <c r="GF3" s="310"/>
      <c r="GG3" s="310"/>
      <c r="GH3" s="310"/>
      <c r="GI3" s="310"/>
      <c r="GJ3" s="310"/>
      <c r="GK3" s="310"/>
      <c r="GL3" s="310"/>
      <c r="GM3" s="310"/>
      <c r="GN3" s="310"/>
      <c r="GO3" s="310"/>
      <c r="GP3" s="310"/>
      <c r="GQ3" s="310"/>
      <c r="GR3" s="310"/>
      <c r="GS3" s="310"/>
      <c r="GT3" s="310"/>
      <c r="GU3" s="310"/>
      <c r="GV3" s="310"/>
      <c r="GW3" s="310"/>
      <c r="GX3" s="310"/>
      <c r="GY3" s="310"/>
      <c r="GZ3" s="310"/>
      <c r="HA3" s="310"/>
      <c r="HB3" s="310"/>
      <c r="HC3" s="310"/>
      <c r="HD3" s="310"/>
      <c r="HE3" s="310"/>
      <c r="HF3" s="310"/>
      <c r="HG3" s="310"/>
      <c r="HH3" s="310"/>
      <c r="HI3" s="310"/>
      <c r="HJ3" s="310"/>
      <c r="HK3" s="310"/>
      <c r="HL3" s="310"/>
      <c r="HM3" s="310"/>
      <c r="HN3" s="310"/>
      <c r="HO3" s="310"/>
      <c r="HP3" s="310"/>
      <c r="HQ3" s="310"/>
      <c r="HR3" s="310"/>
      <c r="HS3" s="310"/>
      <c r="HT3" s="310"/>
      <c r="HU3" s="310"/>
      <c r="HV3" s="310"/>
      <c r="HW3" s="310"/>
      <c r="HX3" s="310"/>
      <c r="HY3" s="310"/>
      <c r="HZ3" s="310"/>
      <c r="IA3" s="310"/>
      <c r="IB3" s="310"/>
      <c r="IC3" s="310"/>
      <c r="ID3" s="310"/>
      <c r="IE3" s="310"/>
      <c r="IF3" s="310"/>
      <c r="IG3" s="310"/>
      <c r="IH3" s="310"/>
      <c r="II3" s="310"/>
      <c r="IJ3" s="310"/>
      <c r="IK3" s="310"/>
      <c r="IL3" s="310"/>
      <c r="IM3" s="310"/>
      <c r="IN3" s="310"/>
      <c r="IO3" s="310"/>
      <c r="IP3" s="310"/>
      <c r="IQ3" s="310"/>
      <c r="IR3" s="310"/>
      <c r="IS3" s="310"/>
      <c r="IT3" s="310"/>
      <c r="IU3" s="310"/>
      <c r="IV3" s="310"/>
      <c r="IW3" s="310"/>
      <c r="IX3" s="310"/>
      <c r="IY3" s="310"/>
    </row>
    <row r="4" spans="1:259" hidden="1" outlineLevel="1">
      <c r="A4" s="281" t="s">
        <v>47</v>
      </c>
      <c r="B4" s="282"/>
      <c r="C4" s="286" t="s">
        <v>48</v>
      </c>
      <c r="D4" s="287"/>
      <c r="E4" s="287"/>
      <c r="F4" s="287"/>
      <c r="G4" s="287"/>
      <c r="H4" s="287"/>
      <c r="I4" s="287"/>
      <c r="J4" s="287"/>
      <c r="K4" s="287"/>
      <c r="L4" s="287"/>
      <c r="M4" s="287"/>
      <c r="N4" s="287"/>
      <c r="O4" s="287"/>
      <c r="P4" s="287"/>
      <c r="Q4" s="287"/>
      <c r="R4" s="287"/>
      <c r="S4" s="287"/>
      <c r="T4" s="287"/>
      <c r="U4" s="287"/>
      <c r="V4" s="287"/>
      <c r="W4" s="287"/>
      <c r="X4" s="287"/>
      <c r="Y4" s="287"/>
      <c r="Z4" s="287"/>
      <c r="AA4" s="287"/>
      <c r="AB4" s="287"/>
      <c r="AC4" s="287"/>
      <c r="AD4" s="287"/>
      <c r="AE4" s="287"/>
      <c r="AF4" s="287"/>
      <c r="AG4" s="287"/>
      <c r="AH4" s="287"/>
      <c r="AI4" s="287"/>
      <c r="AJ4" s="287"/>
      <c r="AK4" s="287"/>
      <c r="AL4" s="287"/>
      <c r="AM4" s="287"/>
      <c r="AN4" s="287"/>
      <c r="AO4" s="287"/>
      <c r="AP4" s="287"/>
      <c r="AQ4" s="287"/>
      <c r="AR4" s="287"/>
      <c r="AS4" s="287"/>
      <c r="AT4" s="287"/>
      <c r="AU4" s="287"/>
      <c r="AV4" s="287"/>
      <c r="AW4" s="287"/>
      <c r="AX4" s="287"/>
      <c r="AY4" s="287"/>
      <c r="AZ4" s="287"/>
      <c r="BA4" s="287"/>
      <c r="BB4" s="287"/>
      <c r="BC4" s="287"/>
      <c r="BD4" s="287"/>
      <c r="BE4" s="287"/>
      <c r="BF4" s="287"/>
      <c r="BG4" s="287"/>
      <c r="BH4" s="287"/>
      <c r="BI4" s="287"/>
      <c r="BJ4" s="287"/>
      <c r="BK4" s="287"/>
      <c r="BL4" s="287"/>
      <c r="BM4" s="287"/>
      <c r="BN4" s="287"/>
      <c r="BO4" s="287"/>
      <c r="BP4" s="287"/>
      <c r="BQ4" s="287"/>
      <c r="BR4" s="287"/>
      <c r="BS4" s="287"/>
      <c r="BT4" s="287"/>
      <c r="BU4" s="287"/>
      <c r="BV4" s="287"/>
      <c r="BW4" s="287"/>
      <c r="BX4" s="287"/>
      <c r="BY4" s="287"/>
      <c r="BZ4" s="287"/>
      <c r="CA4" s="287"/>
      <c r="CB4" s="287"/>
      <c r="CC4" s="287"/>
      <c r="CD4" s="287"/>
      <c r="CE4" s="287"/>
      <c r="CF4" s="287"/>
      <c r="CG4" s="287"/>
      <c r="CH4" s="287"/>
      <c r="CI4" s="287"/>
      <c r="CJ4" s="287"/>
      <c r="CK4" s="287"/>
      <c r="CL4" s="287"/>
      <c r="CM4" s="287"/>
      <c r="CN4" s="287"/>
      <c r="CO4" s="287"/>
      <c r="CP4" s="287"/>
      <c r="CQ4" s="287"/>
      <c r="CR4" s="287"/>
      <c r="CS4" s="287"/>
      <c r="CT4" s="287"/>
      <c r="CU4" s="287"/>
      <c r="CV4" s="287"/>
      <c r="CW4" s="287"/>
      <c r="CX4" s="287"/>
      <c r="CY4" s="287"/>
      <c r="CZ4" s="287"/>
      <c r="DA4" s="287"/>
      <c r="DB4" s="287"/>
      <c r="DC4" s="287"/>
      <c r="DD4" s="287"/>
      <c r="DE4" s="287"/>
      <c r="DF4" s="287"/>
      <c r="DG4" s="287"/>
      <c r="DH4" s="287"/>
      <c r="DI4" s="287"/>
      <c r="DJ4" s="287"/>
      <c r="DK4" s="287"/>
      <c r="DL4" s="287"/>
      <c r="DM4" s="287"/>
      <c r="DN4" s="287"/>
      <c r="DO4" s="287"/>
      <c r="DP4" s="287"/>
      <c r="DQ4" s="287"/>
      <c r="DR4" s="287"/>
      <c r="DS4" s="287"/>
      <c r="DT4" s="287"/>
      <c r="DU4" s="287"/>
      <c r="DV4" s="287"/>
      <c r="DW4" s="287"/>
      <c r="DX4" s="287"/>
      <c r="DY4" s="287"/>
      <c r="DZ4" s="287"/>
      <c r="EA4" s="287"/>
      <c r="EB4" s="287"/>
      <c r="EC4" s="287"/>
      <c r="ED4" s="287"/>
      <c r="EE4" s="287"/>
      <c r="EF4" s="287"/>
      <c r="EG4" s="287"/>
      <c r="EH4" s="287"/>
      <c r="EI4" s="287"/>
      <c r="EJ4" s="287"/>
      <c r="EK4" s="287"/>
      <c r="EL4" s="287"/>
      <c r="EM4" s="287"/>
      <c r="EN4" s="287"/>
      <c r="EO4" s="287"/>
      <c r="EP4" s="287"/>
      <c r="EQ4" s="287"/>
      <c r="ER4" s="287"/>
      <c r="ES4" s="287"/>
      <c r="ET4" s="287"/>
      <c r="EU4" s="287"/>
      <c r="EV4" s="287"/>
      <c r="EW4" s="287"/>
      <c r="EX4" s="287"/>
      <c r="EY4" s="287"/>
      <c r="EZ4" s="287"/>
      <c r="FA4" s="287"/>
      <c r="FB4" s="287"/>
      <c r="FC4" s="287"/>
      <c r="FD4" s="287"/>
      <c r="FE4" s="287"/>
      <c r="FF4" s="287"/>
      <c r="FG4" s="287"/>
      <c r="FH4" s="287"/>
      <c r="FI4" s="287"/>
      <c r="FJ4" s="287"/>
      <c r="FK4" s="287"/>
      <c r="FL4" s="287"/>
      <c r="FM4" s="287"/>
      <c r="FN4" s="287"/>
      <c r="FO4" s="287"/>
      <c r="FP4" s="287"/>
      <c r="FQ4" s="287"/>
      <c r="FR4" s="287"/>
      <c r="FS4" s="287"/>
      <c r="FT4" s="287"/>
      <c r="FU4" s="287"/>
      <c r="FV4" s="287"/>
      <c r="FW4" s="287"/>
      <c r="FX4" s="287"/>
      <c r="FY4" s="287"/>
      <c r="FZ4" s="287"/>
      <c r="GA4" s="287"/>
      <c r="GB4" s="287"/>
      <c r="GC4" s="287"/>
      <c r="GD4" s="287"/>
      <c r="GE4" s="287"/>
      <c r="GF4" s="287"/>
      <c r="GG4" s="287"/>
      <c r="GH4" s="287"/>
      <c r="GI4" s="287"/>
      <c r="GJ4" s="287"/>
      <c r="GK4" s="287"/>
      <c r="GL4" s="287"/>
      <c r="GM4" s="287"/>
      <c r="GN4" s="287"/>
      <c r="GO4" s="287"/>
      <c r="GP4" s="287"/>
      <c r="GQ4" s="287"/>
      <c r="GR4" s="287"/>
      <c r="GS4" s="287"/>
      <c r="GT4" s="287"/>
      <c r="GU4" s="287"/>
      <c r="GV4" s="287"/>
      <c r="GW4" s="287"/>
      <c r="GX4" s="287"/>
      <c r="GY4" s="287"/>
      <c r="GZ4" s="287"/>
      <c r="HA4" s="287"/>
      <c r="HB4" s="287"/>
      <c r="HC4" s="287"/>
      <c r="HD4" s="287"/>
      <c r="HE4" s="287"/>
      <c r="HF4" s="287"/>
      <c r="HG4" s="287"/>
      <c r="HH4" s="287"/>
      <c r="HI4" s="287"/>
      <c r="HJ4" s="287"/>
      <c r="HK4" s="287"/>
      <c r="HL4" s="287"/>
      <c r="HM4" s="287"/>
      <c r="HN4" s="287"/>
      <c r="HO4" s="287"/>
      <c r="HP4" s="287"/>
      <c r="HQ4" s="287"/>
      <c r="HR4" s="287"/>
      <c r="HS4" s="287"/>
      <c r="HT4" s="287"/>
      <c r="HU4" s="287"/>
      <c r="HV4" s="287"/>
      <c r="HW4" s="287"/>
      <c r="HX4" s="287"/>
      <c r="HY4" s="287"/>
      <c r="HZ4" s="287"/>
      <c r="IA4" s="287"/>
      <c r="IB4" s="287"/>
      <c r="IC4" s="287"/>
      <c r="ID4" s="287"/>
      <c r="IE4" s="287"/>
      <c r="IF4" s="287"/>
      <c r="IG4" s="287"/>
      <c r="IH4" s="287"/>
      <c r="II4" s="287"/>
      <c r="IJ4" s="287"/>
      <c r="IK4" s="287"/>
      <c r="IL4" s="287"/>
      <c r="IM4" s="287"/>
      <c r="IN4" s="287"/>
      <c r="IO4" s="287"/>
      <c r="IP4" s="287"/>
      <c r="IQ4" s="287"/>
      <c r="IR4" s="287"/>
      <c r="IS4" s="287"/>
      <c r="IT4" s="287"/>
      <c r="IU4" s="287"/>
      <c r="IV4" s="288"/>
    </row>
    <row r="5" spans="1:259" hidden="1" outlineLevel="1">
      <c r="A5" s="281" t="s">
        <v>49</v>
      </c>
      <c r="B5" s="282"/>
      <c r="C5" s="286" t="s">
        <v>50</v>
      </c>
      <c r="D5" s="287"/>
      <c r="E5" s="287"/>
      <c r="F5" s="287"/>
      <c r="G5" s="287"/>
      <c r="H5" s="287"/>
      <c r="I5" s="287"/>
      <c r="J5" s="287"/>
      <c r="K5" s="287"/>
      <c r="L5" s="287"/>
      <c r="M5" s="287"/>
      <c r="N5" s="287"/>
      <c r="O5" s="287"/>
      <c r="P5" s="287"/>
      <c r="Q5" s="287"/>
      <c r="R5" s="287"/>
      <c r="S5" s="287"/>
      <c r="T5" s="287"/>
      <c r="U5" s="287"/>
      <c r="V5" s="287"/>
      <c r="W5" s="287"/>
      <c r="X5" s="287"/>
      <c r="Y5" s="287"/>
      <c r="Z5" s="287"/>
      <c r="AA5" s="287"/>
      <c r="AB5" s="287"/>
      <c r="AC5" s="287"/>
      <c r="AD5" s="287"/>
      <c r="AE5" s="287"/>
      <c r="AF5" s="287"/>
      <c r="AG5" s="287"/>
      <c r="AH5" s="287"/>
      <c r="AI5" s="287"/>
      <c r="AJ5" s="287"/>
      <c r="AK5" s="287"/>
      <c r="AL5" s="287"/>
      <c r="AM5" s="287"/>
      <c r="AN5" s="287"/>
      <c r="AO5" s="287"/>
      <c r="AP5" s="287"/>
      <c r="AQ5" s="287"/>
      <c r="AR5" s="287"/>
      <c r="AS5" s="287"/>
      <c r="AT5" s="287"/>
      <c r="AU5" s="287"/>
      <c r="AV5" s="287"/>
      <c r="AW5" s="287"/>
      <c r="AX5" s="287"/>
      <c r="AY5" s="287"/>
      <c r="AZ5" s="287"/>
      <c r="BA5" s="287"/>
      <c r="BB5" s="287"/>
      <c r="BC5" s="287"/>
      <c r="BD5" s="287"/>
      <c r="BE5" s="287"/>
      <c r="BF5" s="287"/>
      <c r="BG5" s="287"/>
      <c r="BH5" s="287"/>
      <c r="BI5" s="287"/>
      <c r="BJ5" s="287"/>
      <c r="BK5" s="287"/>
      <c r="BL5" s="287"/>
      <c r="BM5" s="287"/>
      <c r="BN5" s="287"/>
      <c r="BO5" s="287"/>
      <c r="BP5" s="287"/>
      <c r="BQ5" s="287"/>
      <c r="BR5" s="287"/>
      <c r="BS5" s="287"/>
      <c r="BT5" s="287"/>
      <c r="BU5" s="287"/>
      <c r="BV5" s="287"/>
      <c r="BW5" s="287"/>
      <c r="BX5" s="287"/>
      <c r="BY5" s="287"/>
      <c r="BZ5" s="287"/>
      <c r="CA5" s="287"/>
      <c r="CB5" s="287"/>
      <c r="CC5" s="287"/>
      <c r="CD5" s="287"/>
      <c r="CE5" s="287"/>
      <c r="CF5" s="287"/>
      <c r="CG5" s="287"/>
      <c r="CH5" s="287"/>
      <c r="CI5" s="287"/>
      <c r="CJ5" s="287"/>
      <c r="CK5" s="287"/>
      <c r="CL5" s="287"/>
      <c r="CM5" s="287"/>
      <c r="CN5" s="287"/>
      <c r="CO5" s="287"/>
      <c r="CP5" s="287"/>
      <c r="CQ5" s="287"/>
      <c r="CR5" s="287"/>
      <c r="CS5" s="287"/>
      <c r="CT5" s="287"/>
      <c r="CU5" s="287"/>
      <c r="CV5" s="287"/>
      <c r="CW5" s="287"/>
      <c r="CX5" s="287"/>
      <c r="CY5" s="287"/>
      <c r="CZ5" s="287"/>
      <c r="DA5" s="287"/>
      <c r="DB5" s="287"/>
      <c r="DC5" s="287"/>
      <c r="DD5" s="287"/>
      <c r="DE5" s="287"/>
      <c r="DF5" s="287"/>
      <c r="DG5" s="287"/>
      <c r="DH5" s="287"/>
      <c r="DI5" s="287"/>
      <c r="DJ5" s="287"/>
      <c r="DK5" s="287"/>
      <c r="DL5" s="287"/>
      <c r="DM5" s="287"/>
      <c r="DN5" s="287"/>
      <c r="DO5" s="287"/>
      <c r="DP5" s="287"/>
      <c r="DQ5" s="287"/>
      <c r="DR5" s="287"/>
      <c r="DS5" s="287"/>
      <c r="DT5" s="287"/>
      <c r="DU5" s="287"/>
      <c r="DV5" s="287"/>
      <c r="DW5" s="287"/>
      <c r="DX5" s="287"/>
      <c r="DY5" s="287"/>
      <c r="DZ5" s="287"/>
      <c r="EA5" s="287"/>
      <c r="EB5" s="287"/>
      <c r="EC5" s="287"/>
      <c r="ED5" s="287"/>
      <c r="EE5" s="287"/>
      <c r="EF5" s="287"/>
      <c r="EG5" s="287"/>
      <c r="EH5" s="287"/>
      <c r="EI5" s="287"/>
      <c r="EJ5" s="287"/>
      <c r="EK5" s="287"/>
      <c r="EL5" s="287"/>
      <c r="EM5" s="287"/>
      <c r="EN5" s="287"/>
      <c r="EO5" s="287"/>
      <c r="EP5" s="287"/>
      <c r="EQ5" s="287"/>
      <c r="ER5" s="287"/>
      <c r="ES5" s="287"/>
      <c r="ET5" s="287"/>
      <c r="EU5" s="287"/>
      <c r="EV5" s="287"/>
      <c r="EW5" s="287"/>
      <c r="EX5" s="287"/>
      <c r="EY5" s="287"/>
      <c r="EZ5" s="287"/>
      <c r="FA5" s="287"/>
      <c r="FB5" s="287"/>
      <c r="FC5" s="287"/>
      <c r="FD5" s="287"/>
      <c r="FE5" s="287"/>
      <c r="FF5" s="287"/>
      <c r="FG5" s="287"/>
      <c r="FH5" s="287"/>
      <c r="FI5" s="287"/>
      <c r="FJ5" s="287"/>
      <c r="FK5" s="287"/>
      <c r="FL5" s="287"/>
      <c r="FM5" s="287"/>
      <c r="FN5" s="287"/>
      <c r="FO5" s="287"/>
      <c r="FP5" s="287"/>
      <c r="FQ5" s="287"/>
      <c r="FR5" s="287"/>
      <c r="FS5" s="287"/>
      <c r="FT5" s="287"/>
      <c r="FU5" s="287"/>
      <c r="FV5" s="287"/>
      <c r="FW5" s="287"/>
      <c r="FX5" s="287"/>
      <c r="FY5" s="287"/>
      <c r="FZ5" s="287"/>
      <c r="GA5" s="287"/>
      <c r="GB5" s="287"/>
      <c r="GC5" s="287"/>
      <c r="GD5" s="287"/>
      <c r="GE5" s="287"/>
      <c r="GF5" s="287"/>
      <c r="GG5" s="287"/>
      <c r="GH5" s="287"/>
      <c r="GI5" s="287"/>
      <c r="GJ5" s="287"/>
      <c r="GK5" s="287"/>
      <c r="GL5" s="287"/>
      <c r="GM5" s="287"/>
      <c r="GN5" s="287"/>
      <c r="GO5" s="287"/>
      <c r="GP5" s="287"/>
      <c r="GQ5" s="287"/>
      <c r="GR5" s="287"/>
      <c r="GS5" s="287"/>
      <c r="GT5" s="287"/>
      <c r="GU5" s="287"/>
      <c r="GV5" s="287"/>
      <c r="GW5" s="287"/>
      <c r="GX5" s="287"/>
      <c r="GY5" s="287"/>
      <c r="GZ5" s="287"/>
      <c r="HA5" s="287"/>
      <c r="HB5" s="287"/>
      <c r="HC5" s="287"/>
      <c r="HD5" s="287"/>
      <c r="HE5" s="287"/>
      <c r="HF5" s="287"/>
      <c r="HG5" s="287"/>
      <c r="HH5" s="287"/>
      <c r="HI5" s="287"/>
      <c r="HJ5" s="287"/>
      <c r="HK5" s="287"/>
      <c r="HL5" s="287"/>
      <c r="HM5" s="287"/>
      <c r="HN5" s="287"/>
      <c r="HO5" s="287"/>
      <c r="HP5" s="287"/>
      <c r="HQ5" s="287"/>
      <c r="HR5" s="287"/>
      <c r="HS5" s="287"/>
      <c r="HT5" s="287"/>
      <c r="HU5" s="287"/>
      <c r="HV5" s="287"/>
      <c r="HW5" s="287"/>
      <c r="HX5" s="287"/>
      <c r="HY5" s="287"/>
      <c r="HZ5" s="287"/>
      <c r="IA5" s="287"/>
      <c r="IB5" s="287"/>
      <c r="IC5" s="287"/>
      <c r="ID5" s="287"/>
      <c r="IE5" s="287"/>
      <c r="IF5" s="287"/>
      <c r="IG5" s="287"/>
      <c r="IH5" s="287"/>
      <c r="II5" s="287"/>
      <c r="IJ5" s="287"/>
      <c r="IK5" s="287"/>
      <c r="IL5" s="287"/>
      <c r="IM5" s="287"/>
      <c r="IN5" s="287"/>
      <c r="IO5" s="287"/>
      <c r="IP5" s="287"/>
      <c r="IQ5" s="287"/>
      <c r="IR5" s="287"/>
      <c r="IS5" s="287"/>
      <c r="IT5" s="287"/>
      <c r="IU5" s="287"/>
      <c r="IV5" s="288"/>
    </row>
    <row r="6" spans="1:259" hidden="1" outlineLevel="1">
      <c r="A6" s="281" t="s">
        <v>51</v>
      </c>
      <c r="B6" s="282"/>
      <c r="C6" s="286" t="s">
        <v>52</v>
      </c>
      <c r="D6" s="287"/>
      <c r="E6" s="287"/>
      <c r="F6" s="287"/>
      <c r="G6" s="287"/>
      <c r="H6" s="287"/>
      <c r="I6" s="287"/>
      <c r="J6" s="287"/>
      <c r="K6" s="287"/>
      <c r="L6" s="287"/>
      <c r="M6" s="287"/>
      <c r="N6" s="287"/>
      <c r="O6" s="287"/>
      <c r="P6" s="287"/>
      <c r="Q6" s="287"/>
      <c r="R6" s="287"/>
      <c r="S6" s="287"/>
      <c r="T6" s="287"/>
      <c r="U6" s="287"/>
      <c r="V6" s="287"/>
      <c r="W6" s="287"/>
      <c r="X6" s="287"/>
      <c r="Y6" s="287"/>
      <c r="Z6" s="287"/>
      <c r="AA6" s="287"/>
      <c r="AB6" s="287"/>
      <c r="AC6" s="287"/>
      <c r="AD6" s="287"/>
      <c r="AE6" s="287"/>
      <c r="AF6" s="287"/>
      <c r="AG6" s="287"/>
      <c r="AH6" s="287"/>
      <c r="AI6" s="287"/>
      <c r="AJ6" s="287"/>
      <c r="AK6" s="287"/>
      <c r="AL6" s="287"/>
      <c r="AM6" s="287"/>
      <c r="AN6" s="287"/>
      <c r="AO6" s="287"/>
      <c r="AP6" s="287"/>
      <c r="AQ6" s="287"/>
      <c r="AR6" s="287"/>
      <c r="AS6" s="287"/>
      <c r="AT6" s="287"/>
      <c r="AU6" s="287"/>
      <c r="AV6" s="287"/>
      <c r="AW6" s="287"/>
      <c r="AX6" s="287"/>
      <c r="AY6" s="287"/>
      <c r="AZ6" s="287"/>
      <c r="BA6" s="287"/>
      <c r="BB6" s="287"/>
      <c r="BC6" s="287"/>
      <c r="BD6" s="287"/>
      <c r="BE6" s="287"/>
      <c r="BF6" s="287"/>
      <c r="BG6" s="287"/>
      <c r="BH6" s="287"/>
      <c r="BI6" s="287"/>
      <c r="BJ6" s="287"/>
      <c r="BK6" s="287"/>
      <c r="BL6" s="287"/>
      <c r="BM6" s="287"/>
      <c r="BN6" s="287"/>
      <c r="BO6" s="287"/>
      <c r="BP6" s="287"/>
      <c r="BQ6" s="287"/>
      <c r="BR6" s="287"/>
      <c r="BS6" s="287"/>
      <c r="BT6" s="287"/>
      <c r="BU6" s="287"/>
      <c r="BV6" s="287"/>
      <c r="BW6" s="287"/>
      <c r="BX6" s="287"/>
      <c r="BY6" s="287"/>
      <c r="BZ6" s="287"/>
      <c r="CA6" s="287"/>
      <c r="CB6" s="287"/>
      <c r="CC6" s="287"/>
      <c r="CD6" s="287"/>
      <c r="CE6" s="287"/>
      <c r="CF6" s="287"/>
      <c r="CG6" s="287"/>
      <c r="CH6" s="287"/>
      <c r="CI6" s="287"/>
      <c r="CJ6" s="287"/>
      <c r="CK6" s="287"/>
      <c r="CL6" s="287"/>
      <c r="CM6" s="287"/>
      <c r="CN6" s="287"/>
      <c r="CO6" s="287"/>
      <c r="CP6" s="287"/>
      <c r="CQ6" s="287"/>
      <c r="CR6" s="287"/>
      <c r="CS6" s="287"/>
      <c r="CT6" s="287"/>
      <c r="CU6" s="287"/>
      <c r="CV6" s="287"/>
      <c r="CW6" s="287"/>
      <c r="CX6" s="287"/>
      <c r="CY6" s="287"/>
      <c r="CZ6" s="287"/>
      <c r="DA6" s="287"/>
      <c r="DB6" s="287"/>
      <c r="DC6" s="287"/>
      <c r="DD6" s="287"/>
      <c r="DE6" s="287"/>
      <c r="DF6" s="287"/>
      <c r="DG6" s="287"/>
      <c r="DH6" s="287"/>
      <c r="DI6" s="287"/>
      <c r="DJ6" s="287"/>
      <c r="DK6" s="287"/>
      <c r="DL6" s="287"/>
      <c r="DM6" s="287"/>
      <c r="DN6" s="287"/>
      <c r="DO6" s="287"/>
      <c r="DP6" s="287"/>
      <c r="DQ6" s="287"/>
      <c r="DR6" s="287"/>
      <c r="DS6" s="287"/>
      <c r="DT6" s="287"/>
      <c r="DU6" s="287"/>
      <c r="DV6" s="287"/>
      <c r="DW6" s="287"/>
      <c r="DX6" s="287"/>
      <c r="DY6" s="287"/>
      <c r="DZ6" s="287"/>
      <c r="EA6" s="287"/>
      <c r="EB6" s="287"/>
      <c r="EC6" s="287"/>
      <c r="ED6" s="287"/>
      <c r="EE6" s="287"/>
      <c r="EF6" s="287"/>
      <c r="EG6" s="287"/>
      <c r="EH6" s="287"/>
      <c r="EI6" s="287"/>
      <c r="EJ6" s="287"/>
      <c r="EK6" s="287"/>
      <c r="EL6" s="287"/>
      <c r="EM6" s="287"/>
      <c r="EN6" s="287"/>
      <c r="EO6" s="287"/>
      <c r="EP6" s="287"/>
      <c r="EQ6" s="287"/>
      <c r="ER6" s="287"/>
      <c r="ES6" s="287"/>
      <c r="ET6" s="287"/>
      <c r="EU6" s="287"/>
      <c r="EV6" s="287"/>
      <c r="EW6" s="287"/>
      <c r="EX6" s="287"/>
      <c r="EY6" s="287"/>
      <c r="EZ6" s="287"/>
      <c r="FA6" s="287"/>
      <c r="FB6" s="287"/>
      <c r="FC6" s="287"/>
      <c r="FD6" s="287"/>
      <c r="FE6" s="287"/>
      <c r="FF6" s="287"/>
      <c r="FG6" s="287"/>
      <c r="FH6" s="287"/>
      <c r="FI6" s="287"/>
      <c r="FJ6" s="287"/>
      <c r="FK6" s="287"/>
      <c r="FL6" s="287"/>
      <c r="FM6" s="287"/>
      <c r="FN6" s="287"/>
      <c r="FO6" s="287"/>
      <c r="FP6" s="287"/>
      <c r="FQ6" s="287"/>
      <c r="FR6" s="287"/>
      <c r="FS6" s="287"/>
      <c r="FT6" s="287"/>
      <c r="FU6" s="287"/>
      <c r="FV6" s="287"/>
      <c r="FW6" s="287"/>
      <c r="FX6" s="287"/>
      <c r="FY6" s="287"/>
      <c r="FZ6" s="287"/>
      <c r="GA6" s="287"/>
      <c r="GB6" s="287"/>
      <c r="GC6" s="287"/>
      <c r="GD6" s="287"/>
      <c r="GE6" s="287"/>
      <c r="GF6" s="287"/>
      <c r="GG6" s="287"/>
      <c r="GH6" s="287"/>
      <c r="GI6" s="287"/>
      <c r="GJ6" s="287"/>
      <c r="GK6" s="287"/>
      <c r="GL6" s="287"/>
      <c r="GM6" s="287"/>
      <c r="GN6" s="287"/>
      <c r="GO6" s="287"/>
      <c r="GP6" s="287"/>
      <c r="GQ6" s="287"/>
      <c r="GR6" s="287"/>
      <c r="GS6" s="287"/>
      <c r="GT6" s="287"/>
      <c r="GU6" s="287"/>
      <c r="GV6" s="287"/>
      <c r="GW6" s="287"/>
      <c r="GX6" s="287"/>
      <c r="GY6" s="287"/>
      <c r="GZ6" s="287"/>
      <c r="HA6" s="287"/>
      <c r="HB6" s="287"/>
      <c r="HC6" s="287"/>
      <c r="HD6" s="287"/>
      <c r="HE6" s="287"/>
      <c r="HF6" s="287"/>
      <c r="HG6" s="287"/>
      <c r="HH6" s="287"/>
      <c r="HI6" s="287"/>
      <c r="HJ6" s="287"/>
      <c r="HK6" s="287"/>
      <c r="HL6" s="287"/>
      <c r="HM6" s="287"/>
      <c r="HN6" s="287"/>
      <c r="HO6" s="287"/>
      <c r="HP6" s="287"/>
      <c r="HQ6" s="287"/>
      <c r="HR6" s="287"/>
      <c r="HS6" s="287"/>
      <c r="HT6" s="287"/>
      <c r="HU6" s="287"/>
      <c r="HV6" s="287"/>
      <c r="HW6" s="287"/>
      <c r="HX6" s="287"/>
      <c r="HY6" s="287"/>
      <c r="HZ6" s="287"/>
      <c r="IA6" s="287"/>
      <c r="IB6" s="287"/>
      <c r="IC6" s="287"/>
      <c r="ID6" s="287"/>
      <c r="IE6" s="287"/>
      <c r="IF6" s="287"/>
      <c r="IG6" s="287"/>
      <c r="IH6" s="287"/>
      <c r="II6" s="287"/>
      <c r="IJ6" s="287"/>
      <c r="IK6" s="287"/>
      <c r="IL6" s="287"/>
      <c r="IM6" s="287"/>
      <c r="IN6" s="287"/>
      <c r="IO6" s="287"/>
      <c r="IP6" s="287"/>
      <c r="IQ6" s="287"/>
      <c r="IR6" s="287"/>
      <c r="IS6" s="287"/>
      <c r="IT6" s="287"/>
      <c r="IU6" s="287"/>
      <c r="IV6" s="288"/>
    </row>
    <row r="7" spans="1:259" hidden="1" outlineLevel="1">
      <c r="A7" s="311"/>
      <c r="B7" s="311"/>
      <c r="C7" s="311"/>
      <c r="D7" s="311"/>
      <c r="E7" s="311"/>
      <c r="F7" s="311"/>
      <c r="G7" s="311"/>
      <c r="H7" s="311"/>
      <c r="I7" s="311"/>
      <c r="J7" s="311"/>
      <c r="K7" s="311"/>
      <c r="L7" s="311"/>
      <c r="M7" s="311"/>
      <c r="N7" s="311"/>
      <c r="O7" s="311"/>
      <c r="P7" s="311"/>
      <c r="Q7" s="311"/>
      <c r="R7" s="311"/>
      <c r="S7" s="311"/>
      <c r="T7" s="311"/>
      <c r="U7" s="311"/>
      <c r="V7" s="311"/>
      <c r="W7" s="311"/>
      <c r="X7" s="311"/>
      <c r="Y7" s="311"/>
      <c r="Z7" s="311"/>
      <c r="AA7" s="311"/>
      <c r="AB7" s="311"/>
      <c r="AC7" s="311"/>
      <c r="AD7" s="311"/>
      <c r="AE7" s="311"/>
      <c r="AF7" s="311"/>
      <c r="AG7" s="311"/>
      <c r="AH7" s="311"/>
      <c r="AI7" s="311"/>
      <c r="AJ7" s="311"/>
      <c r="AK7" s="311"/>
      <c r="AL7" s="311"/>
      <c r="AM7" s="311"/>
      <c r="AN7" s="311"/>
      <c r="AO7" s="311"/>
      <c r="AP7" s="311"/>
      <c r="AQ7" s="311"/>
      <c r="AR7" s="311"/>
      <c r="AS7" s="311"/>
      <c r="AT7" s="311"/>
      <c r="AU7" s="311"/>
      <c r="AV7" s="311"/>
      <c r="AW7" s="311"/>
      <c r="AX7" s="311"/>
      <c r="AY7" s="311"/>
      <c r="AZ7" s="311"/>
      <c r="BA7" s="311"/>
      <c r="BB7" s="311"/>
      <c r="BC7" s="311"/>
      <c r="BD7" s="311"/>
      <c r="BE7" s="311"/>
      <c r="BF7" s="311"/>
      <c r="BG7" s="311"/>
      <c r="BH7" s="311"/>
      <c r="BI7" s="311"/>
      <c r="BJ7" s="311"/>
      <c r="BK7" s="311"/>
      <c r="BL7" s="311"/>
      <c r="BM7" s="311"/>
      <c r="BN7" s="311"/>
      <c r="BO7" s="311"/>
      <c r="BP7" s="311"/>
      <c r="BQ7" s="311"/>
      <c r="BR7" s="311"/>
      <c r="BS7" s="311"/>
      <c r="BT7" s="311"/>
      <c r="BU7" s="311"/>
      <c r="BV7" s="311"/>
      <c r="BW7" s="311"/>
      <c r="BX7" s="311"/>
      <c r="BY7" s="311"/>
      <c r="BZ7" s="311"/>
      <c r="CA7" s="311"/>
      <c r="CB7" s="311"/>
      <c r="CC7" s="311"/>
      <c r="CD7" s="311"/>
      <c r="CE7" s="311"/>
      <c r="CF7" s="311"/>
      <c r="CG7" s="311"/>
      <c r="CH7" s="311"/>
      <c r="CI7" s="311"/>
      <c r="CJ7" s="311"/>
      <c r="CK7" s="311"/>
      <c r="CL7" s="311"/>
      <c r="CM7" s="311"/>
      <c r="CN7" s="311"/>
      <c r="CO7" s="311"/>
      <c r="CP7" s="311"/>
      <c r="CQ7" s="311"/>
      <c r="CR7" s="311"/>
      <c r="CS7" s="311"/>
      <c r="CT7" s="311"/>
      <c r="CU7" s="311"/>
      <c r="CV7" s="311"/>
      <c r="CW7" s="311"/>
      <c r="CX7" s="311"/>
      <c r="CY7" s="311"/>
      <c r="CZ7" s="311"/>
      <c r="DA7" s="311"/>
      <c r="DB7" s="311"/>
      <c r="DC7" s="311"/>
      <c r="DD7" s="311"/>
      <c r="DE7" s="311"/>
      <c r="DF7" s="311"/>
      <c r="DG7" s="311"/>
      <c r="DH7" s="311"/>
      <c r="DI7" s="311"/>
      <c r="DJ7" s="311"/>
      <c r="DK7" s="311"/>
      <c r="DL7" s="311"/>
      <c r="DM7" s="311"/>
      <c r="DN7" s="311"/>
      <c r="DO7" s="311"/>
      <c r="DP7" s="311"/>
      <c r="DQ7" s="311"/>
      <c r="DR7" s="311"/>
      <c r="DS7" s="311"/>
      <c r="DT7" s="311"/>
      <c r="DU7" s="311"/>
      <c r="DV7" s="311"/>
      <c r="DW7" s="311"/>
      <c r="DX7" s="311"/>
      <c r="DY7" s="311"/>
      <c r="DZ7" s="311"/>
      <c r="EA7" s="311"/>
      <c r="EB7" s="311"/>
      <c r="EC7" s="311"/>
      <c r="ED7" s="311"/>
      <c r="EE7" s="311"/>
      <c r="EF7" s="311"/>
      <c r="EG7" s="311"/>
      <c r="EH7" s="311"/>
      <c r="EI7" s="311"/>
      <c r="EJ7" s="311"/>
      <c r="EK7" s="311"/>
      <c r="EL7" s="311"/>
      <c r="EM7" s="311"/>
      <c r="EN7" s="311"/>
      <c r="EO7" s="311"/>
      <c r="EP7" s="311"/>
      <c r="EQ7" s="311"/>
      <c r="ER7" s="311"/>
      <c r="ES7" s="311"/>
      <c r="ET7" s="311"/>
      <c r="EU7" s="311"/>
      <c r="EV7" s="311"/>
      <c r="EW7" s="311"/>
      <c r="EX7" s="311"/>
      <c r="EY7" s="311"/>
      <c r="EZ7" s="311"/>
      <c r="FA7" s="311"/>
      <c r="FB7" s="311"/>
      <c r="FC7" s="311"/>
      <c r="FD7" s="311"/>
      <c r="FE7" s="311"/>
      <c r="FF7" s="311"/>
      <c r="FG7" s="311"/>
      <c r="FH7" s="311"/>
      <c r="FI7" s="311"/>
      <c r="FJ7" s="311"/>
      <c r="FK7" s="311"/>
      <c r="FL7" s="311"/>
      <c r="FM7" s="311"/>
      <c r="FN7" s="311"/>
      <c r="FO7" s="311"/>
      <c r="FP7" s="311"/>
      <c r="FQ7" s="311"/>
      <c r="FR7" s="311"/>
      <c r="FS7" s="311"/>
      <c r="FT7" s="311"/>
      <c r="FU7" s="311"/>
      <c r="FV7" s="311"/>
      <c r="FW7" s="311"/>
      <c r="FX7" s="311"/>
      <c r="FY7" s="311"/>
      <c r="FZ7" s="311"/>
      <c r="GA7" s="311"/>
      <c r="GB7" s="311"/>
      <c r="GC7" s="311"/>
      <c r="GD7" s="311"/>
      <c r="GE7" s="311"/>
      <c r="GF7" s="311"/>
      <c r="GG7" s="311"/>
      <c r="GH7" s="311"/>
      <c r="GI7" s="311"/>
      <c r="GJ7" s="311"/>
      <c r="GK7" s="311"/>
      <c r="GL7" s="311"/>
      <c r="GM7" s="311"/>
      <c r="GN7" s="311"/>
      <c r="GO7" s="311"/>
      <c r="GP7" s="311"/>
      <c r="GQ7" s="311"/>
      <c r="GR7" s="311"/>
      <c r="GS7" s="311"/>
      <c r="GT7" s="311"/>
      <c r="GU7" s="311"/>
      <c r="GV7" s="311"/>
      <c r="GW7" s="311"/>
      <c r="GX7" s="311"/>
      <c r="GY7" s="311"/>
      <c r="GZ7" s="311"/>
      <c r="HA7" s="311"/>
      <c r="HB7" s="311"/>
      <c r="HC7" s="311"/>
      <c r="HD7" s="311"/>
      <c r="HE7" s="311"/>
      <c r="HF7" s="311"/>
      <c r="HG7" s="311"/>
      <c r="HH7" s="311"/>
      <c r="HI7" s="311"/>
      <c r="HJ7" s="311"/>
      <c r="HK7" s="311"/>
      <c r="HL7" s="311"/>
      <c r="HM7" s="311"/>
      <c r="HN7" s="311"/>
      <c r="HO7" s="311"/>
      <c r="HP7" s="311"/>
      <c r="HQ7" s="311"/>
      <c r="HR7" s="311"/>
      <c r="HS7" s="311"/>
      <c r="HT7" s="311"/>
      <c r="HU7" s="311"/>
      <c r="HV7" s="311"/>
      <c r="HW7" s="311"/>
      <c r="HX7" s="311"/>
      <c r="HY7" s="311"/>
      <c r="HZ7" s="311"/>
      <c r="IA7" s="311"/>
      <c r="IB7" s="311"/>
      <c r="IC7" s="311"/>
      <c r="ID7" s="311"/>
      <c r="IE7" s="311"/>
      <c r="IF7" s="311"/>
      <c r="IG7" s="311"/>
      <c r="IH7" s="311"/>
      <c r="II7" s="311"/>
      <c r="IJ7" s="311"/>
      <c r="IK7" s="311"/>
      <c r="IL7" s="311"/>
      <c r="IM7" s="311"/>
      <c r="IN7" s="311"/>
      <c r="IO7" s="311"/>
      <c r="IP7" s="311"/>
      <c r="IQ7" s="311"/>
      <c r="IR7" s="311"/>
      <c r="IS7" s="311"/>
      <c r="IT7" s="311"/>
      <c r="IU7" s="311"/>
      <c r="IV7" s="311"/>
    </row>
    <row r="8" spans="1:259" ht="20.100000000000001" hidden="1" customHeight="1" outlineLevel="1">
      <c r="A8" s="205" t="s">
        <v>53</v>
      </c>
      <c r="B8" s="278" t="s">
        <v>22</v>
      </c>
      <c r="C8" s="278"/>
      <c r="D8" s="278"/>
      <c r="E8" s="278"/>
      <c r="F8" s="278"/>
      <c r="G8" s="278"/>
      <c r="H8" s="278"/>
      <c r="I8" s="278"/>
      <c r="J8" s="278"/>
      <c r="K8" s="278"/>
      <c r="L8" s="278"/>
      <c r="M8" s="279"/>
      <c r="N8" s="203"/>
      <c r="O8" s="203"/>
      <c r="P8" s="203"/>
      <c r="Q8" s="203"/>
      <c r="R8" s="203"/>
      <c r="S8" s="203"/>
      <c r="T8" s="203"/>
      <c r="U8" s="203"/>
      <c r="V8" s="203"/>
      <c r="W8" s="203"/>
      <c r="X8" s="203"/>
      <c r="Y8" s="203"/>
      <c r="Z8" s="203"/>
      <c r="AA8" s="203"/>
      <c r="AB8" s="203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3"/>
      <c r="BN8" s="203"/>
      <c r="BO8" s="203"/>
      <c r="BP8" s="203"/>
      <c r="BQ8" s="203"/>
      <c r="BR8" s="203"/>
      <c r="BS8" s="203"/>
      <c r="BT8" s="203"/>
      <c r="BU8" s="203"/>
      <c r="BV8" s="203"/>
      <c r="BW8" s="203"/>
      <c r="BX8" s="203"/>
      <c r="BY8" s="203"/>
      <c r="BZ8" s="203"/>
      <c r="CA8" s="203"/>
      <c r="CB8" s="203"/>
      <c r="CC8" s="203"/>
      <c r="CD8" s="203"/>
      <c r="CE8" s="203"/>
      <c r="CF8" s="203"/>
      <c r="CG8" s="203"/>
      <c r="CH8" s="203"/>
      <c r="CI8" s="203"/>
      <c r="CJ8" s="203"/>
      <c r="CK8" s="203"/>
      <c r="CL8" s="203"/>
      <c r="CM8" s="203"/>
      <c r="CN8" s="203"/>
      <c r="CO8" s="203"/>
      <c r="CP8" s="203"/>
      <c r="CQ8" s="203"/>
      <c r="CR8" s="203"/>
      <c r="CS8" s="203"/>
      <c r="CT8" s="203"/>
      <c r="CU8" s="203"/>
      <c r="CV8" s="203"/>
      <c r="CW8" s="203"/>
      <c r="CX8" s="203"/>
      <c r="CY8" s="203"/>
      <c r="CZ8" s="203"/>
      <c r="DA8" s="203"/>
      <c r="DB8" s="203"/>
      <c r="DC8" s="203"/>
      <c r="DD8" s="203"/>
      <c r="DE8" s="203"/>
      <c r="DF8" s="203"/>
      <c r="DG8" s="203"/>
      <c r="DH8" s="203"/>
      <c r="DI8" s="203"/>
      <c r="DJ8" s="203"/>
      <c r="DK8" s="203"/>
      <c r="DL8" s="203"/>
      <c r="DM8" s="203"/>
      <c r="DN8" s="203"/>
      <c r="DO8" s="203"/>
      <c r="DP8" s="203"/>
      <c r="DQ8" s="203"/>
      <c r="DR8" s="203"/>
      <c r="DS8" s="203"/>
      <c r="DT8" s="203"/>
      <c r="DU8" s="203"/>
      <c r="DV8" s="203"/>
      <c r="DW8" s="203"/>
      <c r="DX8" s="203"/>
      <c r="DY8" s="203"/>
      <c r="DZ8" s="203"/>
      <c r="EA8" s="203"/>
      <c r="EB8" s="203"/>
      <c r="EC8" s="203"/>
      <c r="ED8" s="203"/>
      <c r="EE8" s="203"/>
      <c r="EF8" s="203"/>
      <c r="EG8" s="203"/>
      <c r="EH8" s="203"/>
      <c r="EI8" s="203"/>
      <c r="EJ8" s="203"/>
      <c r="EK8" s="203"/>
      <c r="EL8" s="203"/>
      <c r="EM8" s="203"/>
      <c r="EN8" s="203"/>
      <c r="EO8" s="203"/>
      <c r="EP8" s="203"/>
      <c r="EQ8" s="203"/>
      <c r="ER8" s="203"/>
      <c r="ES8" s="203"/>
      <c r="ET8" s="203"/>
      <c r="EU8" s="203"/>
      <c r="EV8" s="203"/>
      <c r="EW8" s="203"/>
      <c r="EX8" s="203"/>
      <c r="EY8" s="203"/>
      <c r="EZ8" s="203"/>
      <c r="FA8" s="203"/>
      <c r="FB8" s="203"/>
      <c r="FC8" s="203"/>
      <c r="FD8" s="203"/>
      <c r="FE8" s="203"/>
      <c r="FF8" s="203"/>
      <c r="FG8" s="203"/>
      <c r="FH8" s="203"/>
      <c r="FI8" s="203"/>
      <c r="FJ8" s="203"/>
      <c r="FK8" s="203"/>
      <c r="FL8" s="203"/>
      <c r="FM8" s="203"/>
      <c r="FN8" s="203"/>
      <c r="FO8" s="203"/>
      <c r="FP8" s="203"/>
      <c r="FQ8" s="203"/>
      <c r="FR8" s="203"/>
      <c r="FS8" s="203"/>
      <c r="FT8" s="203"/>
      <c r="FU8" s="203"/>
      <c r="FV8" s="203"/>
      <c r="FW8" s="203"/>
      <c r="FX8" s="203"/>
      <c r="FY8" s="203"/>
      <c r="FZ8" s="203"/>
      <c r="GA8" s="203"/>
      <c r="GB8" s="203"/>
      <c r="GC8" s="203"/>
      <c r="GD8" s="203"/>
      <c r="GE8" s="203"/>
      <c r="GF8" s="203"/>
      <c r="GG8" s="203"/>
      <c r="GH8" s="203"/>
      <c r="GI8" s="203"/>
      <c r="GJ8" s="203"/>
      <c r="GK8" s="203"/>
      <c r="GL8" s="203"/>
      <c r="GM8" s="203"/>
      <c r="GN8" s="203"/>
      <c r="GO8" s="203"/>
      <c r="GP8" s="203"/>
      <c r="GQ8" s="203"/>
      <c r="GR8" s="203"/>
      <c r="GS8" s="203"/>
      <c r="GT8" s="203"/>
      <c r="GU8" s="203"/>
      <c r="GV8" s="203"/>
      <c r="GW8" s="203"/>
      <c r="GX8" s="203"/>
      <c r="GY8" s="203"/>
      <c r="GZ8" s="203"/>
      <c r="HA8" s="203"/>
      <c r="HB8" s="203"/>
      <c r="HC8" s="203"/>
      <c r="HD8" s="203"/>
      <c r="HE8" s="203"/>
      <c r="HF8" s="203"/>
      <c r="HG8" s="203"/>
      <c r="HH8" s="203"/>
      <c r="HI8" s="203"/>
      <c r="HJ8" s="203"/>
      <c r="HK8" s="203"/>
      <c r="HL8" s="203"/>
      <c r="HM8" s="203"/>
      <c r="HN8" s="203"/>
      <c r="HO8" s="203"/>
      <c r="HP8" s="203"/>
      <c r="HQ8" s="203"/>
      <c r="HR8" s="203"/>
      <c r="HS8" s="203"/>
      <c r="HT8" s="203"/>
      <c r="HU8" s="203"/>
      <c r="HV8" s="203"/>
      <c r="HW8" s="203"/>
      <c r="HX8" s="203"/>
      <c r="HY8" s="203"/>
      <c r="HZ8" s="203"/>
      <c r="IA8" s="203"/>
      <c r="IB8" s="203"/>
      <c r="IC8" s="203"/>
      <c r="ID8" s="203"/>
      <c r="IE8" s="203"/>
      <c r="IF8" s="203"/>
      <c r="IG8" s="203"/>
      <c r="IH8" s="203"/>
      <c r="II8" s="203"/>
      <c r="IJ8" s="203"/>
      <c r="IK8" s="203"/>
      <c r="IL8" s="203"/>
      <c r="IM8" s="203"/>
      <c r="IN8" s="203"/>
      <c r="IO8" s="203"/>
      <c r="IP8" s="203"/>
      <c r="IQ8" s="203"/>
      <c r="IR8" s="203"/>
      <c r="IS8" s="203"/>
      <c r="IT8" s="203"/>
      <c r="IU8" s="203"/>
      <c r="IV8" s="203"/>
    </row>
    <row r="9" spans="1:259" ht="20.100000000000001" hidden="1" customHeight="1" outlineLevel="1">
      <c r="A9" s="206" t="s">
        <v>53</v>
      </c>
      <c r="B9" s="278">
        <v>2021</v>
      </c>
      <c r="C9" s="278"/>
      <c r="D9" s="279"/>
      <c r="E9" s="278">
        <v>2022</v>
      </c>
      <c r="F9" s="278"/>
      <c r="G9" s="279"/>
      <c r="H9" s="278">
        <v>2023</v>
      </c>
      <c r="I9" s="278"/>
      <c r="J9" s="279"/>
      <c r="K9" s="278">
        <v>2024</v>
      </c>
      <c r="L9" s="278"/>
      <c r="M9" s="279"/>
      <c r="N9" s="203"/>
      <c r="O9" s="203"/>
      <c r="P9" s="203"/>
      <c r="Q9" s="203"/>
      <c r="R9" s="203"/>
      <c r="S9" s="203"/>
      <c r="T9" s="203"/>
      <c r="U9" s="203"/>
      <c r="V9" s="203"/>
      <c r="W9" s="203"/>
      <c r="X9" s="203"/>
      <c r="Y9" s="203"/>
      <c r="Z9" s="203"/>
      <c r="AA9" s="203"/>
      <c r="AB9" s="203"/>
      <c r="AC9" s="203"/>
      <c r="AD9" s="203"/>
      <c r="AE9" s="203"/>
      <c r="AF9" s="203"/>
      <c r="AG9" s="203"/>
      <c r="AH9" s="203"/>
      <c r="AI9" s="203"/>
      <c r="AJ9" s="203"/>
      <c r="AK9" s="203"/>
      <c r="AL9" s="203"/>
      <c r="AM9" s="203"/>
      <c r="AN9" s="203"/>
      <c r="AO9" s="203"/>
      <c r="AP9" s="203"/>
      <c r="AQ9" s="203"/>
      <c r="AR9" s="203"/>
      <c r="AS9" s="203"/>
      <c r="AT9" s="203"/>
      <c r="AU9" s="203"/>
      <c r="AV9" s="203"/>
      <c r="AW9" s="203"/>
      <c r="AX9" s="203"/>
      <c r="AY9" s="203"/>
      <c r="AZ9" s="203"/>
      <c r="BA9" s="203"/>
      <c r="BB9" s="203"/>
      <c r="BC9" s="203"/>
      <c r="BD9" s="203"/>
      <c r="BE9" s="203"/>
      <c r="BF9" s="203"/>
      <c r="BG9" s="203"/>
      <c r="BH9" s="203"/>
      <c r="BI9" s="203"/>
      <c r="BJ9" s="203"/>
      <c r="BK9" s="203"/>
      <c r="BL9" s="203"/>
      <c r="BM9" s="203"/>
      <c r="BN9" s="203"/>
      <c r="BO9" s="203"/>
      <c r="BP9" s="203"/>
      <c r="BQ9" s="203"/>
      <c r="BR9" s="203"/>
      <c r="BS9" s="203"/>
      <c r="BT9" s="203"/>
      <c r="BU9" s="203"/>
      <c r="BV9" s="203"/>
      <c r="BW9" s="203"/>
      <c r="BX9" s="203"/>
      <c r="BY9" s="203"/>
      <c r="BZ9" s="203"/>
      <c r="CA9" s="203"/>
      <c r="CB9" s="203"/>
      <c r="CC9" s="203"/>
      <c r="CD9" s="203"/>
      <c r="CE9" s="203"/>
      <c r="CF9" s="203"/>
      <c r="CG9" s="203"/>
      <c r="CH9" s="203"/>
      <c r="CI9" s="203"/>
      <c r="CJ9" s="203"/>
      <c r="CK9" s="203"/>
      <c r="CL9" s="203"/>
      <c r="CM9" s="203"/>
      <c r="CN9" s="203"/>
      <c r="CO9" s="203"/>
      <c r="CP9" s="203"/>
      <c r="CQ9" s="203"/>
      <c r="CR9" s="203"/>
      <c r="CS9" s="203"/>
      <c r="CT9" s="203"/>
      <c r="CU9" s="203"/>
      <c r="CV9" s="203"/>
      <c r="CW9" s="203"/>
      <c r="CX9" s="203"/>
      <c r="CY9" s="203"/>
      <c r="CZ9" s="203"/>
      <c r="DA9" s="203"/>
      <c r="DB9" s="203"/>
      <c r="DC9" s="203"/>
      <c r="DD9" s="203"/>
      <c r="DE9" s="203"/>
      <c r="DF9" s="203"/>
      <c r="DG9" s="203"/>
      <c r="DH9" s="203"/>
      <c r="DI9" s="203"/>
      <c r="DJ9" s="203"/>
      <c r="DK9" s="203"/>
      <c r="DL9" s="203"/>
      <c r="DM9" s="203"/>
      <c r="DN9" s="203"/>
      <c r="DO9" s="203"/>
      <c r="DP9" s="203"/>
      <c r="DQ9" s="203"/>
      <c r="DR9" s="203"/>
      <c r="DS9" s="203"/>
      <c r="DT9" s="203"/>
      <c r="DU9" s="203"/>
      <c r="DV9" s="203"/>
      <c r="DW9" s="203"/>
      <c r="DX9" s="203"/>
      <c r="DY9" s="203"/>
      <c r="DZ9" s="203"/>
      <c r="EA9" s="203"/>
      <c r="EB9" s="203"/>
      <c r="EC9" s="203"/>
      <c r="ED9" s="203"/>
      <c r="EE9" s="203"/>
      <c r="EF9" s="203"/>
      <c r="EG9" s="203"/>
      <c r="EH9" s="203"/>
      <c r="EI9" s="203"/>
      <c r="EJ9" s="203"/>
      <c r="EK9" s="203"/>
      <c r="EL9" s="203"/>
      <c r="EM9" s="203"/>
      <c r="EN9" s="203"/>
      <c r="EO9" s="203"/>
      <c r="EP9" s="203"/>
      <c r="EQ9" s="203"/>
      <c r="ER9" s="203"/>
      <c r="ES9" s="203"/>
      <c r="ET9" s="203"/>
      <c r="EU9" s="203"/>
      <c r="EV9" s="203"/>
      <c r="EW9" s="203"/>
      <c r="EX9" s="203"/>
      <c r="EY9" s="203"/>
      <c r="EZ9" s="203"/>
      <c r="FA9" s="203"/>
      <c r="FB9" s="203"/>
      <c r="FC9" s="203"/>
      <c r="FD9" s="203"/>
      <c r="FE9" s="203"/>
      <c r="FF9" s="203"/>
      <c r="FG9" s="203"/>
      <c r="FH9" s="203"/>
      <c r="FI9" s="203"/>
      <c r="FJ9" s="203"/>
      <c r="FK9" s="203"/>
      <c r="FL9" s="203"/>
      <c r="FM9" s="203"/>
      <c r="FN9" s="203"/>
      <c r="FO9" s="203"/>
      <c r="FP9" s="203"/>
      <c r="FQ9" s="203"/>
      <c r="FR9" s="203"/>
      <c r="FS9" s="203"/>
      <c r="FT9" s="203"/>
      <c r="FU9" s="203"/>
      <c r="FV9" s="203"/>
      <c r="FW9" s="203"/>
      <c r="FX9" s="203"/>
      <c r="FY9" s="203"/>
      <c r="FZ9" s="203"/>
      <c r="GA9" s="203"/>
      <c r="GB9" s="203"/>
      <c r="GC9" s="203"/>
      <c r="GD9" s="203"/>
      <c r="GE9" s="203"/>
      <c r="GF9" s="203"/>
      <c r="GG9" s="203"/>
      <c r="GH9" s="203"/>
      <c r="GI9" s="203"/>
      <c r="GJ9" s="203"/>
      <c r="GK9" s="203"/>
      <c r="GL9" s="203"/>
      <c r="GM9" s="203"/>
      <c r="GN9" s="203"/>
      <c r="GO9" s="203"/>
      <c r="GP9" s="203"/>
      <c r="GQ9" s="203"/>
      <c r="GR9" s="203"/>
      <c r="GS9" s="203"/>
      <c r="GT9" s="203"/>
      <c r="GU9" s="203"/>
      <c r="GV9" s="203"/>
      <c r="GW9" s="203"/>
      <c r="GX9" s="203"/>
      <c r="GY9" s="203"/>
      <c r="GZ9" s="203"/>
      <c r="HA9" s="203"/>
      <c r="HB9" s="203"/>
      <c r="HC9" s="203"/>
      <c r="HD9" s="203"/>
      <c r="HE9" s="203"/>
      <c r="HF9" s="203"/>
      <c r="HG9" s="203"/>
      <c r="HH9" s="203"/>
      <c r="HI9" s="203"/>
      <c r="HJ9" s="203"/>
      <c r="HK9" s="203"/>
      <c r="HL9" s="203"/>
      <c r="HM9" s="203"/>
      <c r="HN9" s="203"/>
      <c r="HO9" s="203"/>
      <c r="HP9" s="203"/>
      <c r="HQ9" s="203"/>
      <c r="HR9" s="203"/>
      <c r="HS9" s="203"/>
      <c r="HT9" s="203"/>
      <c r="HU9" s="203"/>
      <c r="HV9" s="203"/>
      <c r="HW9" s="203"/>
      <c r="HX9" s="203"/>
      <c r="HY9" s="203"/>
      <c r="HZ9" s="203"/>
      <c r="IA9" s="203"/>
      <c r="IB9" s="203"/>
      <c r="IC9" s="203"/>
      <c r="ID9" s="203"/>
      <c r="IE9" s="203"/>
      <c r="IF9" s="203"/>
      <c r="IG9" s="203"/>
      <c r="IH9" s="203"/>
      <c r="II9" s="203"/>
      <c r="IJ9" s="203"/>
      <c r="IK9" s="203"/>
      <c r="IL9" s="203"/>
      <c r="IM9" s="203"/>
      <c r="IN9" s="203"/>
      <c r="IO9" s="203"/>
      <c r="IP9" s="203"/>
      <c r="IQ9" s="203"/>
      <c r="IR9" s="203"/>
      <c r="IS9" s="203"/>
      <c r="IT9" s="203"/>
      <c r="IU9" s="203"/>
      <c r="IV9" s="203"/>
    </row>
    <row r="10" spans="1:259" ht="20.100000000000001" hidden="1" customHeight="1" outlineLevel="1">
      <c r="A10" s="206" t="s">
        <v>53</v>
      </c>
      <c r="B10" s="278" t="s">
        <v>54</v>
      </c>
      <c r="C10" s="278"/>
      <c r="D10" s="279"/>
      <c r="E10" s="278" t="s">
        <v>54</v>
      </c>
      <c r="F10" s="278"/>
      <c r="G10" s="279"/>
      <c r="H10" s="278" t="s">
        <v>54</v>
      </c>
      <c r="I10" s="278"/>
      <c r="J10" s="279"/>
      <c r="K10" s="278" t="s">
        <v>54</v>
      </c>
      <c r="L10" s="278"/>
      <c r="M10" s="279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3"/>
      <c r="AO10" s="203"/>
      <c r="AP10" s="203"/>
      <c r="AQ10" s="203"/>
      <c r="AR10" s="203"/>
      <c r="AS10" s="203"/>
      <c r="AT10" s="203"/>
      <c r="AU10" s="203"/>
      <c r="AV10" s="203"/>
      <c r="AW10" s="203"/>
      <c r="AX10" s="203"/>
      <c r="AY10" s="203"/>
      <c r="AZ10" s="203"/>
      <c r="BA10" s="203"/>
      <c r="BB10" s="203"/>
      <c r="BC10" s="203"/>
      <c r="BD10" s="203"/>
      <c r="BE10" s="203"/>
      <c r="BF10" s="203"/>
      <c r="BG10" s="203"/>
      <c r="BH10" s="203"/>
      <c r="BI10" s="203"/>
      <c r="BJ10" s="203"/>
      <c r="BK10" s="203"/>
      <c r="BL10" s="203"/>
      <c r="BM10" s="203"/>
      <c r="BN10" s="203"/>
      <c r="BO10" s="203"/>
      <c r="BP10" s="203"/>
      <c r="BQ10" s="203"/>
      <c r="BR10" s="203"/>
      <c r="BS10" s="203"/>
      <c r="BT10" s="203"/>
      <c r="BU10" s="203"/>
      <c r="BV10" s="203"/>
      <c r="BW10" s="203"/>
      <c r="BX10" s="203"/>
      <c r="BY10" s="203"/>
      <c r="BZ10" s="203"/>
      <c r="CA10" s="203"/>
      <c r="CB10" s="203"/>
      <c r="CC10" s="203"/>
      <c r="CD10" s="203"/>
      <c r="CE10" s="203"/>
      <c r="CF10" s="203"/>
      <c r="CG10" s="203"/>
      <c r="CH10" s="203"/>
      <c r="CI10" s="203"/>
      <c r="CJ10" s="203"/>
      <c r="CK10" s="203"/>
      <c r="CL10" s="203"/>
      <c r="CM10" s="203"/>
      <c r="CN10" s="203"/>
      <c r="CO10" s="203"/>
      <c r="CP10" s="203"/>
      <c r="CQ10" s="203"/>
      <c r="CR10" s="203"/>
      <c r="CS10" s="203"/>
      <c r="CT10" s="203"/>
      <c r="CU10" s="203"/>
      <c r="CV10" s="203"/>
      <c r="CW10" s="203"/>
      <c r="CX10" s="203"/>
      <c r="CY10" s="203"/>
      <c r="CZ10" s="203"/>
      <c r="DA10" s="203"/>
      <c r="DB10" s="203"/>
      <c r="DC10" s="203"/>
      <c r="DD10" s="203"/>
      <c r="DE10" s="203"/>
      <c r="DF10" s="203"/>
      <c r="DG10" s="203"/>
      <c r="DH10" s="203"/>
      <c r="DI10" s="203"/>
      <c r="DJ10" s="203"/>
      <c r="DK10" s="203"/>
      <c r="DL10" s="203"/>
      <c r="DM10" s="203"/>
      <c r="DN10" s="203"/>
      <c r="DO10" s="203"/>
      <c r="DP10" s="203"/>
      <c r="DQ10" s="203"/>
      <c r="DR10" s="203"/>
      <c r="DS10" s="203"/>
      <c r="DT10" s="203"/>
      <c r="DU10" s="203"/>
      <c r="DV10" s="203"/>
      <c r="DW10" s="203"/>
      <c r="DX10" s="203"/>
      <c r="DY10" s="203"/>
      <c r="DZ10" s="203"/>
      <c r="EA10" s="203"/>
      <c r="EB10" s="203"/>
      <c r="EC10" s="203"/>
      <c r="ED10" s="203"/>
      <c r="EE10" s="203"/>
      <c r="EF10" s="203"/>
      <c r="EG10" s="203"/>
      <c r="EH10" s="203"/>
      <c r="EI10" s="203"/>
      <c r="EJ10" s="203"/>
      <c r="EK10" s="203"/>
      <c r="EL10" s="203"/>
      <c r="EM10" s="203"/>
      <c r="EN10" s="203"/>
      <c r="EO10" s="203"/>
      <c r="EP10" s="203"/>
      <c r="EQ10" s="203"/>
      <c r="ER10" s="203"/>
      <c r="ES10" s="203"/>
      <c r="ET10" s="203"/>
      <c r="EU10" s="203"/>
      <c r="EV10" s="203"/>
      <c r="EW10" s="203"/>
      <c r="EX10" s="203"/>
      <c r="EY10" s="203"/>
      <c r="EZ10" s="203"/>
      <c r="FA10" s="203"/>
      <c r="FB10" s="203"/>
      <c r="FC10" s="203"/>
      <c r="FD10" s="203"/>
      <c r="FE10" s="203"/>
      <c r="FF10" s="203"/>
      <c r="FG10" s="203"/>
      <c r="FH10" s="203"/>
      <c r="FI10" s="203"/>
      <c r="FJ10" s="203"/>
      <c r="FK10" s="203"/>
      <c r="FL10" s="203"/>
      <c r="FM10" s="203"/>
      <c r="FN10" s="203"/>
      <c r="FO10" s="203"/>
      <c r="FP10" s="203"/>
      <c r="FQ10" s="203"/>
      <c r="FR10" s="203"/>
      <c r="FS10" s="203"/>
      <c r="FT10" s="203"/>
      <c r="FU10" s="203"/>
      <c r="FV10" s="203"/>
      <c r="FW10" s="203"/>
      <c r="FX10" s="203"/>
      <c r="FY10" s="203"/>
      <c r="FZ10" s="203"/>
      <c r="GA10" s="203"/>
      <c r="GB10" s="203"/>
      <c r="GC10" s="203"/>
      <c r="GD10" s="203"/>
      <c r="GE10" s="203"/>
      <c r="GF10" s="203"/>
      <c r="GG10" s="203"/>
      <c r="GH10" s="203"/>
      <c r="GI10" s="203"/>
      <c r="GJ10" s="203"/>
      <c r="GK10" s="203"/>
      <c r="GL10" s="203"/>
      <c r="GM10" s="203"/>
      <c r="GN10" s="203"/>
      <c r="GO10" s="203"/>
      <c r="GP10" s="203"/>
      <c r="GQ10" s="203"/>
      <c r="GR10" s="203"/>
      <c r="GS10" s="203"/>
      <c r="GT10" s="203"/>
      <c r="GU10" s="203"/>
      <c r="GV10" s="203"/>
      <c r="GW10" s="203"/>
      <c r="GX10" s="203"/>
      <c r="GY10" s="203"/>
      <c r="GZ10" s="203"/>
      <c r="HA10" s="203"/>
      <c r="HB10" s="203"/>
      <c r="HC10" s="203"/>
      <c r="HD10" s="203"/>
      <c r="HE10" s="203"/>
      <c r="HF10" s="203"/>
      <c r="HG10" s="203"/>
      <c r="HH10" s="203"/>
      <c r="HI10" s="203"/>
      <c r="HJ10" s="203"/>
      <c r="HK10" s="203"/>
      <c r="HL10" s="203"/>
      <c r="HM10" s="203"/>
      <c r="HN10" s="203"/>
      <c r="HO10" s="203"/>
      <c r="HP10" s="203"/>
      <c r="HQ10" s="203"/>
      <c r="HR10" s="203"/>
      <c r="HS10" s="203"/>
      <c r="HT10" s="203"/>
      <c r="HU10" s="203"/>
      <c r="HV10" s="203"/>
      <c r="HW10" s="203"/>
      <c r="HX10" s="203"/>
      <c r="HY10" s="203"/>
      <c r="HZ10" s="203"/>
      <c r="IA10" s="203"/>
      <c r="IB10" s="203"/>
      <c r="IC10" s="203"/>
      <c r="ID10" s="203"/>
      <c r="IE10" s="203"/>
      <c r="IF10" s="203"/>
      <c r="IG10" s="203"/>
      <c r="IH10" s="203"/>
      <c r="II10" s="203"/>
      <c r="IJ10" s="203"/>
      <c r="IK10" s="203"/>
      <c r="IL10" s="203"/>
      <c r="IM10" s="203"/>
      <c r="IN10" s="203"/>
      <c r="IO10" s="203"/>
      <c r="IP10" s="203"/>
      <c r="IQ10" s="203"/>
      <c r="IR10" s="203"/>
      <c r="IS10" s="203"/>
      <c r="IT10" s="203"/>
      <c r="IU10" s="203"/>
      <c r="IV10" s="203"/>
    </row>
    <row r="11" spans="1:259" ht="20.100000000000001" hidden="1" customHeight="1" outlineLevel="1">
      <c r="A11" s="206" t="s">
        <v>53</v>
      </c>
      <c r="B11" s="278" t="s">
        <v>18</v>
      </c>
      <c r="C11" s="278"/>
      <c r="D11" s="279"/>
      <c r="E11" s="278" t="s">
        <v>18</v>
      </c>
      <c r="F11" s="278"/>
      <c r="G11" s="279"/>
      <c r="H11" s="278" t="s">
        <v>18</v>
      </c>
      <c r="I11" s="278"/>
      <c r="J11" s="279"/>
      <c r="K11" s="278" t="s">
        <v>18</v>
      </c>
      <c r="L11" s="278"/>
      <c r="M11" s="279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3"/>
      <c r="AB11" s="203"/>
      <c r="AC11" s="203"/>
      <c r="AD11" s="203"/>
      <c r="AE11" s="203"/>
      <c r="AF11" s="203"/>
      <c r="AG11" s="203"/>
      <c r="AH11" s="203"/>
      <c r="AI11" s="203"/>
      <c r="AJ11" s="203"/>
      <c r="AK11" s="203"/>
      <c r="AL11" s="203"/>
      <c r="AM11" s="203"/>
      <c r="AN11" s="203"/>
      <c r="AO11" s="203"/>
      <c r="AP11" s="203"/>
      <c r="AQ11" s="203"/>
      <c r="AR11" s="203"/>
      <c r="AS11" s="203"/>
      <c r="AT11" s="203"/>
      <c r="AU11" s="203"/>
      <c r="AV11" s="203"/>
      <c r="AW11" s="203"/>
      <c r="AX11" s="203"/>
      <c r="AY11" s="203"/>
      <c r="AZ11" s="203"/>
      <c r="BA11" s="203"/>
      <c r="BB11" s="203"/>
      <c r="BC11" s="203"/>
      <c r="BD11" s="203"/>
      <c r="BE11" s="203"/>
      <c r="BF11" s="203"/>
      <c r="BG11" s="203"/>
      <c r="BH11" s="203"/>
      <c r="BI11" s="203"/>
      <c r="BJ11" s="203"/>
      <c r="BK11" s="203"/>
      <c r="BL11" s="203"/>
      <c r="BM11" s="203"/>
      <c r="BN11" s="203"/>
      <c r="BO11" s="203"/>
      <c r="BP11" s="203"/>
      <c r="BQ11" s="203"/>
      <c r="BR11" s="203"/>
      <c r="BS11" s="203"/>
      <c r="BT11" s="203"/>
      <c r="BU11" s="203"/>
      <c r="BV11" s="203"/>
      <c r="BW11" s="203"/>
      <c r="BX11" s="203"/>
      <c r="BY11" s="203"/>
      <c r="BZ11" s="203"/>
      <c r="CA11" s="203"/>
      <c r="CB11" s="203"/>
      <c r="CC11" s="203"/>
      <c r="CD11" s="203"/>
      <c r="CE11" s="203"/>
      <c r="CF11" s="203"/>
      <c r="CG11" s="203"/>
      <c r="CH11" s="203"/>
      <c r="CI11" s="203"/>
      <c r="CJ11" s="203"/>
      <c r="CK11" s="203"/>
      <c r="CL11" s="203"/>
      <c r="CM11" s="203"/>
      <c r="CN11" s="203"/>
      <c r="CO11" s="203"/>
      <c r="CP11" s="203"/>
      <c r="CQ11" s="203"/>
      <c r="CR11" s="203"/>
      <c r="CS11" s="203"/>
      <c r="CT11" s="203"/>
      <c r="CU11" s="203"/>
      <c r="CV11" s="203"/>
      <c r="CW11" s="203"/>
      <c r="CX11" s="203"/>
      <c r="CY11" s="203"/>
      <c r="CZ11" s="203"/>
      <c r="DA11" s="203"/>
      <c r="DB11" s="203"/>
      <c r="DC11" s="203"/>
      <c r="DD11" s="203"/>
      <c r="DE11" s="203"/>
      <c r="DF11" s="203"/>
      <c r="DG11" s="203"/>
      <c r="DH11" s="203"/>
      <c r="DI11" s="203"/>
      <c r="DJ11" s="203"/>
      <c r="DK11" s="203"/>
      <c r="DL11" s="203"/>
      <c r="DM11" s="203"/>
      <c r="DN11" s="203"/>
      <c r="DO11" s="203"/>
      <c r="DP11" s="203"/>
      <c r="DQ11" s="203"/>
      <c r="DR11" s="203"/>
      <c r="DS11" s="203"/>
      <c r="DT11" s="203"/>
      <c r="DU11" s="203"/>
      <c r="DV11" s="203"/>
      <c r="DW11" s="203"/>
      <c r="DX11" s="203"/>
      <c r="DY11" s="203"/>
      <c r="DZ11" s="203"/>
      <c r="EA11" s="203"/>
      <c r="EB11" s="203"/>
      <c r="EC11" s="203"/>
      <c r="ED11" s="203"/>
      <c r="EE11" s="203"/>
      <c r="EF11" s="203"/>
      <c r="EG11" s="203"/>
      <c r="EH11" s="203"/>
      <c r="EI11" s="203"/>
      <c r="EJ11" s="203"/>
      <c r="EK11" s="203"/>
      <c r="EL11" s="203"/>
      <c r="EM11" s="203"/>
      <c r="EN11" s="203"/>
      <c r="EO11" s="203"/>
      <c r="EP11" s="203"/>
      <c r="EQ11" s="203"/>
      <c r="ER11" s="203"/>
      <c r="ES11" s="203"/>
      <c r="ET11" s="203"/>
      <c r="EU11" s="203"/>
      <c r="EV11" s="203"/>
      <c r="EW11" s="203"/>
      <c r="EX11" s="203"/>
      <c r="EY11" s="203"/>
      <c r="EZ11" s="203"/>
      <c r="FA11" s="203"/>
      <c r="FB11" s="203"/>
      <c r="FC11" s="203"/>
      <c r="FD11" s="203"/>
      <c r="FE11" s="203"/>
      <c r="FF11" s="203"/>
      <c r="FG11" s="203"/>
      <c r="FH11" s="203"/>
      <c r="FI11" s="203"/>
      <c r="FJ11" s="203"/>
      <c r="FK11" s="203"/>
      <c r="FL11" s="203"/>
      <c r="FM11" s="203"/>
      <c r="FN11" s="203"/>
      <c r="FO11" s="203"/>
      <c r="FP11" s="203"/>
      <c r="FQ11" s="203"/>
      <c r="FR11" s="203"/>
      <c r="FS11" s="203"/>
      <c r="FT11" s="203"/>
      <c r="FU11" s="203"/>
      <c r="FV11" s="203"/>
      <c r="FW11" s="203"/>
      <c r="FX11" s="203"/>
      <c r="FY11" s="203"/>
      <c r="FZ11" s="203"/>
      <c r="GA11" s="203"/>
      <c r="GB11" s="203"/>
      <c r="GC11" s="203"/>
      <c r="GD11" s="203"/>
      <c r="GE11" s="203"/>
      <c r="GF11" s="203"/>
      <c r="GG11" s="203"/>
      <c r="GH11" s="203"/>
      <c r="GI11" s="203"/>
      <c r="GJ11" s="203"/>
      <c r="GK11" s="203"/>
      <c r="GL11" s="203"/>
      <c r="GM11" s="203"/>
      <c r="GN11" s="203"/>
      <c r="GO11" s="203"/>
      <c r="GP11" s="203"/>
      <c r="GQ11" s="203"/>
      <c r="GR11" s="203"/>
      <c r="GS11" s="203"/>
      <c r="GT11" s="203"/>
      <c r="GU11" s="203"/>
      <c r="GV11" s="203"/>
      <c r="GW11" s="203"/>
      <c r="GX11" s="203"/>
      <c r="GY11" s="203"/>
      <c r="GZ11" s="203"/>
      <c r="HA11" s="203"/>
      <c r="HB11" s="203"/>
      <c r="HC11" s="203"/>
      <c r="HD11" s="203"/>
      <c r="HE11" s="203"/>
      <c r="HF11" s="203"/>
      <c r="HG11" s="203"/>
      <c r="HH11" s="203"/>
      <c r="HI11" s="203"/>
      <c r="HJ11" s="203"/>
      <c r="HK11" s="203"/>
      <c r="HL11" s="203"/>
      <c r="HM11" s="203"/>
      <c r="HN11" s="203"/>
      <c r="HO11" s="203"/>
      <c r="HP11" s="203"/>
      <c r="HQ11" s="203"/>
      <c r="HR11" s="203"/>
      <c r="HS11" s="203"/>
      <c r="HT11" s="203"/>
      <c r="HU11" s="203"/>
      <c r="HV11" s="203"/>
      <c r="HW11" s="203"/>
      <c r="HX11" s="203"/>
      <c r="HY11" s="203"/>
      <c r="HZ11" s="203"/>
      <c r="IA11" s="203"/>
      <c r="IB11" s="203"/>
      <c r="IC11" s="203"/>
      <c r="ID11" s="203"/>
      <c r="IE11" s="203"/>
      <c r="IF11" s="203"/>
      <c r="IG11" s="203"/>
      <c r="IH11" s="203"/>
      <c r="II11" s="203"/>
      <c r="IJ11" s="203"/>
      <c r="IK11" s="203"/>
      <c r="IL11" s="203"/>
      <c r="IM11" s="203"/>
      <c r="IN11" s="203"/>
      <c r="IO11" s="203"/>
      <c r="IP11" s="203"/>
      <c r="IQ11" s="203"/>
      <c r="IR11" s="203"/>
      <c r="IS11" s="203"/>
      <c r="IT11" s="203"/>
      <c r="IU11" s="203"/>
      <c r="IV11" s="203"/>
    </row>
    <row r="12" spans="1:259" ht="20.100000000000001" hidden="1" customHeight="1" outlineLevel="1">
      <c r="A12" s="206" t="s">
        <v>53</v>
      </c>
      <c r="B12" s="207" t="s">
        <v>18</v>
      </c>
      <c r="C12" s="207" t="s">
        <v>55</v>
      </c>
      <c r="D12" s="207" t="s">
        <v>56</v>
      </c>
      <c r="E12" s="207" t="s">
        <v>18</v>
      </c>
      <c r="F12" s="207" t="s">
        <v>55</v>
      </c>
      <c r="G12" s="207" t="s">
        <v>56</v>
      </c>
      <c r="H12" s="207" t="s">
        <v>18</v>
      </c>
      <c r="I12" s="207" t="s">
        <v>55</v>
      </c>
      <c r="J12" s="207" t="s">
        <v>56</v>
      </c>
      <c r="K12" s="207" t="s">
        <v>18</v>
      </c>
      <c r="L12" s="207" t="s">
        <v>55</v>
      </c>
      <c r="M12" s="207" t="s">
        <v>56</v>
      </c>
      <c r="N12" s="203"/>
      <c r="O12" s="203"/>
      <c r="P12" s="203"/>
      <c r="Q12" s="203"/>
      <c r="R12" s="203"/>
      <c r="S12" s="203"/>
      <c r="T12" s="203"/>
      <c r="U12" s="203"/>
      <c r="V12" s="203"/>
      <c r="W12" s="203"/>
      <c r="X12" s="203"/>
      <c r="Y12" s="203"/>
      <c r="Z12" s="203"/>
      <c r="AA12" s="203"/>
      <c r="AB12" s="203"/>
      <c r="AC12" s="203"/>
      <c r="AD12" s="203"/>
      <c r="AE12" s="203"/>
      <c r="AF12" s="203"/>
      <c r="AG12" s="203"/>
      <c r="AH12" s="203"/>
      <c r="AI12" s="203"/>
      <c r="AJ12" s="203"/>
      <c r="AK12" s="203"/>
      <c r="AL12" s="203"/>
      <c r="AM12" s="203"/>
      <c r="AN12" s="203"/>
      <c r="AO12" s="203"/>
      <c r="AP12" s="203"/>
      <c r="AQ12" s="203"/>
      <c r="AR12" s="203"/>
      <c r="AS12" s="203"/>
      <c r="AT12" s="203"/>
      <c r="AU12" s="203"/>
      <c r="AV12" s="203"/>
      <c r="AW12" s="203"/>
      <c r="AX12" s="203"/>
      <c r="AY12" s="203"/>
      <c r="AZ12" s="203"/>
      <c r="BA12" s="203"/>
      <c r="BB12" s="203"/>
      <c r="BC12" s="203"/>
      <c r="BD12" s="203"/>
      <c r="BE12" s="203"/>
      <c r="BF12" s="203"/>
      <c r="BG12" s="203"/>
      <c r="BH12" s="203"/>
      <c r="BI12" s="203"/>
      <c r="BJ12" s="203"/>
      <c r="BK12" s="203"/>
      <c r="BL12" s="203"/>
      <c r="BM12" s="203"/>
      <c r="BN12" s="203"/>
      <c r="BO12" s="203"/>
      <c r="BP12" s="203"/>
      <c r="BQ12" s="203"/>
      <c r="BR12" s="203"/>
      <c r="BS12" s="203"/>
      <c r="BT12" s="203"/>
      <c r="BU12" s="203"/>
      <c r="BV12" s="203"/>
      <c r="BW12" s="203"/>
      <c r="BX12" s="203"/>
      <c r="BY12" s="203"/>
      <c r="BZ12" s="203"/>
      <c r="CA12" s="203"/>
      <c r="CB12" s="203"/>
      <c r="CC12" s="203"/>
      <c r="CD12" s="203"/>
      <c r="CE12" s="203"/>
      <c r="CF12" s="203"/>
      <c r="CG12" s="203"/>
      <c r="CH12" s="203"/>
      <c r="CI12" s="203"/>
      <c r="CJ12" s="203"/>
      <c r="CK12" s="203"/>
      <c r="CL12" s="203"/>
      <c r="CM12" s="203"/>
      <c r="CN12" s="203"/>
      <c r="CO12" s="203"/>
      <c r="CP12" s="203"/>
      <c r="CQ12" s="203"/>
      <c r="CR12" s="203"/>
      <c r="CS12" s="203"/>
      <c r="CT12" s="203"/>
      <c r="CU12" s="203"/>
      <c r="CV12" s="203"/>
      <c r="CW12" s="203"/>
      <c r="CX12" s="203"/>
      <c r="CY12" s="203"/>
      <c r="CZ12" s="203"/>
      <c r="DA12" s="203"/>
      <c r="DB12" s="203"/>
      <c r="DC12" s="203"/>
      <c r="DD12" s="203"/>
      <c r="DE12" s="203"/>
      <c r="DF12" s="203"/>
      <c r="DG12" s="203"/>
      <c r="DH12" s="203"/>
      <c r="DI12" s="203"/>
      <c r="DJ12" s="203"/>
      <c r="DK12" s="203"/>
      <c r="DL12" s="203"/>
      <c r="DM12" s="203"/>
      <c r="DN12" s="203"/>
      <c r="DO12" s="203"/>
      <c r="DP12" s="203"/>
      <c r="DQ12" s="203"/>
      <c r="DR12" s="203"/>
      <c r="DS12" s="203"/>
      <c r="DT12" s="203"/>
      <c r="DU12" s="203"/>
      <c r="DV12" s="203"/>
      <c r="DW12" s="203"/>
      <c r="DX12" s="203"/>
      <c r="DY12" s="203"/>
      <c r="DZ12" s="203"/>
      <c r="EA12" s="203"/>
      <c r="EB12" s="203"/>
      <c r="EC12" s="203"/>
      <c r="ED12" s="203"/>
      <c r="EE12" s="203"/>
      <c r="EF12" s="203"/>
      <c r="EG12" s="203"/>
      <c r="EH12" s="203"/>
      <c r="EI12" s="203"/>
      <c r="EJ12" s="203"/>
      <c r="EK12" s="203"/>
      <c r="EL12" s="203"/>
      <c r="EM12" s="203"/>
      <c r="EN12" s="203"/>
      <c r="EO12" s="203"/>
      <c r="EP12" s="203"/>
      <c r="EQ12" s="203"/>
      <c r="ER12" s="203"/>
      <c r="ES12" s="203"/>
      <c r="ET12" s="203"/>
      <c r="EU12" s="203"/>
      <c r="EV12" s="203"/>
      <c r="EW12" s="203"/>
      <c r="EX12" s="203"/>
      <c r="EY12" s="203"/>
      <c r="EZ12" s="203"/>
      <c r="FA12" s="203"/>
      <c r="FB12" s="203"/>
      <c r="FC12" s="203"/>
      <c r="FD12" s="203"/>
      <c r="FE12" s="203"/>
      <c r="FF12" s="203"/>
      <c r="FG12" s="203"/>
      <c r="FH12" s="203"/>
      <c r="FI12" s="203"/>
      <c r="FJ12" s="203"/>
      <c r="FK12" s="203"/>
      <c r="FL12" s="203"/>
      <c r="FM12" s="203"/>
      <c r="FN12" s="203"/>
      <c r="FO12" s="203"/>
      <c r="FP12" s="203"/>
      <c r="FQ12" s="203"/>
      <c r="FR12" s="203"/>
      <c r="FS12" s="203"/>
      <c r="FT12" s="203"/>
      <c r="FU12" s="203"/>
      <c r="FV12" s="203"/>
      <c r="FW12" s="203"/>
      <c r="FX12" s="203"/>
      <c r="FY12" s="203"/>
      <c r="FZ12" s="203"/>
      <c r="GA12" s="203"/>
      <c r="GB12" s="203"/>
      <c r="GC12" s="203"/>
      <c r="GD12" s="203"/>
      <c r="GE12" s="203"/>
      <c r="GF12" s="203"/>
      <c r="GG12" s="203"/>
      <c r="GH12" s="203"/>
      <c r="GI12" s="203"/>
      <c r="GJ12" s="203"/>
      <c r="GK12" s="203"/>
      <c r="GL12" s="203"/>
      <c r="GM12" s="203"/>
      <c r="GN12" s="203"/>
      <c r="GO12" s="203"/>
      <c r="GP12" s="203"/>
      <c r="GQ12" s="203"/>
      <c r="GR12" s="203"/>
      <c r="GS12" s="203"/>
      <c r="GT12" s="203"/>
      <c r="GU12" s="203"/>
      <c r="GV12" s="203"/>
      <c r="GW12" s="203"/>
      <c r="GX12" s="203"/>
      <c r="GY12" s="203"/>
      <c r="GZ12" s="203"/>
      <c r="HA12" s="203"/>
      <c r="HB12" s="203"/>
      <c r="HC12" s="203"/>
      <c r="HD12" s="203"/>
      <c r="HE12" s="203"/>
      <c r="HF12" s="203"/>
      <c r="HG12" s="203"/>
      <c r="HH12" s="203"/>
      <c r="HI12" s="203"/>
      <c r="HJ12" s="203"/>
      <c r="HK12" s="203"/>
      <c r="HL12" s="203"/>
      <c r="HM12" s="203"/>
      <c r="HN12" s="203"/>
      <c r="HO12" s="203"/>
      <c r="HP12" s="203"/>
      <c r="HQ12" s="203"/>
      <c r="HR12" s="203"/>
      <c r="HS12" s="203"/>
      <c r="HT12" s="203"/>
      <c r="HU12" s="203"/>
      <c r="HV12" s="203"/>
      <c r="HW12" s="203"/>
      <c r="HX12" s="203"/>
      <c r="HY12" s="203"/>
      <c r="HZ12" s="203"/>
      <c r="IA12" s="203"/>
      <c r="IB12" s="203"/>
      <c r="IC12" s="203"/>
      <c r="ID12" s="203"/>
      <c r="IE12" s="203"/>
      <c r="IF12" s="203"/>
      <c r="IG12" s="203"/>
      <c r="IH12" s="203"/>
      <c r="II12" s="203"/>
      <c r="IJ12" s="203"/>
      <c r="IK12" s="203"/>
      <c r="IL12" s="203"/>
      <c r="IM12" s="203"/>
      <c r="IN12" s="203"/>
      <c r="IO12" s="203"/>
      <c r="IP12" s="203"/>
      <c r="IQ12" s="203"/>
      <c r="IR12" s="203"/>
      <c r="IS12" s="203"/>
      <c r="IT12" s="203"/>
      <c r="IU12" s="203"/>
      <c r="IV12" s="203"/>
    </row>
    <row r="13" spans="1:259" ht="20.100000000000001" hidden="1" customHeight="1" outlineLevel="1">
      <c r="A13" s="208" t="s">
        <v>57</v>
      </c>
      <c r="B13" s="209">
        <v>9776</v>
      </c>
      <c r="C13" s="210">
        <v>7659</v>
      </c>
      <c r="D13" s="210">
        <v>2117</v>
      </c>
      <c r="E13" s="209">
        <v>28854</v>
      </c>
      <c r="F13" s="210">
        <v>26657</v>
      </c>
      <c r="G13" s="210">
        <v>2197</v>
      </c>
      <c r="H13" s="209">
        <v>24241</v>
      </c>
      <c r="I13" s="210">
        <v>22227</v>
      </c>
      <c r="J13" s="210">
        <v>2014</v>
      </c>
      <c r="K13" s="209">
        <v>23728</v>
      </c>
      <c r="L13" s="210">
        <v>21607</v>
      </c>
      <c r="M13" s="210">
        <v>2121</v>
      </c>
      <c r="N13" s="203"/>
      <c r="O13" s="203"/>
      <c r="P13" s="203"/>
      <c r="Q13" s="203"/>
      <c r="R13" s="203"/>
      <c r="S13" s="203"/>
      <c r="T13" s="203"/>
      <c r="U13" s="203"/>
      <c r="V13" s="203"/>
      <c r="W13" s="203"/>
      <c r="X13" s="203"/>
      <c r="Y13" s="203"/>
      <c r="Z13" s="203"/>
      <c r="AA13" s="203"/>
      <c r="AB13" s="203"/>
      <c r="AC13" s="203"/>
      <c r="AD13" s="203"/>
      <c r="AE13" s="203"/>
      <c r="AF13" s="203"/>
      <c r="AG13" s="203"/>
      <c r="AH13" s="203"/>
      <c r="AI13" s="203"/>
      <c r="AJ13" s="203"/>
      <c r="AK13" s="203"/>
      <c r="AL13" s="203"/>
      <c r="AM13" s="203"/>
      <c r="AN13" s="203"/>
      <c r="AO13" s="203"/>
      <c r="AP13" s="203"/>
      <c r="AQ13" s="203"/>
      <c r="AR13" s="203"/>
      <c r="AS13" s="203"/>
      <c r="AT13" s="203"/>
      <c r="AU13" s="203"/>
      <c r="AV13" s="203"/>
      <c r="AW13" s="203"/>
      <c r="AX13" s="203"/>
      <c r="AY13" s="203"/>
      <c r="AZ13" s="203"/>
      <c r="BA13" s="203"/>
      <c r="BB13" s="203"/>
      <c r="BC13" s="203"/>
      <c r="BD13" s="203"/>
      <c r="BE13" s="203"/>
      <c r="BF13" s="203"/>
      <c r="BG13" s="203"/>
      <c r="BH13" s="203"/>
      <c r="BI13" s="203"/>
      <c r="BJ13" s="203"/>
      <c r="BK13" s="203"/>
      <c r="BL13" s="203"/>
      <c r="BM13" s="203"/>
      <c r="BN13" s="203"/>
      <c r="BO13" s="203"/>
      <c r="BP13" s="203"/>
      <c r="BQ13" s="203"/>
      <c r="BR13" s="203"/>
      <c r="BS13" s="203"/>
      <c r="BT13" s="203"/>
      <c r="BU13" s="203"/>
      <c r="BV13" s="203"/>
      <c r="BW13" s="203"/>
      <c r="BX13" s="203"/>
      <c r="BY13" s="203"/>
      <c r="BZ13" s="203"/>
      <c r="CA13" s="203"/>
      <c r="CB13" s="203"/>
      <c r="CC13" s="203"/>
      <c r="CD13" s="203"/>
      <c r="CE13" s="203"/>
      <c r="CF13" s="203"/>
      <c r="CG13" s="203"/>
      <c r="CH13" s="203"/>
      <c r="CI13" s="203"/>
      <c r="CJ13" s="203"/>
      <c r="CK13" s="203"/>
      <c r="CL13" s="203"/>
      <c r="CM13" s="203"/>
      <c r="CN13" s="203"/>
      <c r="CO13" s="203"/>
      <c r="CP13" s="203"/>
      <c r="CQ13" s="203"/>
      <c r="CR13" s="203"/>
      <c r="CS13" s="203"/>
      <c r="CT13" s="203"/>
      <c r="CU13" s="203"/>
      <c r="CV13" s="203"/>
      <c r="CW13" s="203"/>
      <c r="CX13" s="203"/>
      <c r="CY13" s="203"/>
      <c r="CZ13" s="203"/>
      <c r="DA13" s="203"/>
      <c r="DB13" s="203"/>
      <c r="DC13" s="203"/>
      <c r="DD13" s="203"/>
      <c r="DE13" s="203"/>
      <c r="DF13" s="203"/>
      <c r="DG13" s="203"/>
      <c r="DH13" s="203"/>
      <c r="DI13" s="203"/>
      <c r="DJ13" s="203"/>
      <c r="DK13" s="203"/>
      <c r="DL13" s="203"/>
      <c r="DM13" s="203"/>
      <c r="DN13" s="203"/>
      <c r="DO13" s="203"/>
      <c r="DP13" s="203"/>
      <c r="DQ13" s="203"/>
      <c r="DR13" s="203"/>
      <c r="DS13" s="203"/>
      <c r="DT13" s="203"/>
      <c r="DU13" s="203"/>
      <c r="DV13" s="203"/>
      <c r="DW13" s="203"/>
      <c r="DX13" s="203"/>
      <c r="DY13" s="203"/>
      <c r="DZ13" s="203"/>
      <c r="EA13" s="203"/>
      <c r="EB13" s="203"/>
      <c r="EC13" s="203"/>
      <c r="ED13" s="203"/>
      <c r="EE13" s="203"/>
      <c r="EF13" s="203"/>
      <c r="EG13" s="203"/>
      <c r="EH13" s="203"/>
      <c r="EI13" s="203"/>
      <c r="EJ13" s="203"/>
      <c r="EK13" s="203"/>
      <c r="EL13" s="203"/>
      <c r="EM13" s="203"/>
      <c r="EN13" s="203"/>
      <c r="EO13" s="203"/>
      <c r="EP13" s="203"/>
      <c r="EQ13" s="203"/>
      <c r="ER13" s="203"/>
      <c r="ES13" s="203"/>
      <c r="ET13" s="203"/>
      <c r="EU13" s="203"/>
      <c r="EV13" s="203"/>
      <c r="EW13" s="203"/>
      <c r="EX13" s="203"/>
      <c r="EY13" s="203"/>
      <c r="EZ13" s="203"/>
      <c r="FA13" s="203"/>
      <c r="FB13" s="203"/>
      <c r="FC13" s="203"/>
      <c r="FD13" s="203"/>
      <c r="FE13" s="203"/>
      <c r="FF13" s="203"/>
      <c r="FG13" s="203"/>
      <c r="FH13" s="203"/>
      <c r="FI13" s="203"/>
      <c r="FJ13" s="203"/>
      <c r="FK13" s="203"/>
      <c r="FL13" s="203"/>
      <c r="FM13" s="203"/>
      <c r="FN13" s="203"/>
      <c r="FO13" s="203"/>
      <c r="FP13" s="203"/>
      <c r="FQ13" s="203"/>
      <c r="FR13" s="203"/>
      <c r="FS13" s="203"/>
      <c r="FT13" s="203"/>
      <c r="FU13" s="203"/>
      <c r="FV13" s="203"/>
      <c r="FW13" s="203"/>
      <c r="FX13" s="203"/>
      <c r="FY13" s="203"/>
      <c r="FZ13" s="203"/>
      <c r="GA13" s="203"/>
      <c r="GB13" s="203"/>
      <c r="GC13" s="203"/>
      <c r="GD13" s="203"/>
      <c r="GE13" s="203"/>
      <c r="GF13" s="203"/>
      <c r="GG13" s="203"/>
      <c r="GH13" s="203"/>
      <c r="GI13" s="203"/>
      <c r="GJ13" s="203"/>
      <c r="GK13" s="203"/>
      <c r="GL13" s="203"/>
      <c r="GM13" s="203"/>
      <c r="GN13" s="203"/>
      <c r="GO13" s="203"/>
      <c r="GP13" s="203"/>
      <c r="GQ13" s="203"/>
      <c r="GR13" s="203"/>
      <c r="GS13" s="203"/>
      <c r="GT13" s="203"/>
      <c r="GU13" s="203"/>
      <c r="GV13" s="203"/>
      <c r="GW13" s="203"/>
      <c r="GX13" s="203"/>
      <c r="GY13" s="203"/>
      <c r="GZ13" s="203"/>
      <c r="HA13" s="203"/>
      <c r="HB13" s="203"/>
      <c r="HC13" s="203"/>
      <c r="HD13" s="203"/>
      <c r="HE13" s="203"/>
      <c r="HF13" s="203"/>
      <c r="HG13" s="203"/>
      <c r="HH13" s="203"/>
      <c r="HI13" s="203"/>
      <c r="HJ13" s="203"/>
      <c r="HK13" s="203"/>
      <c r="HL13" s="203"/>
      <c r="HM13" s="203"/>
      <c r="HN13" s="203"/>
      <c r="HO13" s="203"/>
      <c r="HP13" s="203"/>
      <c r="HQ13" s="203"/>
      <c r="HR13" s="203"/>
      <c r="HS13" s="203"/>
      <c r="HT13" s="203"/>
      <c r="HU13" s="203"/>
      <c r="HV13" s="203"/>
      <c r="HW13" s="203"/>
      <c r="HX13" s="203"/>
      <c r="HY13" s="203"/>
      <c r="HZ13" s="203"/>
      <c r="IA13" s="203"/>
      <c r="IB13" s="203"/>
      <c r="IC13" s="203"/>
      <c r="ID13" s="203"/>
      <c r="IE13" s="203"/>
      <c r="IF13" s="203"/>
      <c r="IG13" s="203"/>
      <c r="IH13" s="203"/>
      <c r="II13" s="203"/>
      <c r="IJ13" s="203"/>
      <c r="IK13" s="203"/>
      <c r="IL13" s="203"/>
      <c r="IM13" s="203"/>
      <c r="IN13" s="203"/>
      <c r="IO13" s="203"/>
      <c r="IP13" s="203"/>
      <c r="IQ13" s="203"/>
      <c r="IR13" s="203"/>
      <c r="IS13" s="203"/>
      <c r="IT13" s="203"/>
      <c r="IU13" s="203"/>
      <c r="IV13" s="203"/>
    </row>
    <row r="14" spans="1:259" ht="20.100000000000001" hidden="1" customHeight="1" outlineLevel="1">
      <c r="A14" s="208" t="s">
        <v>58</v>
      </c>
      <c r="B14" s="209">
        <v>37114</v>
      </c>
      <c r="C14" s="210">
        <v>29137</v>
      </c>
      <c r="D14" s="210">
        <v>7977</v>
      </c>
      <c r="E14" s="209">
        <v>87930</v>
      </c>
      <c r="F14" s="210">
        <v>83082</v>
      </c>
      <c r="G14" s="210">
        <v>4848</v>
      </c>
      <c r="H14" s="209">
        <v>88931</v>
      </c>
      <c r="I14" s="210">
        <v>80959</v>
      </c>
      <c r="J14" s="210">
        <v>7972</v>
      </c>
      <c r="K14" s="209">
        <v>89285</v>
      </c>
      <c r="L14" s="210">
        <v>81444</v>
      </c>
      <c r="M14" s="210">
        <v>7841</v>
      </c>
      <c r="N14" s="203"/>
      <c r="O14" s="203"/>
      <c r="P14" s="203"/>
      <c r="Q14" s="203"/>
      <c r="R14" s="203"/>
      <c r="S14" s="203"/>
      <c r="T14" s="203"/>
      <c r="U14" s="203"/>
      <c r="V14" s="203"/>
      <c r="W14" s="203"/>
      <c r="X14" s="203"/>
      <c r="Y14" s="203"/>
      <c r="Z14" s="203"/>
      <c r="AA14" s="203"/>
      <c r="AB14" s="203"/>
      <c r="AC14" s="203"/>
      <c r="AD14" s="203"/>
      <c r="AE14" s="203"/>
      <c r="AF14" s="203"/>
      <c r="AG14" s="203"/>
      <c r="AH14" s="203"/>
      <c r="AI14" s="203"/>
      <c r="AJ14" s="203"/>
      <c r="AK14" s="203"/>
      <c r="AL14" s="203"/>
      <c r="AM14" s="203"/>
      <c r="AN14" s="203"/>
      <c r="AO14" s="203"/>
      <c r="AP14" s="203"/>
      <c r="AQ14" s="203"/>
      <c r="AR14" s="203"/>
      <c r="AS14" s="203"/>
      <c r="AT14" s="203"/>
      <c r="AU14" s="203"/>
      <c r="AV14" s="203"/>
      <c r="AW14" s="203"/>
      <c r="AX14" s="203"/>
      <c r="AY14" s="203"/>
      <c r="AZ14" s="203"/>
      <c r="BA14" s="203"/>
      <c r="BB14" s="203"/>
      <c r="BC14" s="203"/>
      <c r="BD14" s="203"/>
      <c r="BE14" s="203"/>
      <c r="BF14" s="203"/>
      <c r="BG14" s="203"/>
      <c r="BH14" s="203"/>
      <c r="BI14" s="203"/>
      <c r="BJ14" s="203"/>
      <c r="BK14" s="203"/>
      <c r="BL14" s="203"/>
      <c r="BM14" s="203"/>
      <c r="BN14" s="203"/>
      <c r="BO14" s="203"/>
      <c r="BP14" s="203"/>
      <c r="BQ14" s="203"/>
      <c r="BR14" s="203"/>
      <c r="BS14" s="203"/>
      <c r="BT14" s="203"/>
      <c r="BU14" s="203"/>
      <c r="BV14" s="203"/>
      <c r="BW14" s="203"/>
      <c r="BX14" s="203"/>
      <c r="BY14" s="203"/>
      <c r="BZ14" s="203"/>
      <c r="CA14" s="203"/>
      <c r="CB14" s="203"/>
      <c r="CC14" s="203"/>
      <c r="CD14" s="203"/>
      <c r="CE14" s="203"/>
      <c r="CF14" s="203"/>
      <c r="CG14" s="203"/>
      <c r="CH14" s="203"/>
      <c r="CI14" s="203"/>
      <c r="CJ14" s="203"/>
      <c r="CK14" s="203"/>
      <c r="CL14" s="203"/>
      <c r="CM14" s="203"/>
      <c r="CN14" s="203"/>
      <c r="CO14" s="203"/>
      <c r="CP14" s="203"/>
      <c r="CQ14" s="203"/>
      <c r="CR14" s="203"/>
      <c r="CS14" s="203"/>
      <c r="CT14" s="203"/>
      <c r="CU14" s="203"/>
      <c r="CV14" s="203"/>
      <c r="CW14" s="203"/>
      <c r="CX14" s="203"/>
      <c r="CY14" s="203"/>
      <c r="CZ14" s="203"/>
      <c r="DA14" s="203"/>
      <c r="DB14" s="203"/>
      <c r="DC14" s="203"/>
      <c r="DD14" s="203"/>
      <c r="DE14" s="203"/>
      <c r="DF14" s="203"/>
      <c r="DG14" s="203"/>
      <c r="DH14" s="203"/>
      <c r="DI14" s="203"/>
      <c r="DJ14" s="203"/>
      <c r="DK14" s="203"/>
      <c r="DL14" s="203"/>
      <c r="DM14" s="203"/>
      <c r="DN14" s="203"/>
      <c r="DO14" s="203"/>
      <c r="DP14" s="203"/>
      <c r="DQ14" s="203"/>
      <c r="DR14" s="203"/>
      <c r="DS14" s="203"/>
      <c r="DT14" s="203"/>
      <c r="DU14" s="203"/>
      <c r="DV14" s="203"/>
      <c r="DW14" s="203"/>
      <c r="DX14" s="203"/>
      <c r="DY14" s="203"/>
      <c r="DZ14" s="203"/>
      <c r="EA14" s="203"/>
      <c r="EB14" s="203"/>
      <c r="EC14" s="203"/>
      <c r="ED14" s="203"/>
      <c r="EE14" s="203"/>
      <c r="EF14" s="203"/>
      <c r="EG14" s="203"/>
      <c r="EH14" s="203"/>
      <c r="EI14" s="203"/>
      <c r="EJ14" s="203"/>
      <c r="EK14" s="203"/>
      <c r="EL14" s="203"/>
      <c r="EM14" s="203"/>
      <c r="EN14" s="203"/>
      <c r="EO14" s="203"/>
      <c r="EP14" s="203"/>
      <c r="EQ14" s="203"/>
      <c r="ER14" s="203"/>
      <c r="ES14" s="203"/>
      <c r="ET14" s="203"/>
      <c r="EU14" s="203"/>
      <c r="EV14" s="203"/>
      <c r="EW14" s="203"/>
      <c r="EX14" s="203"/>
      <c r="EY14" s="203"/>
      <c r="EZ14" s="203"/>
      <c r="FA14" s="203"/>
      <c r="FB14" s="203"/>
      <c r="FC14" s="203"/>
      <c r="FD14" s="203"/>
      <c r="FE14" s="203"/>
      <c r="FF14" s="203"/>
      <c r="FG14" s="203"/>
      <c r="FH14" s="203"/>
      <c r="FI14" s="203"/>
      <c r="FJ14" s="203"/>
      <c r="FK14" s="203"/>
      <c r="FL14" s="203"/>
      <c r="FM14" s="203"/>
      <c r="FN14" s="203"/>
      <c r="FO14" s="203"/>
      <c r="FP14" s="203"/>
      <c r="FQ14" s="203"/>
      <c r="FR14" s="203"/>
      <c r="FS14" s="203"/>
      <c r="FT14" s="203"/>
      <c r="FU14" s="203"/>
      <c r="FV14" s="203"/>
      <c r="FW14" s="203"/>
      <c r="FX14" s="203"/>
      <c r="FY14" s="203"/>
      <c r="FZ14" s="203"/>
      <c r="GA14" s="203"/>
      <c r="GB14" s="203"/>
      <c r="GC14" s="203"/>
      <c r="GD14" s="203"/>
      <c r="GE14" s="203"/>
      <c r="GF14" s="203"/>
      <c r="GG14" s="203"/>
      <c r="GH14" s="203"/>
      <c r="GI14" s="203"/>
      <c r="GJ14" s="203"/>
      <c r="GK14" s="203"/>
      <c r="GL14" s="203"/>
      <c r="GM14" s="203"/>
      <c r="GN14" s="203"/>
      <c r="GO14" s="203"/>
      <c r="GP14" s="203"/>
      <c r="GQ14" s="203"/>
      <c r="GR14" s="203"/>
      <c r="GS14" s="203"/>
      <c r="GT14" s="203"/>
      <c r="GU14" s="203"/>
      <c r="GV14" s="203"/>
      <c r="GW14" s="203"/>
      <c r="GX14" s="203"/>
      <c r="GY14" s="203"/>
      <c r="GZ14" s="203"/>
      <c r="HA14" s="203"/>
      <c r="HB14" s="203"/>
      <c r="HC14" s="203"/>
      <c r="HD14" s="203"/>
      <c r="HE14" s="203"/>
      <c r="HF14" s="203"/>
      <c r="HG14" s="203"/>
      <c r="HH14" s="203"/>
      <c r="HI14" s="203"/>
      <c r="HJ14" s="203"/>
      <c r="HK14" s="203"/>
      <c r="HL14" s="203"/>
      <c r="HM14" s="203"/>
      <c r="HN14" s="203"/>
      <c r="HO14" s="203"/>
      <c r="HP14" s="203"/>
      <c r="HQ14" s="203"/>
      <c r="HR14" s="203"/>
      <c r="HS14" s="203"/>
      <c r="HT14" s="203"/>
      <c r="HU14" s="203"/>
      <c r="HV14" s="203"/>
      <c r="HW14" s="203"/>
      <c r="HX14" s="203"/>
      <c r="HY14" s="203"/>
      <c r="HZ14" s="203"/>
      <c r="IA14" s="203"/>
      <c r="IB14" s="203"/>
      <c r="IC14" s="203"/>
      <c r="ID14" s="203"/>
      <c r="IE14" s="203"/>
      <c r="IF14" s="203"/>
      <c r="IG14" s="203"/>
      <c r="IH14" s="203"/>
      <c r="II14" s="203"/>
      <c r="IJ14" s="203"/>
      <c r="IK14" s="203"/>
      <c r="IL14" s="203"/>
      <c r="IM14" s="203"/>
      <c r="IN14" s="203"/>
      <c r="IO14" s="203"/>
      <c r="IP14" s="203"/>
      <c r="IQ14" s="203"/>
      <c r="IR14" s="203"/>
      <c r="IS14" s="203"/>
      <c r="IT14" s="203"/>
      <c r="IU14" s="203"/>
      <c r="IV14" s="203"/>
    </row>
    <row r="15" spans="1:259" hidden="1" outlineLevel="1">
      <c r="A15" s="208" t="s">
        <v>59</v>
      </c>
      <c r="B15" s="209">
        <v>6041</v>
      </c>
      <c r="C15" s="210">
        <v>5016</v>
      </c>
      <c r="D15" s="210">
        <v>1025</v>
      </c>
      <c r="E15" s="209">
        <v>4489</v>
      </c>
      <c r="F15" s="210">
        <v>3663</v>
      </c>
      <c r="G15" s="210">
        <v>826</v>
      </c>
      <c r="H15" s="209">
        <v>-43</v>
      </c>
      <c r="I15" s="210">
        <v>-884</v>
      </c>
      <c r="J15" s="210">
        <v>841</v>
      </c>
      <c r="K15" s="209">
        <v>2729</v>
      </c>
      <c r="L15" s="210">
        <v>1725</v>
      </c>
      <c r="M15" s="210">
        <v>1004</v>
      </c>
      <c r="N15" s="203"/>
      <c r="O15" s="203"/>
      <c r="P15" s="203"/>
      <c r="Q15" s="203"/>
      <c r="R15" s="203"/>
      <c r="S15" s="203"/>
      <c r="T15" s="203"/>
      <c r="U15" s="203"/>
      <c r="V15" s="203"/>
      <c r="W15" s="203"/>
      <c r="X15" s="203"/>
      <c r="Y15" s="203"/>
      <c r="Z15" s="203"/>
      <c r="AA15" s="203"/>
      <c r="AB15" s="203"/>
      <c r="AC15" s="203"/>
      <c r="AD15" s="203"/>
      <c r="AE15" s="203"/>
      <c r="AF15" s="203"/>
      <c r="AG15" s="203"/>
      <c r="AH15" s="203"/>
      <c r="AI15" s="203"/>
      <c r="AJ15" s="203"/>
      <c r="AK15" s="203"/>
      <c r="AL15" s="203"/>
      <c r="AM15" s="203"/>
      <c r="AN15" s="203"/>
      <c r="AO15" s="203"/>
      <c r="AP15" s="203"/>
      <c r="AQ15" s="203"/>
      <c r="AR15" s="203"/>
      <c r="AS15" s="203"/>
      <c r="AT15" s="203"/>
      <c r="AU15" s="203"/>
      <c r="AV15" s="203"/>
      <c r="AW15" s="203"/>
      <c r="AX15" s="203"/>
      <c r="AY15" s="203"/>
      <c r="AZ15" s="203"/>
      <c r="BA15" s="203"/>
      <c r="BB15" s="203"/>
      <c r="BC15" s="203"/>
      <c r="BD15" s="203"/>
      <c r="BE15" s="203"/>
      <c r="BF15" s="203"/>
      <c r="BG15" s="203"/>
      <c r="BH15" s="203"/>
      <c r="BI15" s="203"/>
      <c r="BJ15" s="203"/>
      <c r="BK15" s="203"/>
      <c r="BL15" s="203"/>
      <c r="BM15" s="203"/>
      <c r="BN15" s="203"/>
      <c r="BO15" s="203"/>
      <c r="BP15" s="203"/>
      <c r="BQ15" s="203"/>
      <c r="BR15" s="203"/>
      <c r="BS15" s="203"/>
      <c r="BT15" s="203"/>
      <c r="BU15" s="203"/>
      <c r="BV15" s="203"/>
      <c r="BW15" s="203"/>
      <c r="BX15" s="203"/>
      <c r="BY15" s="203"/>
      <c r="BZ15" s="203"/>
      <c r="CA15" s="203"/>
      <c r="CB15" s="203"/>
      <c r="CC15" s="203"/>
      <c r="CD15" s="203"/>
      <c r="CE15" s="203"/>
      <c r="CF15" s="203"/>
      <c r="CG15" s="203"/>
      <c r="CH15" s="203"/>
      <c r="CI15" s="203"/>
      <c r="CJ15" s="203"/>
      <c r="CK15" s="203"/>
      <c r="CL15" s="203"/>
      <c r="CM15" s="203"/>
      <c r="CN15" s="203"/>
      <c r="CO15" s="203"/>
      <c r="CP15" s="203"/>
      <c r="CQ15" s="203"/>
      <c r="CR15" s="203"/>
      <c r="CS15" s="203"/>
      <c r="CT15" s="203"/>
      <c r="CU15" s="203"/>
      <c r="CV15" s="203"/>
      <c r="CW15" s="203"/>
      <c r="CX15" s="203"/>
      <c r="CY15" s="203"/>
      <c r="CZ15" s="203"/>
      <c r="DA15" s="203"/>
      <c r="DB15" s="203"/>
      <c r="DC15" s="203"/>
      <c r="DD15" s="203"/>
      <c r="DE15" s="203"/>
      <c r="DF15" s="203"/>
      <c r="DG15" s="203"/>
      <c r="DH15" s="203"/>
      <c r="DI15" s="203"/>
      <c r="DJ15" s="203"/>
      <c r="DK15" s="203"/>
      <c r="DL15" s="203"/>
      <c r="DM15" s="203"/>
      <c r="DN15" s="203"/>
      <c r="DO15" s="203"/>
      <c r="DP15" s="203"/>
      <c r="DQ15" s="203"/>
      <c r="DR15" s="203"/>
      <c r="DS15" s="203"/>
      <c r="DT15" s="203"/>
      <c r="DU15" s="203"/>
      <c r="DV15" s="203"/>
      <c r="DW15" s="203"/>
      <c r="DX15" s="203"/>
      <c r="DY15" s="203"/>
      <c r="DZ15" s="203"/>
      <c r="EA15" s="203"/>
      <c r="EB15" s="203"/>
      <c r="EC15" s="203"/>
      <c r="ED15" s="203"/>
      <c r="EE15" s="203"/>
      <c r="EF15" s="203"/>
      <c r="EG15" s="203"/>
      <c r="EH15" s="203"/>
      <c r="EI15" s="203"/>
      <c r="EJ15" s="203"/>
      <c r="EK15" s="203"/>
      <c r="EL15" s="203"/>
      <c r="EM15" s="203"/>
      <c r="EN15" s="203"/>
      <c r="EO15" s="203"/>
      <c r="EP15" s="203"/>
      <c r="EQ15" s="203"/>
      <c r="ER15" s="203"/>
      <c r="ES15" s="203"/>
      <c r="ET15" s="203"/>
      <c r="EU15" s="203"/>
      <c r="EV15" s="203"/>
      <c r="EW15" s="203"/>
      <c r="EX15" s="203"/>
      <c r="EY15" s="203"/>
      <c r="EZ15" s="203"/>
      <c r="FA15" s="203"/>
      <c r="FB15" s="203"/>
      <c r="FC15" s="203"/>
      <c r="FD15" s="203"/>
      <c r="FE15" s="203"/>
      <c r="FF15" s="203"/>
      <c r="FG15" s="203"/>
      <c r="FH15" s="203"/>
      <c r="FI15" s="203"/>
      <c r="FJ15" s="203"/>
      <c r="FK15" s="203"/>
      <c r="FL15" s="203"/>
      <c r="FM15" s="203"/>
      <c r="FN15" s="203"/>
      <c r="FO15" s="203"/>
      <c r="FP15" s="203"/>
      <c r="FQ15" s="203"/>
      <c r="FR15" s="203"/>
      <c r="FS15" s="203"/>
      <c r="FT15" s="203"/>
      <c r="FU15" s="203"/>
      <c r="FV15" s="203"/>
      <c r="FW15" s="203"/>
      <c r="FX15" s="203"/>
      <c r="FY15" s="203"/>
      <c r="FZ15" s="203"/>
      <c r="GA15" s="203"/>
      <c r="GB15" s="203"/>
      <c r="GC15" s="203"/>
      <c r="GD15" s="203"/>
      <c r="GE15" s="203"/>
      <c r="GF15" s="203"/>
      <c r="GG15" s="203"/>
      <c r="GH15" s="203"/>
      <c r="GI15" s="203"/>
      <c r="GJ15" s="203"/>
      <c r="GK15" s="203"/>
      <c r="GL15" s="203"/>
      <c r="GM15" s="203"/>
      <c r="GN15" s="203"/>
      <c r="GO15" s="203"/>
      <c r="GP15" s="203"/>
      <c r="GQ15" s="203"/>
      <c r="GR15" s="203"/>
      <c r="GS15" s="203"/>
      <c r="GT15" s="203"/>
      <c r="GU15" s="203"/>
      <c r="GV15" s="203"/>
      <c r="GW15" s="203"/>
      <c r="GX15" s="203"/>
      <c r="GY15" s="203"/>
      <c r="GZ15" s="203"/>
      <c r="HA15" s="203"/>
      <c r="HB15" s="203"/>
      <c r="HC15" s="203"/>
      <c r="HD15" s="203"/>
      <c r="HE15" s="203"/>
      <c r="HF15" s="203"/>
      <c r="HG15" s="203"/>
      <c r="HH15" s="203"/>
      <c r="HI15" s="203"/>
      <c r="HJ15" s="203"/>
      <c r="HK15" s="203"/>
      <c r="HL15" s="203"/>
      <c r="HM15" s="203"/>
      <c r="HN15" s="203"/>
      <c r="HO15" s="203"/>
      <c r="HP15" s="203"/>
      <c r="HQ15" s="203"/>
      <c r="HR15" s="203"/>
      <c r="HS15" s="203"/>
      <c r="HT15" s="203"/>
      <c r="HU15" s="203"/>
      <c r="HV15" s="203"/>
      <c r="HW15" s="203"/>
      <c r="HX15" s="203"/>
      <c r="HY15" s="203"/>
      <c r="HZ15" s="203"/>
      <c r="IA15" s="203"/>
      <c r="IB15" s="203"/>
      <c r="IC15" s="203"/>
      <c r="ID15" s="203"/>
      <c r="IE15" s="203"/>
      <c r="IF15" s="203"/>
      <c r="IG15" s="203"/>
      <c r="IH15" s="203"/>
      <c r="II15" s="203"/>
      <c r="IJ15" s="203"/>
      <c r="IK15" s="203"/>
      <c r="IL15" s="203"/>
      <c r="IM15" s="203"/>
      <c r="IN15" s="203"/>
      <c r="IO15" s="203"/>
      <c r="IP15" s="203"/>
      <c r="IQ15" s="203"/>
      <c r="IR15" s="203"/>
      <c r="IS15" s="203"/>
      <c r="IT15" s="203"/>
      <c r="IU15" s="203"/>
      <c r="IV15" s="203"/>
    </row>
    <row r="16" spans="1:259" hidden="1" outlineLevel="1">
      <c r="A16" s="203"/>
      <c r="B16" s="203"/>
      <c r="C16" s="203"/>
      <c r="D16" s="203"/>
      <c r="E16" s="203"/>
      <c r="F16" s="203"/>
      <c r="G16" s="203"/>
      <c r="H16" s="203"/>
      <c r="I16" s="203"/>
      <c r="J16" s="203"/>
      <c r="K16" s="203"/>
      <c r="L16" s="203"/>
      <c r="M16" s="203"/>
      <c r="N16" s="203"/>
      <c r="O16" s="203"/>
      <c r="P16" s="203"/>
      <c r="Q16" s="203"/>
      <c r="R16" s="203"/>
      <c r="S16" s="203"/>
      <c r="T16" s="203"/>
      <c r="U16" s="203"/>
      <c r="V16" s="203"/>
      <c r="W16" s="203"/>
      <c r="X16" s="203"/>
      <c r="Y16" s="203"/>
      <c r="Z16" s="203"/>
      <c r="AA16" s="203"/>
      <c r="AB16" s="203"/>
      <c r="AC16" s="203"/>
      <c r="AD16" s="203"/>
      <c r="AE16" s="203"/>
      <c r="AF16" s="203"/>
      <c r="AG16" s="203"/>
      <c r="AH16" s="203"/>
      <c r="AI16" s="203"/>
      <c r="AJ16" s="203"/>
      <c r="AK16" s="203"/>
      <c r="AL16" s="203"/>
      <c r="AM16" s="203"/>
      <c r="AN16" s="203"/>
      <c r="AO16" s="203"/>
      <c r="AP16" s="203"/>
      <c r="AQ16" s="203"/>
      <c r="AR16" s="203"/>
      <c r="AS16" s="203"/>
      <c r="AT16" s="203"/>
      <c r="AU16" s="203"/>
      <c r="AV16" s="203"/>
      <c r="AW16" s="203"/>
      <c r="AX16" s="203"/>
      <c r="AY16" s="203"/>
      <c r="AZ16" s="203"/>
      <c r="BA16" s="203"/>
      <c r="BB16" s="203"/>
      <c r="BC16" s="203"/>
      <c r="BD16" s="203"/>
      <c r="BE16" s="203"/>
      <c r="BF16" s="203"/>
      <c r="BG16" s="203"/>
      <c r="BH16" s="203"/>
      <c r="BI16" s="203"/>
      <c r="BJ16" s="203"/>
      <c r="BK16" s="203"/>
      <c r="BL16" s="203"/>
      <c r="BM16" s="203"/>
      <c r="BN16" s="203"/>
      <c r="BO16" s="203"/>
      <c r="BP16" s="203"/>
      <c r="BQ16" s="203"/>
      <c r="BR16" s="203"/>
      <c r="BS16" s="203"/>
      <c r="BT16" s="203"/>
      <c r="BU16" s="203"/>
      <c r="BV16" s="203"/>
      <c r="BW16" s="203"/>
      <c r="BX16" s="203"/>
      <c r="BY16" s="203"/>
      <c r="BZ16" s="203"/>
      <c r="CA16" s="203"/>
      <c r="CB16" s="203"/>
      <c r="CC16" s="203"/>
      <c r="CD16" s="203"/>
      <c r="CE16" s="203"/>
      <c r="CF16" s="203"/>
      <c r="CG16" s="203"/>
      <c r="CH16" s="203"/>
      <c r="CI16" s="203"/>
      <c r="CJ16" s="203"/>
      <c r="CK16" s="203"/>
      <c r="CL16" s="203"/>
      <c r="CM16" s="203"/>
      <c r="CN16" s="203"/>
      <c r="CO16" s="203"/>
      <c r="CP16" s="203"/>
      <c r="CQ16" s="203"/>
      <c r="CR16" s="203"/>
      <c r="CS16" s="203"/>
      <c r="CT16" s="203"/>
      <c r="CU16" s="203"/>
      <c r="CV16" s="203"/>
      <c r="CW16" s="203"/>
      <c r="CX16" s="203"/>
      <c r="CY16" s="203"/>
      <c r="CZ16" s="203"/>
      <c r="DA16" s="203"/>
      <c r="DB16" s="203"/>
      <c r="DC16" s="203"/>
      <c r="DD16" s="203"/>
      <c r="DE16" s="203"/>
      <c r="DF16" s="203"/>
      <c r="DG16" s="203"/>
      <c r="DH16" s="203"/>
      <c r="DI16" s="203"/>
      <c r="DJ16" s="203"/>
      <c r="DK16" s="203"/>
      <c r="DL16" s="203"/>
      <c r="DM16" s="203"/>
      <c r="DN16" s="203"/>
      <c r="DO16" s="203"/>
      <c r="DP16" s="203"/>
      <c r="DQ16" s="203"/>
      <c r="DR16" s="203"/>
      <c r="DS16" s="203"/>
      <c r="DT16" s="203"/>
      <c r="DU16" s="203"/>
      <c r="DV16" s="203"/>
      <c r="DW16" s="203"/>
      <c r="DX16" s="203"/>
      <c r="DY16" s="203"/>
      <c r="DZ16" s="203"/>
      <c r="EA16" s="203"/>
      <c r="EB16" s="203"/>
      <c r="EC16" s="203"/>
      <c r="ED16" s="203"/>
      <c r="EE16" s="203"/>
      <c r="EF16" s="203"/>
      <c r="EG16" s="203"/>
      <c r="EH16" s="203"/>
      <c r="EI16" s="203"/>
      <c r="EJ16" s="203"/>
      <c r="EK16" s="203"/>
      <c r="EL16" s="203"/>
      <c r="EM16" s="203"/>
      <c r="EN16" s="203"/>
      <c r="EO16" s="203"/>
      <c r="EP16" s="203"/>
      <c r="EQ16" s="203"/>
      <c r="ER16" s="203"/>
      <c r="ES16" s="203"/>
      <c r="ET16" s="203"/>
      <c r="EU16" s="203"/>
      <c r="EV16" s="203"/>
      <c r="EW16" s="203"/>
      <c r="EX16" s="203"/>
      <c r="EY16" s="203"/>
      <c r="EZ16" s="203"/>
      <c r="FA16" s="203"/>
      <c r="FB16" s="203"/>
      <c r="FC16" s="203"/>
      <c r="FD16" s="203"/>
      <c r="FE16" s="203"/>
      <c r="FF16" s="203"/>
      <c r="FG16" s="203"/>
      <c r="FH16" s="203"/>
      <c r="FI16" s="203"/>
      <c r="FJ16" s="203"/>
      <c r="FK16" s="203"/>
      <c r="FL16" s="203"/>
      <c r="FM16" s="203"/>
      <c r="FN16" s="203"/>
      <c r="FO16" s="203"/>
      <c r="FP16" s="203"/>
      <c r="FQ16" s="203"/>
      <c r="FR16" s="203"/>
      <c r="FS16" s="203"/>
      <c r="FT16" s="203"/>
      <c r="FU16" s="203"/>
      <c r="FV16" s="203"/>
      <c r="FW16" s="203"/>
      <c r="FX16" s="203"/>
      <c r="FY16" s="203"/>
      <c r="FZ16" s="203"/>
      <c r="GA16" s="203"/>
      <c r="GB16" s="203"/>
      <c r="GC16" s="203"/>
      <c r="GD16" s="203"/>
      <c r="GE16" s="203"/>
      <c r="GF16" s="203"/>
      <c r="GG16" s="203"/>
      <c r="GH16" s="203"/>
      <c r="GI16" s="203"/>
      <c r="GJ16" s="203"/>
      <c r="GK16" s="203"/>
      <c r="GL16" s="203"/>
      <c r="GM16" s="203"/>
      <c r="GN16" s="203"/>
      <c r="GO16" s="203"/>
      <c r="GP16" s="203"/>
      <c r="GQ16" s="203"/>
      <c r="GR16" s="203"/>
      <c r="GS16" s="203"/>
      <c r="GT16" s="203"/>
      <c r="GU16" s="203"/>
      <c r="GV16" s="203"/>
      <c r="GW16" s="203"/>
      <c r="GX16" s="203"/>
      <c r="GY16" s="203"/>
      <c r="GZ16" s="203"/>
      <c r="HA16" s="203"/>
      <c r="HB16" s="203"/>
      <c r="HC16" s="203"/>
      <c r="HD16" s="203"/>
      <c r="HE16" s="203"/>
      <c r="HF16" s="203"/>
      <c r="HG16" s="203"/>
      <c r="HH16" s="203"/>
      <c r="HI16" s="203"/>
      <c r="HJ16" s="203"/>
      <c r="HK16" s="203"/>
      <c r="HL16" s="203"/>
      <c r="HM16" s="203"/>
      <c r="HN16" s="203"/>
      <c r="HO16" s="203"/>
      <c r="HP16" s="203"/>
      <c r="HQ16" s="203"/>
      <c r="HR16" s="203"/>
      <c r="HS16" s="203"/>
      <c r="HT16" s="203"/>
      <c r="HU16" s="203"/>
      <c r="HV16" s="203"/>
      <c r="HW16" s="203"/>
      <c r="HX16" s="203"/>
      <c r="HY16" s="203"/>
      <c r="HZ16" s="203"/>
      <c r="IA16" s="203"/>
      <c r="IB16" s="203"/>
      <c r="IC16" s="203"/>
      <c r="ID16" s="203"/>
      <c r="IE16" s="203"/>
      <c r="IF16" s="203"/>
      <c r="IG16" s="203"/>
      <c r="IH16" s="203"/>
      <c r="II16" s="203"/>
      <c r="IJ16" s="203"/>
      <c r="IK16" s="203"/>
      <c r="IL16" s="203"/>
      <c r="IM16" s="203"/>
      <c r="IN16" s="203"/>
      <c r="IO16" s="203"/>
      <c r="IP16" s="203"/>
      <c r="IQ16" s="203"/>
      <c r="IR16" s="203"/>
      <c r="IS16" s="203"/>
      <c r="IT16" s="203"/>
      <c r="IU16" s="203"/>
      <c r="IV16" s="203"/>
    </row>
    <row r="17" spans="1:270" hidden="1" outlineLevel="1">
      <c r="A17" s="312" t="s">
        <v>60</v>
      </c>
      <c r="B17" s="312"/>
      <c r="C17" s="312"/>
      <c r="D17" s="312"/>
      <c r="E17" s="312"/>
      <c r="F17" s="312"/>
      <c r="G17" s="312"/>
      <c r="H17" s="312"/>
      <c r="I17" s="312"/>
      <c r="J17" s="312"/>
      <c r="K17" s="312"/>
      <c r="L17" s="312"/>
      <c r="M17" s="312"/>
      <c r="N17" s="312"/>
      <c r="O17" s="312"/>
      <c r="P17" s="312"/>
      <c r="Q17" s="312"/>
      <c r="R17" s="312"/>
      <c r="S17" s="312"/>
      <c r="T17" s="312"/>
      <c r="U17" s="312"/>
      <c r="V17" s="312"/>
      <c r="W17" s="312"/>
      <c r="X17" s="312"/>
      <c r="Y17" s="312"/>
      <c r="Z17" s="312"/>
      <c r="AA17" s="312"/>
      <c r="AB17" s="312"/>
      <c r="AC17" s="312"/>
      <c r="AD17" s="312"/>
      <c r="AE17" s="312"/>
      <c r="AF17" s="312"/>
      <c r="AG17" s="312"/>
      <c r="AH17" s="312"/>
      <c r="AI17" s="312"/>
      <c r="AJ17" s="312"/>
      <c r="AK17" s="312"/>
      <c r="AL17" s="312"/>
      <c r="AM17" s="312"/>
      <c r="AN17" s="312"/>
      <c r="AO17" s="312"/>
      <c r="AP17" s="312"/>
      <c r="AQ17" s="312"/>
      <c r="AR17" s="312"/>
      <c r="AS17" s="312"/>
      <c r="AT17" s="312"/>
      <c r="AU17" s="312"/>
      <c r="AV17" s="312"/>
      <c r="AW17" s="312"/>
      <c r="AX17" s="312"/>
      <c r="AY17" s="312"/>
      <c r="AZ17" s="312"/>
      <c r="BA17" s="312"/>
      <c r="BB17" s="312"/>
      <c r="BC17" s="312"/>
      <c r="BD17" s="312"/>
      <c r="BE17" s="312"/>
      <c r="BF17" s="312"/>
      <c r="BG17" s="312"/>
      <c r="BH17" s="312"/>
      <c r="BI17" s="312"/>
      <c r="BJ17" s="312"/>
      <c r="BK17" s="312"/>
      <c r="BL17" s="312"/>
      <c r="BM17" s="312"/>
      <c r="BN17" s="312"/>
      <c r="BO17" s="312"/>
      <c r="BP17" s="312"/>
      <c r="BQ17" s="312"/>
      <c r="BR17" s="312"/>
      <c r="BS17" s="312"/>
      <c r="BT17" s="312"/>
      <c r="BU17" s="312"/>
      <c r="BV17" s="312"/>
      <c r="BW17" s="312"/>
      <c r="BX17" s="312"/>
      <c r="BY17" s="312"/>
      <c r="BZ17" s="312"/>
      <c r="CA17" s="312"/>
      <c r="CB17" s="312"/>
      <c r="CC17" s="312"/>
      <c r="CD17" s="312"/>
      <c r="CE17" s="312"/>
      <c r="CF17" s="312"/>
      <c r="CG17" s="312"/>
      <c r="CH17" s="312"/>
      <c r="CI17" s="312"/>
      <c r="CJ17" s="312"/>
      <c r="CK17" s="312"/>
      <c r="CL17" s="312"/>
      <c r="CM17" s="312"/>
      <c r="CN17" s="312"/>
      <c r="CO17" s="312"/>
      <c r="CP17" s="312"/>
      <c r="CQ17" s="312"/>
      <c r="CR17" s="312"/>
      <c r="CS17" s="312"/>
      <c r="CT17" s="312"/>
      <c r="CU17" s="312"/>
      <c r="CV17" s="312"/>
      <c r="CW17" s="312"/>
      <c r="CX17" s="312"/>
      <c r="CY17" s="312"/>
      <c r="CZ17" s="312"/>
      <c r="DA17" s="312"/>
      <c r="DB17" s="312"/>
      <c r="DC17" s="312"/>
      <c r="DD17" s="312"/>
      <c r="DE17" s="312"/>
      <c r="DF17" s="312"/>
      <c r="DG17" s="312"/>
      <c r="DH17" s="312"/>
      <c r="DI17" s="312"/>
      <c r="DJ17" s="312"/>
      <c r="DK17" s="312"/>
      <c r="DL17" s="312"/>
      <c r="DM17" s="312"/>
      <c r="DN17" s="312"/>
      <c r="DO17" s="312"/>
      <c r="DP17" s="312"/>
      <c r="DQ17" s="312"/>
      <c r="DR17" s="312"/>
      <c r="DS17" s="312"/>
      <c r="DT17" s="312"/>
      <c r="DU17" s="312"/>
      <c r="DV17" s="312"/>
      <c r="DW17" s="312"/>
      <c r="DX17" s="312"/>
      <c r="DY17" s="312"/>
      <c r="DZ17" s="312"/>
      <c r="EA17" s="312"/>
      <c r="EB17" s="312"/>
      <c r="EC17" s="312"/>
      <c r="ED17" s="312"/>
      <c r="EE17" s="312"/>
      <c r="EF17" s="312"/>
      <c r="EG17" s="312"/>
      <c r="EH17" s="312"/>
      <c r="EI17" s="312"/>
      <c r="EJ17" s="312"/>
      <c r="EK17" s="312"/>
      <c r="EL17" s="312"/>
      <c r="EM17" s="312"/>
      <c r="EN17" s="312"/>
      <c r="EO17" s="312"/>
      <c r="EP17" s="312"/>
      <c r="EQ17" s="312"/>
      <c r="ER17" s="312"/>
      <c r="ES17" s="312"/>
      <c r="ET17" s="312"/>
      <c r="EU17" s="312"/>
      <c r="EV17" s="312"/>
      <c r="EW17" s="312"/>
      <c r="EX17" s="312"/>
      <c r="EY17" s="312"/>
      <c r="EZ17" s="312"/>
      <c r="FA17" s="312"/>
      <c r="FB17" s="312"/>
      <c r="FC17" s="312"/>
      <c r="FD17" s="312"/>
      <c r="FE17" s="312"/>
      <c r="FF17" s="312"/>
      <c r="FG17" s="312"/>
      <c r="FH17" s="312"/>
      <c r="FI17" s="312"/>
      <c r="FJ17" s="312"/>
      <c r="FK17" s="312"/>
      <c r="FL17" s="312"/>
      <c r="FM17" s="312"/>
      <c r="FN17" s="312"/>
      <c r="FO17" s="312"/>
      <c r="FP17" s="312"/>
      <c r="FQ17" s="312"/>
      <c r="FR17" s="312"/>
      <c r="FS17" s="312"/>
      <c r="FT17" s="312"/>
      <c r="FU17" s="312"/>
      <c r="FV17" s="312"/>
      <c r="FW17" s="312"/>
      <c r="FX17" s="312"/>
      <c r="FY17" s="312"/>
      <c r="FZ17" s="312"/>
      <c r="GA17" s="312"/>
      <c r="GB17" s="312"/>
      <c r="GC17" s="312"/>
      <c r="GD17" s="312"/>
      <c r="GE17" s="312"/>
      <c r="GF17" s="312"/>
      <c r="GG17" s="312"/>
      <c r="GH17" s="312"/>
      <c r="GI17" s="312"/>
      <c r="GJ17" s="312"/>
      <c r="GK17" s="312"/>
      <c r="GL17" s="312"/>
      <c r="GM17" s="312"/>
      <c r="GN17" s="312"/>
      <c r="GO17" s="312"/>
      <c r="GP17" s="312"/>
      <c r="GQ17" s="312"/>
      <c r="GR17" s="312"/>
      <c r="GS17" s="312"/>
      <c r="GT17" s="312"/>
      <c r="GU17" s="312"/>
      <c r="GV17" s="312"/>
      <c r="GW17" s="312"/>
      <c r="GX17" s="312"/>
      <c r="GY17" s="312"/>
      <c r="GZ17" s="312"/>
      <c r="HA17" s="312"/>
      <c r="HB17" s="312"/>
      <c r="HC17" s="312"/>
      <c r="HD17" s="312"/>
      <c r="HE17" s="312"/>
      <c r="HF17" s="312"/>
      <c r="HG17" s="312"/>
      <c r="HH17" s="312"/>
      <c r="HI17" s="312"/>
      <c r="HJ17" s="312"/>
      <c r="HK17" s="312"/>
      <c r="HL17" s="312"/>
      <c r="HM17" s="312"/>
      <c r="HN17" s="312"/>
      <c r="HO17" s="312"/>
      <c r="HP17" s="312"/>
      <c r="HQ17" s="312"/>
      <c r="HR17" s="312"/>
      <c r="HS17" s="312"/>
      <c r="HT17" s="312"/>
      <c r="HU17" s="312"/>
      <c r="HV17" s="312"/>
      <c r="HW17" s="312"/>
      <c r="HX17" s="312"/>
      <c r="HY17" s="312"/>
      <c r="HZ17" s="312"/>
      <c r="IA17" s="312"/>
      <c r="IB17" s="312"/>
      <c r="IC17" s="312"/>
      <c r="ID17" s="312"/>
      <c r="IE17" s="312"/>
      <c r="IF17" s="312"/>
      <c r="IG17" s="312"/>
      <c r="IH17" s="312"/>
      <c r="II17" s="312"/>
      <c r="IJ17" s="312"/>
      <c r="IK17" s="312"/>
      <c r="IL17" s="312"/>
      <c r="IM17" s="312"/>
      <c r="IN17" s="312"/>
      <c r="IO17" s="312"/>
      <c r="IP17" s="312"/>
      <c r="IQ17" s="312"/>
      <c r="IR17" s="312"/>
      <c r="IS17" s="312"/>
      <c r="IT17" s="312"/>
      <c r="IU17" s="312"/>
      <c r="IV17" s="312"/>
    </row>
    <row r="18" spans="1:270" collapsed="1">
      <c r="A18" s="204"/>
      <c r="B18" s="204"/>
      <c r="C18" s="204"/>
      <c r="D18" s="204"/>
      <c r="E18" s="204"/>
      <c r="F18" s="204"/>
      <c r="G18" s="204"/>
      <c r="H18" s="204"/>
      <c r="I18" s="204"/>
      <c r="J18" s="204"/>
      <c r="K18" s="204"/>
      <c r="L18" s="204"/>
      <c r="M18" s="204"/>
      <c r="N18" s="204"/>
      <c r="O18" s="204"/>
      <c r="P18" s="204"/>
      <c r="Q18" s="204"/>
      <c r="R18" s="204"/>
      <c r="S18" s="204"/>
      <c r="T18" s="204"/>
      <c r="U18" s="204"/>
      <c r="V18" s="204"/>
      <c r="W18" s="204"/>
      <c r="X18" s="204"/>
      <c r="Y18" s="204"/>
      <c r="Z18" s="204"/>
      <c r="AA18" s="204"/>
      <c r="AB18" s="204"/>
      <c r="AC18" s="204"/>
      <c r="AD18" s="204"/>
      <c r="AE18" s="204"/>
      <c r="AF18" s="204"/>
      <c r="AG18" s="204"/>
      <c r="AH18" s="204"/>
      <c r="AI18" s="204"/>
      <c r="AJ18" s="204"/>
      <c r="AK18" s="204"/>
      <c r="AL18" s="204"/>
      <c r="AM18" s="204"/>
      <c r="AN18" s="204"/>
      <c r="AO18" s="204"/>
      <c r="AP18" s="204"/>
      <c r="AQ18" s="204"/>
      <c r="AR18" s="204"/>
      <c r="AS18" s="204"/>
      <c r="AT18" s="204"/>
      <c r="AU18" s="204"/>
      <c r="AV18" s="204"/>
      <c r="AW18" s="204"/>
      <c r="AX18" s="204"/>
      <c r="AY18" s="204"/>
      <c r="AZ18" s="204"/>
      <c r="BA18" s="204"/>
      <c r="BB18" s="204"/>
      <c r="BC18" s="204"/>
      <c r="BD18" s="204"/>
      <c r="BE18" s="204"/>
      <c r="BF18" s="204"/>
      <c r="BG18" s="204"/>
      <c r="BH18" s="204"/>
      <c r="BI18" s="204"/>
      <c r="BJ18" s="204"/>
      <c r="BK18" s="204"/>
      <c r="BL18" s="204"/>
      <c r="BM18" s="204"/>
      <c r="BN18" s="204"/>
      <c r="BO18" s="204"/>
      <c r="BP18" s="204"/>
      <c r="BQ18" s="204"/>
      <c r="BR18" s="204"/>
      <c r="BS18" s="204"/>
      <c r="BT18" s="204"/>
      <c r="BU18" s="204"/>
      <c r="BV18" s="204"/>
      <c r="BW18" s="204"/>
      <c r="BX18" s="204"/>
      <c r="BY18" s="204"/>
      <c r="BZ18" s="204"/>
      <c r="CA18" s="204"/>
      <c r="CB18" s="204"/>
      <c r="CC18" s="204"/>
      <c r="CD18" s="204"/>
      <c r="CE18" s="204"/>
      <c r="CF18" s="204"/>
      <c r="CG18" s="204"/>
      <c r="CH18" s="204"/>
      <c r="CI18" s="204"/>
      <c r="CJ18" s="204"/>
      <c r="CK18" s="204"/>
      <c r="CL18" s="204"/>
      <c r="CM18" s="204"/>
      <c r="CN18" s="204"/>
      <c r="CO18" s="204"/>
      <c r="CP18" s="204"/>
      <c r="CQ18" s="204"/>
      <c r="CR18" s="204"/>
      <c r="CS18" s="204"/>
      <c r="CT18" s="204"/>
      <c r="CU18" s="204"/>
      <c r="CV18" s="204"/>
      <c r="CW18" s="204"/>
      <c r="CX18" s="204"/>
      <c r="CY18" s="204"/>
      <c r="CZ18" s="204"/>
      <c r="DA18" s="204"/>
      <c r="DB18" s="204"/>
      <c r="DC18" s="204"/>
      <c r="DD18" s="204"/>
      <c r="DE18" s="204"/>
      <c r="DF18" s="204"/>
      <c r="DG18" s="204"/>
      <c r="DH18" s="204"/>
      <c r="DI18" s="204"/>
      <c r="DJ18" s="204"/>
      <c r="DK18" s="204"/>
      <c r="DL18" s="204"/>
      <c r="DM18" s="204"/>
      <c r="DN18" s="204"/>
      <c r="DO18" s="204"/>
      <c r="DP18" s="204"/>
      <c r="DQ18" s="204"/>
      <c r="DR18" s="204"/>
      <c r="DS18" s="204"/>
      <c r="DT18" s="204"/>
      <c r="DU18" s="204"/>
      <c r="DV18" s="204"/>
      <c r="DW18" s="204"/>
      <c r="DX18" s="204"/>
      <c r="DY18" s="204"/>
      <c r="DZ18" s="204"/>
      <c r="EA18" s="204"/>
      <c r="EB18" s="204"/>
      <c r="EC18" s="204"/>
      <c r="ED18" s="204"/>
      <c r="EE18" s="204"/>
      <c r="EF18" s="204"/>
      <c r="EG18" s="204"/>
      <c r="EH18" s="204"/>
      <c r="EI18" s="204"/>
      <c r="EJ18" s="204"/>
      <c r="EK18" s="204"/>
      <c r="EL18" s="204"/>
      <c r="EM18" s="204"/>
      <c r="EN18" s="204"/>
      <c r="EO18" s="204"/>
      <c r="EP18" s="204"/>
      <c r="EQ18" s="204"/>
      <c r="ER18" s="204"/>
      <c r="ES18" s="204"/>
      <c r="ET18" s="204"/>
      <c r="EU18" s="204"/>
      <c r="EV18" s="204"/>
      <c r="EW18" s="204"/>
      <c r="EX18" s="204"/>
      <c r="EY18" s="204"/>
      <c r="EZ18" s="204"/>
      <c r="FA18" s="204"/>
      <c r="FB18" s="204"/>
      <c r="FC18" s="204"/>
      <c r="FD18" s="204"/>
      <c r="FE18" s="204"/>
      <c r="FF18" s="204"/>
      <c r="FG18" s="204"/>
      <c r="FH18" s="204"/>
      <c r="FI18" s="204"/>
      <c r="FJ18" s="204"/>
      <c r="FK18" s="204"/>
      <c r="FL18" s="204"/>
      <c r="FM18" s="204"/>
      <c r="FN18" s="204"/>
      <c r="FO18" s="204"/>
      <c r="FP18" s="204"/>
      <c r="FQ18" s="204"/>
      <c r="FR18" s="204"/>
      <c r="FS18" s="204"/>
      <c r="FT18" s="204"/>
      <c r="FU18" s="204"/>
      <c r="FV18" s="204"/>
      <c r="FW18" s="204"/>
      <c r="FX18" s="204"/>
      <c r="FY18" s="204"/>
      <c r="FZ18" s="204"/>
      <c r="GA18" s="204"/>
      <c r="GB18" s="204"/>
      <c r="GC18" s="204"/>
      <c r="GD18" s="204"/>
      <c r="GE18" s="204"/>
      <c r="GF18" s="204"/>
      <c r="GG18" s="204"/>
      <c r="GH18" s="204"/>
      <c r="GI18" s="204"/>
      <c r="GJ18" s="204"/>
      <c r="GK18" s="204"/>
      <c r="GL18" s="204"/>
      <c r="GM18" s="204"/>
      <c r="GN18" s="204"/>
      <c r="GO18" s="204"/>
      <c r="GP18" s="204"/>
      <c r="GQ18" s="204"/>
      <c r="GR18" s="204"/>
      <c r="GS18" s="204"/>
      <c r="GT18" s="204"/>
      <c r="GU18" s="204"/>
      <c r="GV18" s="204"/>
      <c r="GW18" s="204"/>
      <c r="GX18" s="204"/>
      <c r="GY18" s="204"/>
      <c r="GZ18" s="204"/>
      <c r="HA18" s="204"/>
      <c r="HB18" s="204"/>
      <c r="HC18" s="204"/>
      <c r="HD18" s="204"/>
      <c r="HE18" s="204"/>
      <c r="HF18" s="204"/>
      <c r="HG18" s="204"/>
      <c r="HH18" s="204"/>
      <c r="HI18" s="204"/>
      <c r="HJ18" s="204"/>
      <c r="HK18" s="204"/>
      <c r="HL18" s="204"/>
      <c r="HM18" s="204"/>
      <c r="HN18" s="204"/>
      <c r="HO18" s="204"/>
      <c r="HP18" s="204"/>
      <c r="HQ18" s="204"/>
      <c r="HR18" s="204"/>
      <c r="HS18" s="204"/>
      <c r="HT18" s="204"/>
      <c r="HU18" s="204"/>
      <c r="HV18" s="204"/>
      <c r="HW18" s="204"/>
      <c r="HX18" s="204"/>
      <c r="HY18" s="204"/>
      <c r="HZ18" s="204"/>
      <c r="IA18" s="204"/>
      <c r="IB18" s="204"/>
      <c r="IC18" s="204"/>
      <c r="ID18" s="204"/>
      <c r="IE18" s="204"/>
      <c r="IF18" s="204"/>
      <c r="IG18" s="204"/>
      <c r="IH18" s="204"/>
      <c r="II18" s="204"/>
      <c r="IJ18" s="204"/>
      <c r="IK18" s="204"/>
      <c r="IL18" s="204"/>
      <c r="IM18" s="204"/>
      <c r="IN18" s="204"/>
      <c r="IO18" s="204"/>
      <c r="IP18" s="204"/>
      <c r="IQ18" s="204"/>
      <c r="IR18" s="204"/>
      <c r="IS18" s="204"/>
      <c r="IT18" s="204"/>
      <c r="IU18" s="204"/>
      <c r="IV18" s="204"/>
    </row>
    <row r="19" spans="1:270">
      <c r="A19" s="204"/>
      <c r="B19" s="204"/>
      <c r="C19" s="204"/>
      <c r="D19" s="204"/>
      <c r="E19" s="204"/>
      <c r="F19" s="204"/>
      <c r="G19" s="204"/>
      <c r="H19" s="204"/>
      <c r="I19" s="204"/>
      <c r="J19" s="204"/>
      <c r="K19" s="204"/>
      <c r="L19" s="204"/>
      <c r="M19" s="204"/>
      <c r="N19" s="204"/>
      <c r="O19" s="204"/>
      <c r="P19" s="204"/>
      <c r="Q19" s="204"/>
      <c r="R19" s="204"/>
      <c r="S19" s="204"/>
      <c r="T19" s="204"/>
      <c r="U19" s="204"/>
      <c r="V19" s="204"/>
      <c r="W19" s="204"/>
      <c r="X19" s="204"/>
      <c r="Y19" s="204"/>
      <c r="Z19" s="204"/>
      <c r="AA19" s="204"/>
      <c r="AB19" s="204"/>
      <c r="AC19" s="204"/>
      <c r="AD19" s="204"/>
      <c r="AE19" s="204"/>
      <c r="AF19" s="204"/>
      <c r="AG19" s="204"/>
      <c r="AH19" s="204"/>
      <c r="AI19" s="204"/>
      <c r="AJ19" s="204"/>
      <c r="AK19" s="204"/>
      <c r="AL19" s="204"/>
      <c r="AM19" s="204"/>
      <c r="AN19" s="204"/>
      <c r="AO19" s="204"/>
      <c r="AP19" s="204"/>
      <c r="AQ19" s="204"/>
      <c r="AR19" s="204"/>
      <c r="AS19" s="204"/>
      <c r="AT19" s="204"/>
      <c r="AU19" s="204"/>
      <c r="AV19" s="204"/>
      <c r="AW19" s="204"/>
      <c r="AX19" s="204"/>
      <c r="AY19" s="204"/>
      <c r="AZ19" s="204"/>
      <c r="BA19" s="204"/>
      <c r="BB19" s="204"/>
      <c r="BC19" s="204"/>
      <c r="BD19" s="204"/>
      <c r="BE19" s="204"/>
      <c r="BF19" s="204"/>
      <c r="BG19" s="204"/>
      <c r="BH19" s="204"/>
      <c r="BI19" s="204"/>
      <c r="BJ19" s="204"/>
      <c r="BK19" s="204"/>
      <c r="BL19" s="204"/>
      <c r="BM19" s="204"/>
      <c r="BN19" s="204"/>
      <c r="BO19" s="204"/>
      <c r="BP19" s="204"/>
      <c r="BQ19" s="204"/>
      <c r="BR19" s="204"/>
      <c r="BS19" s="204"/>
      <c r="BT19" s="204"/>
      <c r="BU19" s="204"/>
      <c r="BV19" s="204"/>
      <c r="BW19" s="204"/>
      <c r="BX19" s="204"/>
      <c r="BY19" s="204"/>
      <c r="BZ19" s="204"/>
      <c r="CA19" s="204"/>
      <c r="CB19" s="204"/>
      <c r="CC19" s="204"/>
      <c r="CD19" s="204"/>
      <c r="CE19" s="204"/>
      <c r="CF19" s="204"/>
      <c r="CG19" s="204"/>
      <c r="CH19" s="204"/>
      <c r="CI19" s="204"/>
      <c r="CJ19" s="204"/>
      <c r="CK19" s="204"/>
      <c r="CL19" s="204"/>
      <c r="CM19" s="204"/>
      <c r="CN19" s="204"/>
      <c r="CO19" s="204"/>
      <c r="CP19" s="204"/>
      <c r="CQ19" s="204"/>
      <c r="CR19" s="204"/>
      <c r="CS19" s="204"/>
      <c r="CT19" s="204"/>
      <c r="CU19" s="204"/>
      <c r="CV19" s="204"/>
      <c r="CW19" s="204"/>
      <c r="CX19" s="204"/>
      <c r="CY19" s="204"/>
      <c r="CZ19" s="204"/>
      <c r="DA19" s="204"/>
      <c r="DB19" s="204"/>
      <c r="DC19" s="204"/>
      <c r="DD19" s="204"/>
      <c r="DE19" s="204"/>
      <c r="DF19" s="204"/>
      <c r="DG19" s="204"/>
      <c r="DH19" s="204"/>
      <c r="DI19" s="204"/>
      <c r="DJ19" s="204"/>
      <c r="DK19" s="204"/>
      <c r="DL19" s="204"/>
      <c r="DM19" s="204"/>
      <c r="DN19" s="204"/>
      <c r="DO19" s="204"/>
      <c r="DP19" s="204"/>
      <c r="DQ19" s="204"/>
      <c r="DR19" s="204"/>
      <c r="DS19" s="204"/>
      <c r="DT19" s="204"/>
      <c r="DU19" s="204"/>
      <c r="DV19" s="204"/>
      <c r="DW19" s="204"/>
      <c r="DX19" s="204"/>
      <c r="DY19" s="204"/>
      <c r="DZ19" s="204"/>
      <c r="EA19" s="204"/>
      <c r="EB19" s="204"/>
      <c r="EC19" s="204"/>
      <c r="ED19" s="204"/>
      <c r="EE19" s="204"/>
      <c r="EF19" s="204"/>
      <c r="EG19" s="204"/>
      <c r="EH19" s="204"/>
      <c r="EI19" s="204"/>
      <c r="EJ19" s="204"/>
      <c r="EK19" s="204"/>
      <c r="EL19" s="204"/>
      <c r="EM19" s="204"/>
      <c r="EN19" s="204"/>
      <c r="EO19" s="204"/>
      <c r="EP19" s="204"/>
      <c r="EQ19" s="204"/>
      <c r="ER19" s="204"/>
      <c r="ES19" s="204"/>
      <c r="ET19" s="204"/>
      <c r="EU19" s="204"/>
      <c r="EV19" s="204"/>
      <c r="EW19" s="204"/>
      <c r="EX19" s="204"/>
      <c r="EY19" s="204"/>
      <c r="EZ19" s="204"/>
      <c r="FA19" s="204"/>
      <c r="FB19" s="204"/>
      <c r="FC19" s="204"/>
      <c r="FD19" s="204"/>
      <c r="FE19" s="204"/>
      <c r="FF19" s="204"/>
      <c r="FG19" s="204"/>
      <c r="FH19" s="204"/>
      <c r="FI19" s="204"/>
      <c r="FJ19" s="204"/>
      <c r="FK19" s="204"/>
      <c r="FL19" s="204"/>
      <c r="FM19" s="204"/>
      <c r="FN19" s="204"/>
      <c r="FO19" s="204"/>
      <c r="FP19" s="204"/>
      <c r="FQ19" s="204"/>
      <c r="FR19" s="204"/>
      <c r="FS19" s="204"/>
      <c r="FT19" s="204"/>
      <c r="FU19" s="204"/>
      <c r="FV19" s="204"/>
      <c r="FW19" s="204"/>
      <c r="FX19" s="204"/>
      <c r="FY19" s="204"/>
      <c r="FZ19" s="204"/>
      <c r="GA19" s="204"/>
      <c r="GB19" s="204"/>
      <c r="GC19" s="204"/>
      <c r="GD19" s="204"/>
      <c r="GE19" s="204"/>
      <c r="GF19" s="204"/>
      <c r="GG19" s="204"/>
      <c r="GH19" s="204"/>
      <c r="GI19" s="204"/>
      <c r="GJ19" s="204"/>
      <c r="GK19" s="204"/>
      <c r="GL19" s="204"/>
      <c r="GM19" s="204"/>
      <c r="GN19" s="204"/>
      <c r="GO19" s="204"/>
      <c r="GP19" s="204"/>
      <c r="GQ19" s="204"/>
      <c r="GR19" s="204"/>
      <c r="GS19" s="204"/>
      <c r="GT19" s="204"/>
      <c r="GU19" s="204"/>
      <c r="GV19" s="204"/>
      <c r="GW19" s="204"/>
      <c r="GX19" s="204"/>
      <c r="GY19" s="204"/>
      <c r="GZ19" s="204"/>
      <c r="HA19" s="204"/>
      <c r="HB19" s="204"/>
      <c r="HC19" s="204"/>
      <c r="HD19" s="204"/>
      <c r="HE19" s="204"/>
      <c r="HF19" s="204"/>
      <c r="HG19" s="204"/>
      <c r="HH19" s="204"/>
      <c r="HI19" s="204"/>
      <c r="HJ19" s="204"/>
      <c r="HK19" s="204"/>
      <c r="HL19" s="204"/>
      <c r="HM19" s="204"/>
      <c r="HN19" s="204"/>
      <c r="HO19" s="204"/>
      <c r="HP19" s="204"/>
      <c r="HQ19" s="204"/>
      <c r="HR19" s="204"/>
      <c r="HS19" s="204"/>
      <c r="HT19" s="204"/>
      <c r="HU19" s="204"/>
      <c r="HV19" s="204"/>
      <c r="HW19" s="204"/>
      <c r="HX19" s="204"/>
      <c r="HY19" s="204"/>
      <c r="HZ19" s="204"/>
      <c r="IA19" s="204"/>
      <c r="IB19" s="204"/>
      <c r="IC19" s="204"/>
      <c r="ID19" s="204"/>
      <c r="IE19" s="204"/>
      <c r="IF19" s="204"/>
      <c r="IG19" s="204"/>
      <c r="IH19" s="204"/>
      <c r="II19" s="204"/>
      <c r="IJ19" s="204"/>
      <c r="IK19" s="204"/>
      <c r="IL19" s="204"/>
      <c r="IM19" s="204"/>
      <c r="IN19" s="204"/>
      <c r="IO19" s="204"/>
      <c r="IP19" s="204"/>
      <c r="IQ19" s="204"/>
      <c r="IR19" s="204"/>
      <c r="IS19" s="204"/>
      <c r="IT19" s="204"/>
      <c r="IU19" s="204"/>
      <c r="IV19" s="204"/>
    </row>
    <row r="20" spans="1:270" ht="18.75">
      <c r="B20" s="172" t="s">
        <v>61</v>
      </c>
    </row>
    <row r="22" spans="1:270" ht="15" customHeight="1">
      <c r="B22" s="280"/>
      <c r="C22" s="283" t="s">
        <v>18</v>
      </c>
      <c r="D22" s="284"/>
      <c r="E22" s="284"/>
      <c r="F22" s="285"/>
      <c r="G22" s="283" t="s">
        <v>55</v>
      </c>
      <c r="H22" s="284"/>
      <c r="I22" s="284"/>
      <c r="J22" s="285"/>
      <c r="K22" s="283" t="s">
        <v>56</v>
      </c>
      <c r="L22" s="284"/>
      <c r="M22" s="284"/>
      <c r="N22" s="285"/>
    </row>
    <row r="23" spans="1:270" ht="14.25">
      <c r="B23" s="280"/>
      <c r="C23" s="193">
        <v>2021</v>
      </c>
      <c r="D23" s="193">
        <v>2022</v>
      </c>
      <c r="E23" s="193">
        <v>2023</v>
      </c>
      <c r="F23" s="193">
        <v>2024</v>
      </c>
      <c r="G23" s="193">
        <v>2021</v>
      </c>
      <c r="H23" s="193">
        <v>2022</v>
      </c>
      <c r="I23" s="193">
        <v>2023</v>
      </c>
      <c r="J23" s="193">
        <v>2024</v>
      </c>
      <c r="K23" s="193">
        <v>2021</v>
      </c>
      <c r="L23" s="193">
        <v>2022</v>
      </c>
      <c r="M23" s="193">
        <v>2023</v>
      </c>
      <c r="N23" s="193">
        <v>2024</v>
      </c>
    </row>
    <row r="24" spans="1:270" ht="14.25">
      <c r="B24" s="196" t="s">
        <v>62</v>
      </c>
      <c r="C24" s="199">
        <v>9776</v>
      </c>
      <c r="D24" s="199">
        <v>28854</v>
      </c>
      <c r="E24" s="199">
        <v>24241</v>
      </c>
      <c r="F24" s="199">
        <v>23728</v>
      </c>
      <c r="G24" s="199">
        <v>7659</v>
      </c>
      <c r="H24" s="199">
        <v>26657</v>
      </c>
      <c r="I24" s="199">
        <v>22227</v>
      </c>
      <c r="J24" s="199">
        <v>21607</v>
      </c>
      <c r="K24" s="199">
        <v>2117</v>
      </c>
      <c r="L24" s="199">
        <v>2197</v>
      </c>
      <c r="M24" s="199">
        <v>2014</v>
      </c>
      <c r="N24" s="199">
        <v>2121</v>
      </c>
    </row>
    <row r="25" spans="1:270" ht="14.25">
      <c r="B25" s="195" t="s">
        <v>63</v>
      </c>
      <c r="C25" s="198">
        <v>37114</v>
      </c>
      <c r="D25" s="198">
        <v>87930</v>
      </c>
      <c r="E25" s="198">
        <v>88931</v>
      </c>
      <c r="F25" s="198">
        <v>89285</v>
      </c>
      <c r="G25" s="198">
        <v>29137</v>
      </c>
      <c r="H25" s="198">
        <v>83082</v>
      </c>
      <c r="I25" s="198">
        <v>80959</v>
      </c>
      <c r="J25" s="198">
        <v>81444</v>
      </c>
      <c r="K25" s="198">
        <v>7977</v>
      </c>
      <c r="L25" s="198">
        <v>4848</v>
      </c>
      <c r="M25" s="198">
        <v>7972</v>
      </c>
      <c r="N25" s="198">
        <v>7841</v>
      </c>
    </row>
    <row r="26" spans="1:270">
      <c r="B26" s="194" t="s">
        <v>64</v>
      </c>
      <c r="C26" s="197">
        <v>6041</v>
      </c>
      <c r="D26" s="197">
        <v>4489</v>
      </c>
      <c r="E26" s="197">
        <v>-43</v>
      </c>
      <c r="F26" s="197">
        <v>2729</v>
      </c>
      <c r="G26" s="197">
        <v>5016</v>
      </c>
      <c r="H26" s="197">
        <v>3663</v>
      </c>
      <c r="I26" s="197">
        <v>-884</v>
      </c>
      <c r="J26" s="197">
        <v>1725</v>
      </c>
      <c r="K26" s="197">
        <v>1025</v>
      </c>
      <c r="L26" s="197">
        <v>826</v>
      </c>
      <c r="M26" s="197">
        <v>841</v>
      </c>
      <c r="N26" s="197">
        <v>1004</v>
      </c>
      <c r="O26" s="313" t="s">
        <v>65</v>
      </c>
      <c r="P26" s="310"/>
      <c r="Q26" s="310"/>
      <c r="R26" s="310"/>
      <c r="S26" s="310"/>
      <c r="T26" s="310"/>
      <c r="U26" s="310"/>
      <c r="V26" s="310"/>
      <c r="W26" s="310"/>
      <c r="X26" s="310"/>
      <c r="Y26" s="310"/>
      <c r="Z26" s="310"/>
      <c r="AA26" s="310"/>
      <c r="AB26" s="310"/>
      <c r="AC26" s="310"/>
      <c r="AD26" s="310"/>
      <c r="AE26" s="310"/>
      <c r="AF26" s="310"/>
      <c r="AG26" s="310"/>
      <c r="AH26" s="310"/>
      <c r="AI26" s="310"/>
      <c r="AJ26" s="310"/>
      <c r="AK26" s="310"/>
      <c r="AL26" s="310"/>
      <c r="AM26" s="310"/>
      <c r="AN26" s="310"/>
      <c r="AO26" s="310"/>
      <c r="AP26" s="310"/>
      <c r="AQ26" s="310"/>
      <c r="AR26" s="310"/>
      <c r="AS26" s="310"/>
      <c r="AT26" s="310"/>
      <c r="AU26" s="310"/>
      <c r="AV26" s="310"/>
      <c r="AW26" s="310"/>
      <c r="AX26" s="310"/>
      <c r="AY26" s="310"/>
      <c r="AZ26" s="310"/>
      <c r="BA26" s="310"/>
      <c r="BB26" s="310"/>
      <c r="BC26" s="310"/>
      <c r="BD26" s="310"/>
      <c r="BE26" s="310"/>
      <c r="BF26" s="310"/>
      <c r="BG26" s="310"/>
      <c r="BH26" s="310"/>
      <c r="BI26" s="310"/>
      <c r="BJ26" s="310"/>
      <c r="BK26" s="310"/>
      <c r="BL26" s="310"/>
      <c r="BM26" s="310"/>
      <c r="BN26" s="310"/>
      <c r="BO26" s="310"/>
      <c r="BP26" s="310"/>
      <c r="BQ26" s="310"/>
      <c r="BR26" s="310"/>
      <c r="BS26" s="310"/>
      <c r="BT26" s="310"/>
      <c r="BU26" s="310"/>
      <c r="BV26" s="310"/>
      <c r="BW26" s="310"/>
      <c r="BX26" s="310"/>
      <c r="BY26" s="310"/>
      <c r="BZ26" s="310"/>
      <c r="CA26" s="310"/>
      <c r="CB26" s="310"/>
      <c r="CC26" s="310"/>
      <c r="CD26" s="310"/>
      <c r="CE26" s="310"/>
      <c r="CF26" s="310"/>
      <c r="CG26" s="310"/>
      <c r="CH26" s="310"/>
      <c r="CI26" s="310"/>
      <c r="CJ26" s="310"/>
      <c r="CK26" s="310"/>
      <c r="CL26" s="310"/>
      <c r="CM26" s="310"/>
      <c r="CN26" s="310"/>
      <c r="CO26" s="310"/>
      <c r="CP26" s="310"/>
      <c r="CQ26" s="310"/>
      <c r="CR26" s="310"/>
      <c r="CS26" s="310"/>
      <c r="CT26" s="310"/>
      <c r="CU26" s="310"/>
      <c r="CV26" s="310"/>
      <c r="CW26" s="310"/>
      <c r="CX26" s="310"/>
      <c r="CY26" s="310"/>
      <c r="CZ26" s="310"/>
      <c r="DA26" s="310"/>
      <c r="DB26" s="310"/>
      <c r="DC26" s="310"/>
      <c r="DD26" s="310"/>
      <c r="DE26" s="310"/>
      <c r="DF26" s="310"/>
      <c r="DG26" s="310"/>
      <c r="DH26" s="310"/>
      <c r="DI26" s="310"/>
      <c r="DJ26" s="310"/>
      <c r="DK26" s="310"/>
      <c r="DL26" s="310"/>
      <c r="DM26" s="310"/>
      <c r="DN26" s="310"/>
      <c r="DO26" s="310"/>
      <c r="DP26" s="310"/>
      <c r="DQ26" s="310"/>
      <c r="DR26" s="310"/>
      <c r="DS26" s="310"/>
      <c r="DT26" s="310"/>
      <c r="DU26" s="310"/>
      <c r="DV26" s="310"/>
      <c r="DW26" s="310"/>
      <c r="DX26" s="310"/>
      <c r="DY26" s="310"/>
      <c r="DZ26" s="310"/>
      <c r="EA26" s="310"/>
      <c r="EB26" s="310"/>
      <c r="EC26" s="310"/>
      <c r="ED26" s="310"/>
      <c r="EE26" s="310"/>
      <c r="EF26" s="310"/>
      <c r="EG26" s="310"/>
      <c r="EH26" s="310"/>
      <c r="EI26" s="310"/>
      <c r="EJ26" s="310"/>
      <c r="EK26" s="310"/>
      <c r="EL26" s="310"/>
      <c r="EM26" s="310"/>
      <c r="EN26" s="310"/>
      <c r="EO26" s="310"/>
      <c r="EP26" s="310"/>
      <c r="EQ26" s="310"/>
      <c r="ER26" s="310"/>
      <c r="ES26" s="310"/>
      <c r="ET26" s="310"/>
      <c r="EU26" s="310"/>
      <c r="EV26" s="310"/>
      <c r="EW26" s="310"/>
      <c r="EX26" s="310"/>
      <c r="EY26" s="310"/>
      <c r="EZ26" s="310"/>
      <c r="FA26" s="310"/>
      <c r="FB26" s="310"/>
      <c r="FC26" s="310"/>
      <c r="FD26" s="310"/>
      <c r="FE26" s="310"/>
      <c r="FF26" s="310"/>
      <c r="FG26" s="310"/>
      <c r="FH26" s="310"/>
      <c r="FI26" s="310"/>
      <c r="FJ26" s="310"/>
      <c r="FK26" s="310"/>
      <c r="FL26" s="310"/>
      <c r="FM26" s="310"/>
      <c r="FN26" s="310"/>
      <c r="FO26" s="310"/>
      <c r="FP26" s="310"/>
      <c r="FQ26" s="310"/>
      <c r="FR26" s="310"/>
      <c r="FS26" s="310"/>
      <c r="FT26" s="310"/>
      <c r="FU26" s="310"/>
      <c r="FV26" s="310"/>
      <c r="FW26" s="310"/>
      <c r="FX26" s="310"/>
      <c r="FY26" s="310"/>
      <c r="FZ26" s="310"/>
      <c r="GA26" s="310"/>
      <c r="GB26" s="310"/>
      <c r="GC26" s="310"/>
      <c r="GD26" s="310"/>
      <c r="GE26" s="310"/>
      <c r="GF26" s="310"/>
      <c r="GG26" s="310"/>
      <c r="GH26" s="310"/>
      <c r="GI26" s="310"/>
      <c r="GJ26" s="310"/>
      <c r="GK26" s="310"/>
      <c r="GL26" s="310"/>
      <c r="GM26" s="310"/>
      <c r="GN26" s="310"/>
      <c r="GO26" s="310"/>
      <c r="GP26" s="310"/>
      <c r="GQ26" s="310"/>
      <c r="GR26" s="310"/>
      <c r="GS26" s="310"/>
      <c r="GT26" s="310"/>
      <c r="GU26" s="310"/>
      <c r="GV26" s="310"/>
      <c r="GW26" s="310"/>
      <c r="GX26" s="310"/>
      <c r="GY26" s="310"/>
      <c r="GZ26" s="310"/>
      <c r="HA26" s="310"/>
      <c r="HB26" s="310"/>
      <c r="HC26" s="310"/>
      <c r="HD26" s="310"/>
      <c r="HE26" s="310"/>
      <c r="HF26" s="310"/>
      <c r="HG26" s="310"/>
      <c r="HH26" s="310"/>
      <c r="HI26" s="310"/>
      <c r="HJ26" s="310"/>
      <c r="HK26" s="310"/>
      <c r="HL26" s="310"/>
      <c r="HM26" s="310"/>
      <c r="HN26" s="310"/>
      <c r="HO26" s="310"/>
      <c r="HP26" s="310"/>
      <c r="HQ26" s="310"/>
      <c r="HR26" s="310"/>
      <c r="HS26" s="310"/>
      <c r="HT26" s="310"/>
      <c r="HU26" s="310"/>
      <c r="HV26" s="310"/>
      <c r="HW26" s="310"/>
      <c r="HX26" s="310"/>
      <c r="HY26" s="310"/>
      <c r="HZ26" s="310"/>
      <c r="IA26" s="310"/>
      <c r="IB26" s="310"/>
      <c r="IC26" s="310"/>
      <c r="ID26" s="310"/>
      <c r="IE26" s="310"/>
      <c r="IF26" s="310"/>
      <c r="IG26" s="310"/>
      <c r="IH26" s="310"/>
      <c r="II26" s="310"/>
      <c r="IJ26" s="310"/>
      <c r="IK26" s="310"/>
      <c r="IL26" s="310"/>
      <c r="IM26" s="310"/>
      <c r="IN26" s="310"/>
      <c r="IO26" s="310"/>
      <c r="IP26" s="310"/>
      <c r="IQ26" s="310"/>
      <c r="IR26" s="310"/>
      <c r="IS26" s="310"/>
      <c r="IT26" s="310"/>
      <c r="IU26" s="310"/>
      <c r="IV26" s="310"/>
      <c r="IW26" s="310"/>
      <c r="IX26" s="310"/>
      <c r="IY26" s="310"/>
      <c r="IZ26" s="310"/>
      <c r="JA26" s="310"/>
      <c r="JB26" s="310"/>
      <c r="JC26" s="310"/>
      <c r="JD26" s="310"/>
      <c r="JE26" s="310"/>
      <c r="JF26" s="310"/>
      <c r="JG26" s="310"/>
      <c r="JH26" s="310"/>
      <c r="JI26" s="310"/>
      <c r="JJ26" s="310"/>
    </row>
  </sheetData>
  <sheetProtection formatCells="0" formatColumns="0" formatRows="0" insertColumns="0" insertRows="0" insertHyperlinks="0" deleteColumns="0" deleteRows="0" sort="0" autoFilter="0" pivotTables="0"/>
  <mergeCells count="28">
    <mergeCell ref="O26:JJ26"/>
    <mergeCell ref="B22:B23"/>
    <mergeCell ref="A1:IY1"/>
    <mergeCell ref="A3:IY3"/>
    <mergeCell ref="A4:B4"/>
    <mergeCell ref="A5:B5"/>
    <mergeCell ref="A6:B6"/>
    <mergeCell ref="C22:F22"/>
    <mergeCell ref="G22:J22"/>
    <mergeCell ref="K22:N22"/>
    <mergeCell ref="C4:IV4"/>
    <mergeCell ref="C5:IV5"/>
    <mergeCell ref="C6:IV6"/>
    <mergeCell ref="A7:IV7"/>
    <mergeCell ref="B8:M8"/>
    <mergeCell ref="B9:D9"/>
    <mergeCell ref="E9:G9"/>
    <mergeCell ref="H9:J9"/>
    <mergeCell ref="K9:M9"/>
    <mergeCell ref="B10:D10"/>
    <mergeCell ref="E10:G10"/>
    <mergeCell ref="H10:J10"/>
    <mergeCell ref="K10:M10"/>
    <mergeCell ref="B11:D11"/>
    <mergeCell ref="E11:G11"/>
    <mergeCell ref="H11:J11"/>
    <mergeCell ref="K11:M11"/>
    <mergeCell ref="A17:IV17"/>
  </mergeCells>
  <pageMargins left="0.75" right="0.75" top="1" bottom="1" header="0.5" footer="0.5"/>
  <pageSetup fitToWidth="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Y56"/>
  <sheetViews>
    <sheetView showGridLines="0" topLeftCell="P1" workbookViewId="0">
      <selection activeCell="V33" sqref="V33"/>
    </sheetView>
  </sheetViews>
  <sheetFormatPr defaultColWidth="11.42578125" defaultRowHeight="15"/>
  <cols>
    <col min="1" max="4" width="0" style="139" hidden="1" customWidth="1"/>
    <col min="5" max="5" width="14.140625" style="139" hidden="1" customWidth="1"/>
    <col min="6" max="10" width="17.28515625" style="139" hidden="1" customWidth="1"/>
    <col min="11" max="11" width="14.28515625" style="139" hidden="1" customWidth="1"/>
    <col min="12" max="13" width="0" style="139" hidden="1" customWidth="1"/>
    <col min="14" max="15" width="21.140625" style="139" hidden="1" customWidth="1"/>
    <col min="16" max="16" width="10.7109375" style="139" customWidth="1"/>
    <col min="17" max="17" width="27.7109375" style="139" customWidth="1"/>
    <col min="18" max="19" width="17.7109375" style="139" customWidth="1"/>
    <col min="20" max="20" width="21.140625" style="139" customWidth="1"/>
    <col min="21" max="21" width="11.42578125" style="139"/>
    <col min="22" max="22" width="27" style="139" bestFit="1" customWidth="1"/>
    <col min="23" max="24" width="16.140625" style="139" hidden="1" customWidth="1"/>
    <col min="25" max="16384" width="11.42578125" style="139"/>
  </cols>
  <sheetData>
    <row r="1" spans="1:25">
      <c r="A1" s="140" t="s">
        <v>66</v>
      </c>
      <c r="B1" s="140"/>
      <c r="C1" s="140"/>
      <c r="D1" s="140"/>
      <c r="E1" s="140"/>
      <c r="G1" s="141" t="s">
        <v>67</v>
      </c>
      <c r="H1" s="142"/>
      <c r="I1" s="142"/>
      <c r="J1" s="142"/>
      <c r="M1" s="140" t="s">
        <v>68</v>
      </c>
      <c r="N1" s="140"/>
      <c r="O1" s="140"/>
    </row>
    <row r="4" spans="1:25">
      <c r="A4" s="143"/>
      <c r="B4" s="144" t="s">
        <v>69</v>
      </c>
      <c r="C4" s="144" t="s">
        <v>70</v>
      </c>
      <c r="D4" s="144" t="s">
        <v>71</v>
      </c>
      <c r="E4" s="144" t="s">
        <v>72</v>
      </c>
      <c r="G4" s="143"/>
      <c r="H4" s="144" t="s">
        <v>69</v>
      </c>
      <c r="I4" s="144" t="s">
        <v>70</v>
      </c>
      <c r="J4" s="144" t="s">
        <v>71</v>
      </c>
      <c r="K4" s="144" t="s">
        <v>72</v>
      </c>
      <c r="L4" s="145"/>
      <c r="M4" s="140">
        <v>1</v>
      </c>
      <c r="N4" s="139" t="s">
        <v>73</v>
      </c>
      <c r="Q4" s="200"/>
      <c r="R4" s="201" t="s">
        <v>74</v>
      </c>
      <c r="S4" s="201" t="s">
        <v>75</v>
      </c>
      <c r="V4" s="289" t="s">
        <v>76</v>
      </c>
      <c r="W4" s="290"/>
      <c r="X4" s="290"/>
      <c r="Y4" s="291"/>
    </row>
    <row r="5" spans="1:25">
      <c r="A5" s="143" t="s">
        <v>77</v>
      </c>
      <c r="B5" s="147">
        <v>114</v>
      </c>
      <c r="C5" s="147">
        <v>37</v>
      </c>
      <c r="D5" s="147">
        <v>119</v>
      </c>
      <c r="E5" s="147">
        <f>SUM(B5:D5)</f>
        <v>270</v>
      </c>
      <c r="G5" s="143" t="s">
        <v>77</v>
      </c>
      <c r="H5" s="147">
        <v>116</v>
      </c>
      <c r="I5" s="147">
        <v>17</v>
      </c>
      <c r="J5" s="147">
        <v>105</v>
      </c>
      <c r="K5" s="147">
        <f>SUM(H5:J5)</f>
        <v>238</v>
      </c>
      <c r="M5" s="140">
        <v>2</v>
      </c>
      <c r="N5" s="139" t="s">
        <v>78</v>
      </c>
      <c r="Q5" s="201" t="s">
        <v>79</v>
      </c>
      <c r="R5" s="200">
        <v>5980</v>
      </c>
      <c r="S5" s="200">
        <v>7515</v>
      </c>
      <c r="V5" s="202" t="s">
        <v>80</v>
      </c>
      <c r="W5" s="146">
        <v>3119</v>
      </c>
      <c r="X5" s="146">
        <v>12054</v>
      </c>
      <c r="Y5" s="146">
        <v>3119</v>
      </c>
    </row>
    <row r="6" spans="1:25">
      <c r="A6" s="143" t="s">
        <v>81</v>
      </c>
      <c r="B6" s="147">
        <v>747</v>
      </c>
      <c r="C6" s="147">
        <v>87</v>
      </c>
      <c r="D6" s="147">
        <v>708</v>
      </c>
      <c r="E6" s="147">
        <f t="shared" ref="E6:E56" si="0">SUM(B6:D6)</f>
        <v>1542</v>
      </c>
      <c r="G6" s="143" t="s">
        <v>81</v>
      </c>
      <c r="H6" s="147">
        <v>875</v>
      </c>
      <c r="I6" s="147">
        <v>120</v>
      </c>
      <c r="J6" s="147">
        <v>942</v>
      </c>
      <c r="K6" s="147">
        <f t="shared" ref="K6:K56" si="1">SUM(H6:J6)</f>
        <v>1937</v>
      </c>
      <c r="M6" s="140">
        <v>3</v>
      </c>
      <c r="N6" s="139" t="s">
        <v>82</v>
      </c>
      <c r="Q6" s="201" t="s">
        <v>83</v>
      </c>
      <c r="R6" s="200">
        <v>2424</v>
      </c>
      <c r="S6" s="200">
        <v>3021</v>
      </c>
      <c r="V6" s="202" t="s">
        <v>84</v>
      </c>
      <c r="W6" s="146">
        <v>1761</v>
      </c>
      <c r="X6" s="146">
        <v>6036</v>
      </c>
      <c r="Y6" s="146">
        <v>1761</v>
      </c>
    </row>
    <row r="7" spans="1:25">
      <c r="A7" s="143" t="s">
        <v>85</v>
      </c>
      <c r="B7" s="147">
        <v>47045</v>
      </c>
      <c r="C7" s="147">
        <v>529</v>
      </c>
      <c r="D7" s="147">
        <v>4118</v>
      </c>
      <c r="E7" s="147">
        <f t="shared" si="0"/>
        <v>51692</v>
      </c>
      <c r="G7" s="143" t="s">
        <v>85</v>
      </c>
      <c r="H7" s="147">
        <v>47045</v>
      </c>
      <c r="I7" s="147">
        <v>573</v>
      </c>
      <c r="J7" s="147">
        <v>5120</v>
      </c>
      <c r="K7" s="147">
        <f t="shared" si="1"/>
        <v>52738</v>
      </c>
      <c r="M7" s="140">
        <v>4</v>
      </c>
      <c r="N7" s="139" t="s">
        <v>86</v>
      </c>
      <c r="Q7" s="201" t="s">
        <v>87</v>
      </c>
      <c r="R7" s="200">
        <v>1177</v>
      </c>
      <c r="S7" s="200">
        <v>727</v>
      </c>
      <c r="V7" s="202" t="s">
        <v>88</v>
      </c>
      <c r="W7" s="146">
        <v>1564</v>
      </c>
      <c r="X7" s="146">
        <v>9915</v>
      </c>
      <c r="Y7" s="146">
        <v>1564</v>
      </c>
    </row>
    <row r="8" spans="1:25">
      <c r="A8" s="143" t="s">
        <v>73</v>
      </c>
      <c r="B8" s="147">
        <v>436</v>
      </c>
      <c r="C8" s="147">
        <v>61</v>
      </c>
      <c r="D8" s="147">
        <v>363</v>
      </c>
      <c r="E8" s="147">
        <f t="shared" si="0"/>
        <v>860</v>
      </c>
      <c r="G8" s="143" t="s">
        <v>73</v>
      </c>
      <c r="H8" s="147">
        <v>518</v>
      </c>
      <c r="I8" s="147">
        <v>193</v>
      </c>
      <c r="J8" s="147">
        <v>550</v>
      </c>
      <c r="K8" s="147">
        <f t="shared" si="1"/>
        <v>1261</v>
      </c>
      <c r="M8" s="140">
        <v>5</v>
      </c>
      <c r="N8" s="139" t="s">
        <v>89</v>
      </c>
      <c r="Q8" s="201" t="s">
        <v>31</v>
      </c>
      <c r="R8" s="200">
        <v>2966</v>
      </c>
      <c r="S8" s="200">
        <v>3699</v>
      </c>
      <c r="V8" s="202" t="s">
        <v>79</v>
      </c>
      <c r="W8" s="146">
        <v>1535</v>
      </c>
      <c r="X8" s="146">
        <v>7250</v>
      </c>
      <c r="Y8" s="146">
        <v>1535</v>
      </c>
    </row>
    <row r="9" spans="1:25">
      <c r="A9" s="143" t="s">
        <v>90</v>
      </c>
      <c r="B9" s="147">
        <v>78</v>
      </c>
      <c r="C9" s="147">
        <v>28</v>
      </c>
      <c r="D9" s="147">
        <v>57</v>
      </c>
      <c r="E9" s="147">
        <f t="shared" si="0"/>
        <v>163</v>
      </c>
      <c r="G9" s="143" t="s">
        <v>90</v>
      </c>
      <c r="H9" s="147">
        <v>92</v>
      </c>
      <c r="I9" s="147">
        <v>40</v>
      </c>
      <c r="J9" s="147">
        <v>93</v>
      </c>
      <c r="K9" s="147">
        <f t="shared" si="1"/>
        <v>225</v>
      </c>
      <c r="M9" s="140">
        <v>6</v>
      </c>
      <c r="N9" s="139" t="s">
        <v>91</v>
      </c>
      <c r="Q9" s="201" t="s">
        <v>92</v>
      </c>
      <c r="R9" s="200">
        <v>1985</v>
      </c>
      <c r="S9" s="200">
        <v>2647</v>
      </c>
      <c r="V9" s="202" t="s">
        <v>31</v>
      </c>
      <c r="W9" s="146">
        <v>733</v>
      </c>
      <c r="X9" s="146">
        <v>2952</v>
      </c>
      <c r="Y9" s="146">
        <v>733</v>
      </c>
    </row>
    <row r="10" spans="1:25">
      <c r="A10" s="143" t="s">
        <v>93</v>
      </c>
      <c r="B10" s="147">
        <v>133</v>
      </c>
      <c r="C10" s="147">
        <v>66</v>
      </c>
      <c r="D10" s="147">
        <v>148</v>
      </c>
      <c r="E10" s="147">
        <f t="shared" si="0"/>
        <v>347</v>
      </c>
      <c r="G10" s="143" t="s">
        <v>93</v>
      </c>
      <c r="H10" s="147">
        <v>154</v>
      </c>
      <c r="I10" s="147">
        <v>58</v>
      </c>
      <c r="J10" s="147">
        <v>206</v>
      </c>
      <c r="K10" s="147">
        <f t="shared" si="1"/>
        <v>418</v>
      </c>
      <c r="M10" s="140">
        <v>7</v>
      </c>
      <c r="N10" s="139" t="s">
        <v>94</v>
      </c>
      <c r="Q10" s="201" t="s">
        <v>95</v>
      </c>
      <c r="R10" s="200">
        <v>460</v>
      </c>
      <c r="S10" s="200">
        <v>461</v>
      </c>
      <c r="V10" s="202" t="s">
        <v>96</v>
      </c>
      <c r="W10" s="146">
        <v>682</v>
      </c>
      <c r="X10" s="146">
        <v>5711</v>
      </c>
      <c r="Y10" s="146">
        <v>682</v>
      </c>
    </row>
    <row r="11" spans="1:25">
      <c r="A11" s="143" t="s">
        <v>31</v>
      </c>
      <c r="B11" s="147">
        <v>1111</v>
      </c>
      <c r="C11" s="147">
        <v>312</v>
      </c>
      <c r="D11" s="147">
        <v>1543</v>
      </c>
      <c r="E11" s="147">
        <f t="shared" si="0"/>
        <v>2966</v>
      </c>
      <c r="G11" s="143" t="s">
        <v>31</v>
      </c>
      <c r="H11" s="147">
        <v>1471</v>
      </c>
      <c r="I11" s="147">
        <v>361</v>
      </c>
      <c r="J11" s="147">
        <v>1867</v>
      </c>
      <c r="K11" s="147">
        <f t="shared" si="1"/>
        <v>3699</v>
      </c>
      <c r="M11" s="140">
        <v>8</v>
      </c>
      <c r="N11" s="139" t="s">
        <v>97</v>
      </c>
      <c r="Q11" s="201" t="s">
        <v>96</v>
      </c>
      <c r="R11" s="200">
        <v>2276</v>
      </c>
      <c r="S11" s="200">
        <v>2958</v>
      </c>
      <c r="V11" s="202" t="s">
        <v>92</v>
      </c>
      <c r="W11" s="146">
        <v>662</v>
      </c>
      <c r="X11" s="146">
        <v>3378</v>
      </c>
      <c r="Y11" s="146">
        <v>662</v>
      </c>
    </row>
    <row r="12" spans="1:25">
      <c r="A12" s="143" t="s">
        <v>98</v>
      </c>
      <c r="B12" s="147">
        <v>1943</v>
      </c>
      <c r="C12" s="147">
        <v>1134</v>
      </c>
      <c r="D12" s="147">
        <v>2804</v>
      </c>
      <c r="E12" s="147">
        <f t="shared" si="0"/>
        <v>5881</v>
      </c>
      <c r="G12" s="143" t="s">
        <v>98</v>
      </c>
      <c r="H12" s="147">
        <v>2181</v>
      </c>
      <c r="I12" s="147">
        <v>1570</v>
      </c>
      <c r="J12" s="147">
        <v>3284</v>
      </c>
      <c r="K12" s="147">
        <f t="shared" si="1"/>
        <v>7035</v>
      </c>
      <c r="M12" s="140">
        <v>9</v>
      </c>
      <c r="N12" s="139" t="s">
        <v>99</v>
      </c>
      <c r="Q12" s="201" t="s">
        <v>84</v>
      </c>
      <c r="R12" s="200">
        <v>4385</v>
      </c>
      <c r="S12" s="200">
        <v>6146</v>
      </c>
      <c r="V12" s="202" t="s">
        <v>83</v>
      </c>
      <c r="W12" s="146">
        <v>597</v>
      </c>
      <c r="X12" s="146">
        <v>2952</v>
      </c>
      <c r="Y12" s="146">
        <v>597</v>
      </c>
    </row>
    <row r="13" spans="1:25">
      <c r="A13" s="143" t="s">
        <v>100</v>
      </c>
      <c r="B13" s="147">
        <v>200</v>
      </c>
      <c r="C13" s="147">
        <v>36</v>
      </c>
      <c r="D13" s="147">
        <v>148</v>
      </c>
      <c r="E13" s="147">
        <f t="shared" si="0"/>
        <v>384</v>
      </c>
      <c r="G13" s="143" t="s">
        <v>100</v>
      </c>
      <c r="H13" s="147">
        <v>148</v>
      </c>
      <c r="I13" s="147">
        <v>63</v>
      </c>
      <c r="J13" s="147">
        <v>217</v>
      </c>
      <c r="K13" s="147">
        <f t="shared" si="1"/>
        <v>428</v>
      </c>
      <c r="M13" s="140">
        <v>10</v>
      </c>
      <c r="N13" s="139" t="s">
        <v>101</v>
      </c>
      <c r="Q13" s="201" t="s">
        <v>88</v>
      </c>
      <c r="R13" s="200">
        <v>8817</v>
      </c>
      <c r="S13" s="200">
        <v>10381</v>
      </c>
      <c r="V13" s="202" t="s">
        <v>102</v>
      </c>
      <c r="W13" s="146">
        <v>325</v>
      </c>
      <c r="X13" s="146">
        <v>1854</v>
      </c>
      <c r="Y13" s="146">
        <v>325</v>
      </c>
    </row>
    <row r="14" spans="1:25">
      <c r="A14" s="143" t="s">
        <v>103</v>
      </c>
      <c r="B14" s="147">
        <v>122</v>
      </c>
      <c r="C14" s="147">
        <v>39</v>
      </c>
      <c r="D14" s="147">
        <v>136</v>
      </c>
      <c r="E14" s="147">
        <f t="shared" si="0"/>
        <v>297</v>
      </c>
      <c r="G14" s="143" t="s">
        <v>103</v>
      </c>
      <c r="H14" s="147">
        <v>138</v>
      </c>
      <c r="I14" s="147">
        <v>45</v>
      </c>
      <c r="J14" s="147">
        <v>140</v>
      </c>
      <c r="K14" s="147">
        <f t="shared" si="1"/>
        <v>323</v>
      </c>
      <c r="M14" s="140">
        <v>11</v>
      </c>
      <c r="N14" s="139" t="s">
        <v>104</v>
      </c>
      <c r="Q14" s="201" t="s">
        <v>38</v>
      </c>
      <c r="R14" s="200">
        <v>644</v>
      </c>
      <c r="S14" s="200">
        <v>741</v>
      </c>
      <c r="V14" s="202" t="s">
        <v>105</v>
      </c>
      <c r="W14" s="146">
        <v>149</v>
      </c>
      <c r="X14" s="146">
        <v>2311</v>
      </c>
      <c r="Y14" s="146">
        <v>149</v>
      </c>
    </row>
    <row r="15" spans="1:25">
      <c r="A15" s="143" t="s">
        <v>78</v>
      </c>
      <c r="B15" s="147">
        <v>261</v>
      </c>
      <c r="C15" s="147">
        <v>104</v>
      </c>
      <c r="D15" s="147">
        <v>296</v>
      </c>
      <c r="E15" s="147">
        <f t="shared" si="0"/>
        <v>661</v>
      </c>
      <c r="G15" s="143" t="s">
        <v>78</v>
      </c>
      <c r="H15" s="147">
        <v>296</v>
      </c>
      <c r="I15" s="147">
        <v>136</v>
      </c>
      <c r="J15" s="147">
        <v>366</v>
      </c>
      <c r="K15" s="147">
        <f t="shared" si="1"/>
        <v>798</v>
      </c>
      <c r="M15" s="140">
        <v>12</v>
      </c>
      <c r="N15" s="139" t="s">
        <v>106</v>
      </c>
      <c r="Q15" s="201" t="s">
        <v>105</v>
      </c>
      <c r="R15" s="200">
        <v>1647</v>
      </c>
      <c r="S15" s="200">
        <v>1796</v>
      </c>
      <c r="V15" s="202" t="s">
        <v>40</v>
      </c>
      <c r="W15" s="146">
        <v>123</v>
      </c>
      <c r="X15" s="146">
        <v>1509</v>
      </c>
      <c r="Y15" s="146">
        <v>123</v>
      </c>
    </row>
    <row r="16" spans="1:25">
      <c r="A16" s="143" t="s">
        <v>107</v>
      </c>
      <c r="B16" s="147">
        <v>573</v>
      </c>
      <c r="C16" s="147">
        <v>12716</v>
      </c>
      <c r="D16" s="147">
        <v>3795</v>
      </c>
      <c r="E16" s="147">
        <f t="shared" si="0"/>
        <v>17084</v>
      </c>
      <c r="G16" s="143" t="s">
        <v>107</v>
      </c>
      <c r="H16" s="147">
        <v>529</v>
      </c>
      <c r="I16" s="147">
        <v>12716</v>
      </c>
      <c r="J16" s="147">
        <v>2782</v>
      </c>
      <c r="K16" s="147">
        <f t="shared" si="1"/>
        <v>16027</v>
      </c>
      <c r="M16" s="140">
        <v>13</v>
      </c>
      <c r="N16" s="139" t="s">
        <v>31</v>
      </c>
      <c r="Q16" s="201" t="s">
        <v>80</v>
      </c>
      <c r="R16" s="200">
        <v>9429</v>
      </c>
      <c r="S16" s="200">
        <v>12548</v>
      </c>
      <c r="V16" s="202" t="s">
        <v>38</v>
      </c>
      <c r="W16" s="146">
        <v>97</v>
      </c>
      <c r="X16" s="146">
        <v>712</v>
      </c>
      <c r="Y16" s="146">
        <v>97</v>
      </c>
    </row>
    <row r="17" spans="1:25">
      <c r="A17" s="143" t="s">
        <v>108</v>
      </c>
      <c r="B17" s="147">
        <v>365</v>
      </c>
      <c r="C17" s="147">
        <v>78</v>
      </c>
      <c r="D17" s="147">
        <v>355</v>
      </c>
      <c r="E17" s="147">
        <f t="shared" si="0"/>
        <v>798</v>
      </c>
      <c r="G17" s="143" t="s">
        <v>108</v>
      </c>
      <c r="H17" s="147">
        <v>449</v>
      </c>
      <c r="I17" s="147">
        <v>116</v>
      </c>
      <c r="J17" s="147">
        <v>459</v>
      </c>
      <c r="K17" s="147">
        <f t="shared" si="1"/>
        <v>1024</v>
      </c>
      <c r="M17" s="140">
        <v>14</v>
      </c>
      <c r="N17" s="139" t="s">
        <v>109</v>
      </c>
      <c r="Q17" s="201" t="s">
        <v>102</v>
      </c>
      <c r="R17" s="200">
        <v>5053</v>
      </c>
      <c r="S17" s="200">
        <v>5378</v>
      </c>
      <c r="V17" s="202" t="s">
        <v>35</v>
      </c>
      <c r="W17" s="146">
        <v>69</v>
      </c>
      <c r="X17" s="146">
        <v>669</v>
      </c>
      <c r="Y17" s="146">
        <v>69</v>
      </c>
    </row>
    <row r="18" spans="1:25">
      <c r="A18" s="143" t="s">
        <v>82</v>
      </c>
      <c r="B18" s="147">
        <v>183</v>
      </c>
      <c r="C18" s="147">
        <v>72</v>
      </c>
      <c r="D18" s="147">
        <v>199</v>
      </c>
      <c r="E18" s="147">
        <f t="shared" si="0"/>
        <v>454</v>
      </c>
      <c r="G18" s="143" t="s">
        <v>82</v>
      </c>
      <c r="H18" s="147">
        <v>211</v>
      </c>
      <c r="I18" s="147">
        <v>60</v>
      </c>
      <c r="J18" s="147">
        <v>221</v>
      </c>
      <c r="K18" s="147">
        <f t="shared" si="1"/>
        <v>492</v>
      </c>
      <c r="M18" s="140">
        <v>15</v>
      </c>
      <c r="N18" s="139" t="s">
        <v>110</v>
      </c>
      <c r="Q18" s="201" t="s">
        <v>111</v>
      </c>
      <c r="R18" s="200">
        <v>603</v>
      </c>
      <c r="S18" s="200">
        <v>643</v>
      </c>
      <c r="V18" s="202" t="s">
        <v>111</v>
      </c>
      <c r="W18" s="146">
        <v>40</v>
      </c>
      <c r="X18" s="146">
        <v>372</v>
      </c>
      <c r="Y18" s="146">
        <v>40</v>
      </c>
    </row>
    <row r="19" spans="1:25">
      <c r="A19" s="143" t="s">
        <v>112</v>
      </c>
      <c r="B19" s="147">
        <v>290</v>
      </c>
      <c r="C19" s="147">
        <v>57</v>
      </c>
      <c r="D19" s="147">
        <v>340</v>
      </c>
      <c r="E19" s="147">
        <f t="shared" si="0"/>
        <v>687</v>
      </c>
      <c r="G19" s="143" t="s">
        <v>112</v>
      </c>
      <c r="H19" s="147">
        <v>269</v>
      </c>
      <c r="I19" s="147">
        <v>94</v>
      </c>
      <c r="J19" s="147">
        <v>381</v>
      </c>
      <c r="K19" s="147">
        <f t="shared" si="1"/>
        <v>744</v>
      </c>
      <c r="M19" s="140">
        <v>16</v>
      </c>
      <c r="N19" s="139" t="s">
        <v>95</v>
      </c>
      <c r="Q19" s="201" t="s">
        <v>113</v>
      </c>
      <c r="R19" s="200">
        <v>1389</v>
      </c>
      <c r="S19" s="200">
        <v>1340</v>
      </c>
      <c r="V19" s="202" t="s">
        <v>37</v>
      </c>
      <c r="W19" s="146">
        <v>8</v>
      </c>
      <c r="X19" s="146">
        <v>167</v>
      </c>
      <c r="Y19" s="146">
        <v>8</v>
      </c>
    </row>
    <row r="20" spans="1:25">
      <c r="A20" s="143" t="s">
        <v>114</v>
      </c>
      <c r="B20" s="147">
        <v>154</v>
      </c>
      <c r="C20" s="147">
        <v>68</v>
      </c>
      <c r="D20" s="147">
        <v>664</v>
      </c>
      <c r="E20" s="147">
        <f t="shared" si="0"/>
        <v>886</v>
      </c>
      <c r="G20" s="143" t="s">
        <v>114</v>
      </c>
      <c r="H20" s="147">
        <v>241</v>
      </c>
      <c r="I20" s="147">
        <v>84</v>
      </c>
      <c r="J20" s="147">
        <v>914</v>
      </c>
      <c r="K20" s="147">
        <f t="shared" si="1"/>
        <v>1239</v>
      </c>
      <c r="M20" s="140">
        <v>17</v>
      </c>
      <c r="N20" s="139" t="s">
        <v>90</v>
      </c>
      <c r="Q20" s="201" t="s">
        <v>35</v>
      </c>
      <c r="R20" s="200">
        <v>336</v>
      </c>
      <c r="S20" s="200">
        <v>405</v>
      </c>
      <c r="V20" s="202" t="s">
        <v>95</v>
      </c>
      <c r="W20" s="146">
        <v>1</v>
      </c>
      <c r="X20" s="146">
        <v>138</v>
      </c>
      <c r="Y20" s="146">
        <v>1</v>
      </c>
    </row>
    <row r="21" spans="1:25">
      <c r="A21" s="143" t="s">
        <v>115</v>
      </c>
      <c r="B21" s="147">
        <v>308</v>
      </c>
      <c r="C21" s="147">
        <v>131</v>
      </c>
      <c r="D21" s="147">
        <v>359</v>
      </c>
      <c r="E21" s="147">
        <f t="shared" si="0"/>
        <v>798</v>
      </c>
      <c r="G21" s="143" t="s">
        <v>115</v>
      </c>
      <c r="H21" s="147">
        <v>321</v>
      </c>
      <c r="I21" s="147">
        <v>199</v>
      </c>
      <c r="J21" s="147">
        <v>394</v>
      </c>
      <c r="K21" s="147">
        <f t="shared" si="1"/>
        <v>914</v>
      </c>
      <c r="M21" s="140">
        <v>18</v>
      </c>
      <c r="N21" s="139" t="s">
        <v>100</v>
      </c>
      <c r="Q21" s="201" t="s">
        <v>37</v>
      </c>
      <c r="R21" s="200">
        <v>85</v>
      </c>
      <c r="S21" s="200">
        <v>93</v>
      </c>
      <c r="V21" s="202" t="s">
        <v>113</v>
      </c>
      <c r="W21" s="146">
        <v>-49</v>
      </c>
      <c r="X21" s="146">
        <v>505</v>
      </c>
      <c r="Y21" s="146">
        <v>-49</v>
      </c>
    </row>
    <row r="22" spans="1:25">
      <c r="A22" s="143" t="s">
        <v>86</v>
      </c>
      <c r="B22" s="147">
        <v>468</v>
      </c>
      <c r="C22" s="147">
        <v>80</v>
      </c>
      <c r="D22" s="147">
        <v>304</v>
      </c>
      <c r="E22" s="147">
        <f t="shared" si="0"/>
        <v>852</v>
      </c>
      <c r="G22" s="143" t="s">
        <v>86</v>
      </c>
      <c r="H22" s="147">
        <v>446</v>
      </c>
      <c r="I22" s="147">
        <v>98</v>
      </c>
      <c r="J22" s="147">
        <v>484</v>
      </c>
      <c r="K22" s="147">
        <f t="shared" si="1"/>
        <v>1028</v>
      </c>
      <c r="M22" s="140">
        <v>19</v>
      </c>
      <c r="N22" s="139" t="s">
        <v>116</v>
      </c>
      <c r="Q22" s="201" t="s">
        <v>40</v>
      </c>
      <c r="R22" s="200">
        <v>198</v>
      </c>
      <c r="S22" s="200">
        <v>321</v>
      </c>
      <c r="V22" s="202" t="s">
        <v>87</v>
      </c>
      <c r="W22" s="146">
        <v>-450</v>
      </c>
      <c r="X22" s="146">
        <v>151154</v>
      </c>
      <c r="Y22" s="146">
        <v>-450</v>
      </c>
    </row>
    <row r="23" spans="1:25">
      <c r="A23" s="143" t="s">
        <v>117</v>
      </c>
      <c r="B23" s="147">
        <v>136</v>
      </c>
      <c r="C23" s="147">
        <v>45</v>
      </c>
      <c r="D23" s="147">
        <v>168</v>
      </c>
      <c r="E23" s="147">
        <f t="shared" si="0"/>
        <v>349</v>
      </c>
      <c r="G23" s="143" t="s">
        <v>117</v>
      </c>
      <c r="H23" s="147">
        <v>270</v>
      </c>
      <c r="I23" s="147">
        <v>94</v>
      </c>
      <c r="J23" s="147">
        <v>245</v>
      </c>
      <c r="K23" s="147">
        <f t="shared" si="1"/>
        <v>609</v>
      </c>
      <c r="M23" s="140">
        <v>20</v>
      </c>
      <c r="N23" s="139" t="s">
        <v>118</v>
      </c>
    </row>
    <row r="24" spans="1:25">
      <c r="A24" s="143" t="s">
        <v>119</v>
      </c>
      <c r="B24" s="147">
        <v>183</v>
      </c>
      <c r="C24" s="147">
        <v>43</v>
      </c>
      <c r="D24" s="147">
        <v>187</v>
      </c>
      <c r="E24" s="147">
        <f t="shared" si="0"/>
        <v>413</v>
      </c>
      <c r="G24" s="143" t="s">
        <v>119</v>
      </c>
      <c r="H24" s="147">
        <v>211</v>
      </c>
      <c r="I24" s="147">
        <v>45</v>
      </c>
      <c r="J24" s="147">
        <v>179</v>
      </c>
      <c r="K24" s="147">
        <f t="shared" si="1"/>
        <v>435</v>
      </c>
      <c r="M24" s="140">
        <v>21</v>
      </c>
      <c r="N24" s="139" t="s">
        <v>120</v>
      </c>
    </row>
    <row r="25" spans="1:25">
      <c r="A25" s="143" t="s">
        <v>89</v>
      </c>
      <c r="B25" s="147">
        <v>92</v>
      </c>
      <c r="C25" s="147">
        <v>32</v>
      </c>
      <c r="D25" s="147">
        <v>127</v>
      </c>
      <c r="E25" s="147">
        <f t="shared" si="0"/>
        <v>251</v>
      </c>
      <c r="G25" s="143" t="s">
        <v>89</v>
      </c>
      <c r="H25" s="147">
        <v>135</v>
      </c>
      <c r="I25" s="147">
        <v>56</v>
      </c>
      <c r="J25" s="147">
        <v>167</v>
      </c>
      <c r="K25" s="147">
        <f t="shared" si="1"/>
        <v>358</v>
      </c>
      <c r="M25" s="140">
        <v>22</v>
      </c>
      <c r="N25" s="139" t="s">
        <v>121</v>
      </c>
    </row>
    <row r="26" spans="1:25">
      <c r="A26" s="143" t="s">
        <v>99</v>
      </c>
      <c r="B26" s="147">
        <v>139</v>
      </c>
      <c r="C26" s="147">
        <v>83</v>
      </c>
      <c r="D26" s="147">
        <v>189</v>
      </c>
      <c r="E26" s="147">
        <f t="shared" si="0"/>
        <v>411</v>
      </c>
      <c r="G26" s="143" t="s">
        <v>99</v>
      </c>
      <c r="H26" s="147">
        <v>150</v>
      </c>
      <c r="I26" s="147">
        <v>100</v>
      </c>
      <c r="J26" s="147">
        <v>209</v>
      </c>
      <c r="K26" s="147">
        <f t="shared" si="1"/>
        <v>459</v>
      </c>
      <c r="M26" s="140">
        <v>23</v>
      </c>
      <c r="N26" s="139" t="s">
        <v>122</v>
      </c>
    </row>
    <row r="27" spans="1:25">
      <c r="A27" s="143" t="s">
        <v>91</v>
      </c>
      <c r="B27" s="147">
        <v>244</v>
      </c>
      <c r="C27" s="147">
        <v>97</v>
      </c>
      <c r="D27" s="147">
        <v>191</v>
      </c>
      <c r="E27" s="147">
        <f t="shared" si="0"/>
        <v>532</v>
      </c>
      <c r="G27" s="143" t="s">
        <v>91</v>
      </c>
      <c r="H27" s="147">
        <v>257</v>
      </c>
      <c r="I27" s="147">
        <v>110</v>
      </c>
      <c r="J27" s="147">
        <v>280</v>
      </c>
      <c r="K27" s="147">
        <f t="shared" si="1"/>
        <v>647</v>
      </c>
      <c r="M27" s="140">
        <v>24</v>
      </c>
      <c r="N27" s="139" t="s">
        <v>123</v>
      </c>
    </row>
    <row r="28" spans="1:25">
      <c r="A28" s="143" t="s">
        <v>116</v>
      </c>
      <c r="B28" s="147">
        <v>175</v>
      </c>
      <c r="C28" s="147">
        <v>61</v>
      </c>
      <c r="D28" s="147">
        <v>196</v>
      </c>
      <c r="E28" s="147">
        <f t="shared" si="0"/>
        <v>432</v>
      </c>
      <c r="G28" s="143" t="s">
        <v>116</v>
      </c>
      <c r="H28" s="147">
        <v>194</v>
      </c>
      <c r="I28" s="147">
        <v>78</v>
      </c>
      <c r="J28" s="147">
        <v>203</v>
      </c>
      <c r="K28" s="147">
        <f t="shared" si="1"/>
        <v>475</v>
      </c>
      <c r="M28" s="140">
        <v>25</v>
      </c>
      <c r="N28" s="139" t="s">
        <v>124</v>
      </c>
      <c r="S28" s="139" t="s">
        <v>125</v>
      </c>
    </row>
    <row r="29" spans="1:25">
      <c r="A29" s="143" t="s">
        <v>126</v>
      </c>
      <c r="B29" s="147">
        <v>149</v>
      </c>
      <c r="C29" s="147">
        <v>161</v>
      </c>
      <c r="D29" s="147">
        <v>206</v>
      </c>
      <c r="E29" s="147">
        <f t="shared" si="0"/>
        <v>516</v>
      </c>
      <c r="G29" s="143" t="s">
        <v>126</v>
      </c>
      <c r="H29" s="147">
        <v>182</v>
      </c>
      <c r="I29" s="147">
        <v>166</v>
      </c>
      <c r="J29" s="147">
        <v>330</v>
      </c>
      <c r="K29" s="147">
        <f t="shared" si="1"/>
        <v>678</v>
      </c>
      <c r="M29" s="140">
        <v>26</v>
      </c>
      <c r="N29" s="139" t="s">
        <v>81</v>
      </c>
    </row>
    <row r="30" spans="1:25">
      <c r="A30" s="143" t="s">
        <v>35</v>
      </c>
      <c r="B30" s="147">
        <v>156</v>
      </c>
      <c r="C30" s="147">
        <v>41</v>
      </c>
      <c r="D30" s="147">
        <v>139</v>
      </c>
      <c r="E30" s="147">
        <f t="shared" si="0"/>
        <v>336</v>
      </c>
      <c r="G30" s="143" t="s">
        <v>35</v>
      </c>
      <c r="H30" s="147">
        <v>154</v>
      </c>
      <c r="I30" s="147">
        <v>70</v>
      </c>
      <c r="J30" s="147">
        <v>181</v>
      </c>
      <c r="K30" s="147">
        <f t="shared" si="1"/>
        <v>405</v>
      </c>
      <c r="M30" s="140">
        <v>27</v>
      </c>
      <c r="N30" s="139" t="s">
        <v>108</v>
      </c>
    </row>
    <row r="31" spans="1:25">
      <c r="A31" s="143" t="s">
        <v>127</v>
      </c>
      <c r="B31" s="147">
        <v>119</v>
      </c>
      <c r="C31" s="147">
        <v>24</v>
      </c>
      <c r="D31" s="147">
        <v>89</v>
      </c>
      <c r="E31" s="147">
        <f t="shared" si="0"/>
        <v>232</v>
      </c>
      <c r="G31" s="143" t="s">
        <v>127</v>
      </c>
      <c r="H31" s="147">
        <v>104</v>
      </c>
      <c r="I31" s="147">
        <v>38</v>
      </c>
      <c r="J31" s="147">
        <v>134</v>
      </c>
      <c r="K31" s="147">
        <f t="shared" si="1"/>
        <v>276</v>
      </c>
      <c r="M31" s="140">
        <v>28</v>
      </c>
      <c r="N31" s="139" t="s">
        <v>114</v>
      </c>
    </row>
    <row r="32" spans="1:25">
      <c r="A32" s="143" t="s">
        <v>128</v>
      </c>
      <c r="B32" s="147">
        <v>4113</v>
      </c>
      <c r="C32" s="147">
        <v>991</v>
      </c>
      <c r="D32" s="147">
        <v>4325</v>
      </c>
      <c r="E32" s="147">
        <f t="shared" si="0"/>
        <v>9429</v>
      </c>
      <c r="G32" s="143" t="s">
        <v>128</v>
      </c>
      <c r="H32" s="147">
        <v>5404</v>
      </c>
      <c r="I32" s="147">
        <v>1333</v>
      </c>
      <c r="J32" s="147">
        <v>5811</v>
      </c>
      <c r="K32" s="147">
        <f t="shared" si="1"/>
        <v>12548</v>
      </c>
      <c r="M32" s="140">
        <v>29</v>
      </c>
      <c r="N32" s="139" t="s">
        <v>117</v>
      </c>
    </row>
    <row r="33" spans="1:14">
      <c r="A33" s="143" t="s">
        <v>94</v>
      </c>
      <c r="B33" s="147">
        <v>683</v>
      </c>
      <c r="C33" s="147">
        <v>143</v>
      </c>
      <c r="D33" s="147">
        <v>584</v>
      </c>
      <c r="E33" s="147">
        <f t="shared" si="0"/>
        <v>1410</v>
      </c>
      <c r="G33" s="143" t="s">
        <v>94</v>
      </c>
      <c r="H33" s="147">
        <v>919</v>
      </c>
      <c r="I33" s="147">
        <v>169</v>
      </c>
      <c r="J33" s="147">
        <v>829</v>
      </c>
      <c r="K33" s="147">
        <f t="shared" si="1"/>
        <v>1917</v>
      </c>
      <c r="M33" s="140">
        <v>30</v>
      </c>
      <c r="N33" s="139" t="s">
        <v>129</v>
      </c>
    </row>
    <row r="34" spans="1:14">
      <c r="A34" s="143" t="s">
        <v>130</v>
      </c>
      <c r="B34" s="147">
        <v>3823</v>
      </c>
      <c r="C34" s="147">
        <v>227</v>
      </c>
      <c r="D34" s="147">
        <v>1003</v>
      </c>
      <c r="E34" s="147">
        <f t="shared" si="0"/>
        <v>5053</v>
      </c>
      <c r="G34" s="143" t="s">
        <v>130</v>
      </c>
      <c r="H34" s="147">
        <v>3730</v>
      </c>
      <c r="I34" s="147">
        <v>306</v>
      </c>
      <c r="J34" s="147">
        <v>1342</v>
      </c>
      <c r="K34" s="147">
        <f t="shared" si="1"/>
        <v>5378</v>
      </c>
      <c r="M34" s="140">
        <v>31</v>
      </c>
      <c r="N34" s="139" t="s">
        <v>98</v>
      </c>
    </row>
    <row r="35" spans="1:14">
      <c r="A35" s="143" t="s">
        <v>131</v>
      </c>
      <c r="B35" s="147">
        <v>216</v>
      </c>
      <c r="C35" s="147">
        <v>115</v>
      </c>
      <c r="D35" s="147">
        <v>272</v>
      </c>
      <c r="E35" s="147">
        <f t="shared" si="0"/>
        <v>603</v>
      </c>
      <c r="G35" s="143" t="s">
        <v>131</v>
      </c>
      <c r="H35" s="147">
        <v>229</v>
      </c>
      <c r="I35" s="147">
        <v>104</v>
      </c>
      <c r="J35" s="147">
        <v>310</v>
      </c>
      <c r="K35" s="147">
        <f t="shared" si="1"/>
        <v>643</v>
      </c>
      <c r="M35" s="140">
        <v>32</v>
      </c>
      <c r="N35" s="139" t="s">
        <v>115</v>
      </c>
    </row>
    <row r="36" spans="1:14">
      <c r="A36" s="143" t="s">
        <v>132</v>
      </c>
      <c r="B36" s="147">
        <v>98</v>
      </c>
      <c r="C36" s="147">
        <v>27</v>
      </c>
      <c r="D36" s="147">
        <v>100</v>
      </c>
      <c r="E36" s="147">
        <f t="shared" si="0"/>
        <v>225</v>
      </c>
      <c r="G36" s="143" t="s">
        <v>132</v>
      </c>
      <c r="H36" s="147">
        <v>106</v>
      </c>
      <c r="I36" s="147">
        <v>45</v>
      </c>
      <c r="J36" s="147">
        <v>86</v>
      </c>
      <c r="K36" s="147">
        <f t="shared" si="1"/>
        <v>237</v>
      </c>
      <c r="M36" s="140">
        <v>33</v>
      </c>
      <c r="N36" s="139" t="s">
        <v>126</v>
      </c>
    </row>
    <row r="37" spans="1:14">
      <c r="A37" s="143" t="s">
        <v>106</v>
      </c>
      <c r="B37" s="147">
        <v>582</v>
      </c>
      <c r="C37" s="147">
        <v>121</v>
      </c>
      <c r="D37" s="147">
        <v>474</v>
      </c>
      <c r="E37" s="147">
        <f t="shared" si="0"/>
        <v>1177</v>
      </c>
      <c r="G37" s="143" t="s">
        <v>106</v>
      </c>
      <c r="H37" s="147">
        <v>318</v>
      </c>
      <c r="I37" s="147">
        <v>83</v>
      </c>
      <c r="J37" s="147">
        <v>326</v>
      </c>
      <c r="K37" s="147">
        <f t="shared" si="1"/>
        <v>727</v>
      </c>
      <c r="M37" s="140">
        <v>34</v>
      </c>
      <c r="N37" s="139" t="s">
        <v>133</v>
      </c>
    </row>
    <row r="38" spans="1:14">
      <c r="A38" s="143" t="s">
        <v>118</v>
      </c>
      <c r="B38" s="147">
        <v>73</v>
      </c>
      <c r="C38" s="147">
        <v>19</v>
      </c>
      <c r="D38" s="147">
        <v>48</v>
      </c>
      <c r="E38" s="147">
        <f t="shared" si="0"/>
        <v>140</v>
      </c>
      <c r="G38" s="143" t="s">
        <v>118</v>
      </c>
      <c r="H38" s="147">
        <v>77</v>
      </c>
      <c r="I38" s="147">
        <v>22</v>
      </c>
      <c r="J38" s="147">
        <v>60</v>
      </c>
      <c r="K38" s="147">
        <f t="shared" si="1"/>
        <v>159</v>
      </c>
      <c r="M38" s="140">
        <v>35</v>
      </c>
      <c r="N38" s="139" t="s">
        <v>85</v>
      </c>
    </row>
    <row r="39" spans="1:14">
      <c r="A39" s="143" t="s">
        <v>109</v>
      </c>
      <c r="B39" s="147">
        <v>416</v>
      </c>
      <c r="C39" s="147">
        <v>155</v>
      </c>
      <c r="D39" s="147">
        <v>485</v>
      </c>
      <c r="E39" s="147">
        <f t="shared" si="0"/>
        <v>1056</v>
      </c>
      <c r="G39" s="143" t="s">
        <v>109</v>
      </c>
      <c r="H39" s="147">
        <v>567</v>
      </c>
      <c r="I39" s="147">
        <v>140</v>
      </c>
      <c r="J39" s="147">
        <v>573</v>
      </c>
      <c r="K39" s="147">
        <f t="shared" si="1"/>
        <v>1280</v>
      </c>
      <c r="M39" s="140">
        <v>36</v>
      </c>
      <c r="N39" s="139" t="s">
        <v>107</v>
      </c>
    </row>
    <row r="40" spans="1:14">
      <c r="A40" s="143" t="s">
        <v>134</v>
      </c>
      <c r="B40" s="147">
        <v>209</v>
      </c>
      <c r="C40" s="147">
        <v>52</v>
      </c>
      <c r="D40" s="147">
        <v>242</v>
      </c>
      <c r="E40" s="147">
        <f t="shared" si="0"/>
        <v>503</v>
      </c>
      <c r="G40" s="143" t="s">
        <v>134</v>
      </c>
      <c r="H40" s="147">
        <v>192</v>
      </c>
      <c r="I40" s="147">
        <v>66</v>
      </c>
      <c r="J40" s="147">
        <v>281</v>
      </c>
      <c r="K40" s="147">
        <f t="shared" si="1"/>
        <v>539</v>
      </c>
      <c r="M40" s="140">
        <v>37</v>
      </c>
      <c r="N40" s="139" t="s">
        <v>135</v>
      </c>
    </row>
    <row r="41" spans="1:14">
      <c r="A41" s="143" t="s">
        <v>120</v>
      </c>
      <c r="B41" s="147">
        <v>124</v>
      </c>
      <c r="C41" s="147">
        <v>30</v>
      </c>
      <c r="D41" s="147">
        <v>113</v>
      </c>
      <c r="E41" s="147">
        <f t="shared" si="0"/>
        <v>267</v>
      </c>
      <c r="G41" s="143" t="s">
        <v>120</v>
      </c>
      <c r="H41" s="147">
        <v>135</v>
      </c>
      <c r="I41" s="147">
        <v>50</v>
      </c>
      <c r="J41" s="147">
        <v>199</v>
      </c>
      <c r="K41" s="147">
        <f t="shared" si="1"/>
        <v>384</v>
      </c>
      <c r="M41" s="140">
        <v>38</v>
      </c>
      <c r="N41" s="139" t="s">
        <v>93</v>
      </c>
    </row>
    <row r="42" spans="1:14">
      <c r="A42" s="143" t="s">
        <v>110</v>
      </c>
      <c r="B42" s="147">
        <v>330</v>
      </c>
      <c r="C42" s="147">
        <v>115</v>
      </c>
      <c r="D42" s="147">
        <v>484</v>
      </c>
      <c r="E42" s="147">
        <f t="shared" si="0"/>
        <v>929</v>
      </c>
      <c r="G42" s="143" t="s">
        <v>110</v>
      </c>
      <c r="H42" s="147">
        <v>512</v>
      </c>
      <c r="I42" s="147">
        <v>138</v>
      </c>
      <c r="J42" s="147">
        <v>717</v>
      </c>
      <c r="K42" s="147">
        <f t="shared" si="1"/>
        <v>1367</v>
      </c>
      <c r="M42" s="140">
        <v>39</v>
      </c>
      <c r="N42" s="139" t="s">
        <v>103</v>
      </c>
    </row>
    <row r="43" spans="1:14">
      <c r="A43" s="143" t="s">
        <v>95</v>
      </c>
      <c r="B43" s="147">
        <v>185</v>
      </c>
      <c r="C43" s="147">
        <v>57</v>
      </c>
      <c r="D43" s="147">
        <v>218</v>
      </c>
      <c r="E43" s="147">
        <f t="shared" si="0"/>
        <v>460</v>
      </c>
      <c r="G43" s="143" t="s">
        <v>95</v>
      </c>
      <c r="H43" s="147">
        <v>214</v>
      </c>
      <c r="I43" s="147">
        <v>47</v>
      </c>
      <c r="J43" s="147">
        <v>200</v>
      </c>
      <c r="K43" s="147">
        <f t="shared" si="1"/>
        <v>461</v>
      </c>
      <c r="M43" s="140">
        <v>40</v>
      </c>
      <c r="N43" s="139" t="s">
        <v>112</v>
      </c>
    </row>
    <row r="44" spans="1:14">
      <c r="A44" s="143" t="s">
        <v>121</v>
      </c>
      <c r="B44" s="147">
        <v>83</v>
      </c>
      <c r="C44" s="147">
        <v>24</v>
      </c>
      <c r="D44" s="147">
        <v>90</v>
      </c>
      <c r="E44" s="147">
        <f t="shared" si="0"/>
        <v>197</v>
      </c>
      <c r="G44" s="143" t="s">
        <v>121</v>
      </c>
      <c r="H44" s="147">
        <v>107</v>
      </c>
      <c r="I44" s="147">
        <v>19</v>
      </c>
      <c r="J44" s="147">
        <v>122</v>
      </c>
      <c r="K44" s="147">
        <f t="shared" si="1"/>
        <v>248</v>
      </c>
      <c r="M44" s="140">
        <v>41</v>
      </c>
      <c r="N44" s="139" t="s">
        <v>127</v>
      </c>
    </row>
    <row r="45" spans="1:14">
      <c r="A45" s="143" t="s">
        <v>97</v>
      </c>
      <c r="B45" s="147">
        <v>393</v>
      </c>
      <c r="C45" s="147">
        <v>107</v>
      </c>
      <c r="D45" s="147">
        <v>460</v>
      </c>
      <c r="E45" s="147">
        <f t="shared" si="0"/>
        <v>960</v>
      </c>
      <c r="G45" s="143" t="s">
        <v>97</v>
      </c>
      <c r="H45" s="147">
        <v>407</v>
      </c>
      <c r="I45" s="147">
        <v>115</v>
      </c>
      <c r="J45" s="147">
        <v>492</v>
      </c>
      <c r="K45" s="147">
        <f t="shared" si="1"/>
        <v>1014</v>
      </c>
      <c r="M45" s="140">
        <v>42</v>
      </c>
      <c r="N45" s="139" t="s">
        <v>132</v>
      </c>
    </row>
    <row r="46" spans="1:14">
      <c r="A46" s="143" t="s">
        <v>122</v>
      </c>
      <c r="B46" s="147">
        <v>38</v>
      </c>
      <c r="C46" s="147">
        <v>13</v>
      </c>
      <c r="D46" s="147">
        <v>46</v>
      </c>
      <c r="E46" s="147">
        <f t="shared" si="0"/>
        <v>97</v>
      </c>
      <c r="G46" s="143" t="s">
        <v>122</v>
      </c>
      <c r="H46" s="147">
        <v>90</v>
      </c>
      <c r="I46" s="147">
        <v>74</v>
      </c>
      <c r="J46" s="147">
        <v>144</v>
      </c>
      <c r="K46" s="147">
        <f t="shared" si="1"/>
        <v>308</v>
      </c>
      <c r="M46" s="140">
        <v>43</v>
      </c>
      <c r="N46" s="139" t="s">
        <v>134</v>
      </c>
    </row>
    <row r="47" spans="1:14">
      <c r="A47" s="143" t="s">
        <v>133</v>
      </c>
      <c r="B47" s="147">
        <v>308</v>
      </c>
      <c r="C47" s="147">
        <v>728</v>
      </c>
      <c r="D47" s="147">
        <v>586</v>
      </c>
      <c r="E47" s="147">
        <f t="shared" si="0"/>
        <v>1622</v>
      </c>
      <c r="G47" s="143" t="s">
        <v>133</v>
      </c>
      <c r="H47" s="147">
        <v>406</v>
      </c>
      <c r="I47" s="147">
        <v>743</v>
      </c>
      <c r="J47" s="147">
        <v>605</v>
      </c>
      <c r="K47" s="147">
        <f t="shared" si="1"/>
        <v>1754</v>
      </c>
      <c r="M47" s="140">
        <v>44</v>
      </c>
      <c r="N47" s="139" t="s">
        <v>128</v>
      </c>
    </row>
    <row r="48" spans="1:14">
      <c r="A48" s="143" t="s">
        <v>101</v>
      </c>
      <c r="B48" s="147">
        <v>83</v>
      </c>
      <c r="C48" s="147">
        <v>264</v>
      </c>
      <c r="D48" s="147">
        <v>463</v>
      </c>
      <c r="E48" s="147">
        <f t="shared" si="0"/>
        <v>810</v>
      </c>
      <c r="G48" s="143" t="s">
        <v>101</v>
      </c>
      <c r="H48" s="147">
        <v>121</v>
      </c>
      <c r="I48" s="147">
        <v>380</v>
      </c>
      <c r="J48" s="147">
        <v>568</v>
      </c>
      <c r="K48" s="147">
        <f t="shared" si="1"/>
        <v>1069</v>
      </c>
      <c r="M48" s="140">
        <v>45</v>
      </c>
      <c r="N48" s="139" t="s">
        <v>130</v>
      </c>
    </row>
    <row r="49" spans="1:14">
      <c r="A49" s="143" t="s">
        <v>129</v>
      </c>
      <c r="B49" s="147">
        <v>349</v>
      </c>
      <c r="C49" s="147">
        <v>87</v>
      </c>
      <c r="D49" s="147">
        <v>374</v>
      </c>
      <c r="E49" s="147">
        <f t="shared" si="0"/>
        <v>810</v>
      </c>
      <c r="G49" s="143" t="s">
        <v>129</v>
      </c>
      <c r="H49" s="147">
        <v>591</v>
      </c>
      <c r="I49" s="147">
        <v>178</v>
      </c>
      <c r="J49" s="147">
        <v>568</v>
      </c>
      <c r="K49" s="147">
        <f t="shared" si="1"/>
        <v>1337</v>
      </c>
      <c r="M49" s="140">
        <v>46</v>
      </c>
      <c r="N49" s="139" t="s">
        <v>131</v>
      </c>
    </row>
    <row r="50" spans="1:14">
      <c r="A50" s="143" t="s">
        <v>135</v>
      </c>
      <c r="B50" s="147">
        <v>5120</v>
      </c>
      <c r="C50" s="147">
        <v>2782</v>
      </c>
      <c r="D50" s="147">
        <v>80781</v>
      </c>
      <c r="E50" s="147">
        <f t="shared" si="0"/>
        <v>88683</v>
      </c>
      <c r="G50" s="143" t="s">
        <v>135</v>
      </c>
      <c r="H50" s="147">
        <v>4118</v>
      </c>
      <c r="I50" s="147">
        <v>3795</v>
      </c>
      <c r="J50" s="147">
        <v>80781</v>
      </c>
      <c r="K50" s="147">
        <f t="shared" si="1"/>
        <v>88694</v>
      </c>
      <c r="M50" s="140">
        <v>47</v>
      </c>
      <c r="N50" s="139" t="s">
        <v>77</v>
      </c>
    </row>
    <row r="51" spans="1:14">
      <c r="A51" s="143" t="s">
        <v>123</v>
      </c>
      <c r="B51" s="147">
        <v>189</v>
      </c>
      <c r="C51" s="147">
        <v>56</v>
      </c>
      <c r="D51" s="147">
        <v>215</v>
      </c>
      <c r="E51" s="147">
        <f t="shared" si="0"/>
        <v>460</v>
      </c>
      <c r="G51" s="143" t="s">
        <v>123</v>
      </c>
      <c r="H51" s="147">
        <v>238</v>
      </c>
      <c r="I51" s="147">
        <v>57</v>
      </c>
      <c r="J51" s="147">
        <v>268</v>
      </c>
      <c r="K51" s="147">
        <f t="shared" si="1"/>
        <v>563</v>
      </c>
      <c r="M51" s="140">
        <v>48</v>
      </c>
      <c r="N51" s="139" t="s">
        <v>136</v>
      </c>
    </row>
    <row r="52" spans="1:14">
      <c r="A52" s="143" t="s">
        <v>136</v>
      </c>
      <c r="B52" s="147">
        <v>274</v>
      </c>
      <c r="C52" s="147">
        <v>126</v>
      </c>
      <c r="D52" s="147">
        <v>306</v>
      </c>
      <c r="E52" s="147">
        <f t="shared" si="0"/>
        <v>706</v>
      </c>
      <c r="G52" s="143" t="s">
        <v>136</v>
      </c>
      <c r="H52" s="147">
        <v>297</v>
      </c>
      <c r="I52" s="147">
        <v>97</v>
      </c>
      <c r="J52" s="147">
        <v>273</v>
      </c>
      <c r="K52" s="147">
        <f t="shared" si="1"/>
        <v>667</v>
      </c>
      <c r="M52" s="140">
        <v>49</v>
      </c>
      <c r="N52" s="139" t="s">
        <v>119</v>
      </c>
    </row>
    <row r="53" spans="1:14">
      <c r="A53" s="143" t="s">
        <v>124</v>
      </c>
      <c r="B53" s="147">
        <v>60</v>
      </c>
      <c r="C53" s="147">
        <v>14</v>
      </c>
      <c r="D53" s="147">
        <v>62</v>
      </c>
      <c r="E53" s="147">
        <f t="shared" si="0"/>
        <v>136</v>
      </c>
      <c r="G53" s="143" t="s">
        <v>124</v>
      </c>
      <c r="H53" s="147">
        <v>72</v>
      </c>
      <c r="I53" s="147">
        <v>20</v>
      </c>
      <c r="J53" s="147">
        <v>76</v>
      </c>
      <c r="K53" s="147">
        <f t="shared" si="1"/>
        <v>168</v>
      </c>
      <c r="M53" s="140">
        <v>50</v>
      </c>
      <c r="N53" s="139" t="s">
        <v>35</v>
      </c>
    </row>
    <row r="54" spans="1:14">
      <c r="A54" s="143" t="s">
        <v>104</v>
      </c>
      <c r="B54" s="147">
        <v>329</v>
      </c>
      <c r="C54" s="147">
        <v>249</v>
      </c>
      <c r="D54" s="147">
        <v>625</v>
      </c>
      <c r="E54" s="147">
        <f t="shared" si="0"/>
        <v>1203</v>
      </c>
      <c r="G54" s="143" t="s">
        <v>104</v>
      </c>
      <c r="H54" s="147">
        <v>400</v>
      </c>
      <c r="I54" s="147">
        <v>346</v>
      </c>
      <c r="J54" s="147">
        <v>747</v>
      </c>
      <c r="K54" s="147">
        <f t="shared" si="1"/>
        <v>1493</v>
      </c>
      <c r="M54" s="140">
        <v>51</v>
      </c>
      <c r="N54" s="139" t="s">
        <v>37</v>
      </c>
    </row>
    <row r="55" spans="1:14">
      <c r="A55" s="143" t="s">
        <v>37</v>
      </c>
      <c r="B55" s="147">
        <v>49</v>
      </c>
      <c r="C55" s="147">
        <v>11</v>
      </c>
      <c r="D55" s="147">
        <v>25</v>
      </c>
      <c r="E55" s="147">
        <f t="shared" si="0"/>
        <v>85</v>
      </c>
      <c r="G55" s="143" t="s">
        <v>37</v>
      </c>
      <c r="H55" s="147">
        <v>38</v>
      </c>
      <c r="I55" s="147">
        <v>10</v>
      </c>
      <c r="J55" s="147">
        <v>45</v>
      </c>
      <c r="K55" s="147">
        <f t="shared" si="1"/>
        <v>93</v>
      </c>
      <c r="M55" s="140">
        <v>52</v>
      </c>
      <c r="N55" s="139" t="s">
        <v>40</v>
      </c>
    </row>
    <row r="56" spans="1:14">
      <c r="A56" s="143" t="s">
        <v>40</v>
      </c>
      <c r="B56" s="147">
        <v>80</v>
      </c>
      <c r="C56" s="147">
        <v>20</v>
      </c>
      <c r="D56" s="147">
        <v>98</v>
      </c>
      <c r="E56" s="147">
        <f t="shared" si="0"/>
        <v>198</v>
      </c>
      <c r="G56" s="143" t="s">
        <v>40</v>
      </c>
      <c r="H56" s="147">
        <v>112</v>
      </c>
      <c r="I56" s="147">
        <v>32</v>
      </c>
      <c r="J56" s="147">
        <v>177</v>
      </c>
      <c r="K56" s="147">
        <f t="shared" si="1"/>
        <v>321</v>
      </c>
    </row>
  </sheetData>
  <sortState xmlns:xlrd2="http://schemas.microsoft.com/office/spreadsheetml/2017/richdata2" ref="AD5:AE22">
    <sortCondition descending="1" ref="AE5:AE22"/>
  </sortState>
  <mergeCells count="1">
    <mergeCell ref="V4:Y4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2:BM354"/>
  <sheetViews>
    <sheetView topLeftCell="A112" zoomScale="70" zoomScaleNormal="70" workbookViewId="0">
      <selection activeCell="B130" sqref="B130"/>
    </sheetView>
  </sheetViews>
  <sheetFormatPr defaultColWidth="11.42578125" defaultRowHeight="15"/>
  <cols>
    <col min="1" max="1" width="23.85546875" style="10" customWidth="1"/>
    <col min="2" max="49" width="10.5703125" style="10" customWidth="1"/>
    <col min="50" max="61" width="11.42578125" style="10"/>
    <col min="62" max="62" width="13" style="10" customWidth="1"/>
    <col min="63" max="63" width="12.7109375" style="10" customWidth="1"/>
    <col min="64" max="16384" width="11.42578125" style="10"/>
  </cols>
  <sheetData>
    <row r="2" spans="1:65" ht="21">
      <c r="C2" s="11" t="s">
        <v>137</v>
      </c>
    </row>
    <row r="3" spans="1:65" ht="15.75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BE3" s="12"/>
      <c r="BF3" s="12"/>
      <c r="BG3" s="12"/>
      <c r="BH3" s="12"/>
      <c r="BI3" s="12"/>
      <c r="BJ3" s="12"/>
      <c r="BK3" s="12"/>
      <c r="BL3" s="12"/>
      <c r="BM3" s="13"/>
    </row>
    <row r="4" spans="1:65" ht="15" customHeight="1">
      <c r="A4" s="14"/>
      <c r="B4" s="23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3"/>
      <c r="BE4" s="14"/>
      <c r="BF4" s="14"/>
      <c r="BG4" s="14"/>
      <c r="BH4" s="14"/>
      <c r="BI4" s="14"/>
      <c r="BJ4" s="14"/>
      <c r="BK4" s="14"/>
      <c r="BL4" s="14"/>
      <c r="BM4" s="13"/>
    </row>
    <row r="5" spans="1:65" ht="75">
      <c r="A5" s="15"/>
      <c r="B5" s="22" t="s">
        <v>138</v>
      </c>
      <c r="C5" s="22" t="s">
        <v>139</v>
      </c>
      <c r="D5" s="22" t="s">
        <v>140</v>
      </c>
      <c r="E5" s="22" t="s">
        <v>141</v>
      </c>
      <c r="F5" s="22" t="s">
        <v>142</v>
      </c>
      <c r="G5" s="22" t="s">
        <v>143</v>
      </c>
      <c r="H5" s="22" t="s">
        <v>144</v>
      </c>
      <c r="I5" s="22" t="s">
        <v>145</v>
      </c>
      <c r="J5" s="22" t="s">
        <v>146</v>
      </c>
      <c r="K5" s="22" t="s">
        <v>147</v>
      </c>
      <c r="L5" s="22" t="s">
        <v>148</v>
      </c>
      <c r="M5" s="22" t="s">
        <v>149</v>
      </c>
      <c r="N5" s="22" t="s">
        <v>150</v>
      </c>
      <c r="O5" s="22" t="s">
        <v>151</v>
      </c>
      <c r="P5" s="22" t="s">
        <v>152</v>
      </c>
      <c r="Q5" s="22" t="s">
        <v>153</v>
      </c>
      <c r="R5" s="22" t="s">
        <v>154</v>
      </c>
      <c r="S5" s="22" t="s">
        <v>155</v>
      </c>
      <c r="T5" s="22" t="s">
        <v>156</v>
      </c>
      <c r="U5" s="22" t="s">
        <v>157</v>
      </c>
      <c r="V5" s="22" t="s">
        <v>158</v>
      </c>
      <c r="W5" s="22" t="s">
        <v>159</v>
      </c>
      <c r="X5" s="22" t="s">
        <v>160</v>
      </c>
      <c r="Y5" s="22" t="s">
        <v>161</v>
      </c>
      <c r="Z5" s="22" t="s">
        <v>162</v>
      </c>
      <c r="AA5" s="22" t="s">
        <v>163</v>
      </c>
      <c r="AB5" s="22" t="s">
        <v>164</v>
      </c>
      <c r="AC5" s="22" t="s">
        <v>165</v>
      </c>
      <c r="AD5" s="22" t="s">
        <v>166</v>
      </c>
      <c r="AE5" s="22" t="s">
        <v>167</v>
      </c>
      <c r="AF5" s="22" t="s">
        <v>168</v>
      </c>
      <c r="AG5" s="22" t="s">
        <v>169</v>
      </c>
      <c r="AH5" s="22" t="s">
        <v>170</v>
      </c>
      <c r="AI5" s="22" t="s">
        <v>171</v>
      </c>
      <c r="AJ5" s="22" t="s">
        <v>172</v>
      </c>
      <c r="AK5" s="22" t="s">
        <v>173</v>
      </c>
      <c r="AL5" s="22" t="s">
        <v>174</v>
      </c>
      <c r="AM5" s="22" t="s">
        <v>175</v>
      </c>
      <c r="AN5" s="22" t="s">
        <v>176</v>
      </c>
      <c r="AO5" s="22" t="s">
        <v>177</v>
      </c>
      <c r="AP5" s="22" t="s">
        <v>178</v>
      </c>
      <c r="AQ5" s="22" t="s">
        <v>179</v>
      </c>
      <c r="AR5" s="22" t="s">
        <v>180</v>
      </c>
      <c r="AS5" s="22" t="s">
        <v>181</v>
      </c>
      <c r="AT5" s="22" t="s">
        <v>182</v>
      </c>
      <c r="AU5" s="22" t="s">
        <v>183</v>
      </c>
      <c r="AV5" s="22" t="s">
        <v>184</v>
      </c>
      <c r="AW5" s="22" t="s">
        <v>185</v>
      </c>
      <c r="AX5" s="22" t="s">
        <v>186</v>
      </c>
      <c r="AY5" s="22" t="s">
        <v>187</v>
      </c>
      <c r="AZ5" s="22" t="s">
        <v>188</v>
      </c>
      <c r="BA5" s="22" t="s">
        <v>189</v>
      </c>
      <c r="BB5" s="22" t="s">
        <v>190</v>
      </c>
      <c r="BC5" s="22" t="s">
        <v>191</v>
      </c>
      <c r="BD5" s="22" t="s">
        <v>192</v>
      </c>
      <c r="BE5" s="22" t="s">
        <v>23</v>
      </c>
      <c r="BF5" s="13"/>
    </row>
    <row r="6" spans="1:65" ht="15" customHeight="1">
      <c r="A6" s="16" t="s">
        <v>193</v>
      </c>
      <c r="B6" s="17">
        <v>6</v>
      </c>
      <c r="C6" s="17">
        <v>5</v>
      </c>
      <c r="D6" s="17">
        <v>3</v>
      </c>
      <c r="E6" s="17">
        <v>10</v>
      </c>
      <c r="F6" s="17">
        <v>0</v>
      </c>
      <c r="G6" s="17">
        <v>3</v>
      </c>
      <c r="H6" s="17">
        <v>1</v>
      </c>
      <c r="I6" s="17">
        <v>1</v>
      </c>
      <c r="J6" s="17">
        <v>3</v>
      </c>
      <c r="K6" s="17">
        <v>2</v>
      </c>
      <c r="L6" s="17">
        <v>0</v>
      </c>
      <c r="M6" s="17">
        <v>2</v>
      </c>
      <c r="N6" s="17">
        <v>2</v>
      </c>
      <c r="O6" s="17">
        <v>0</v>
      </c>
      <c r="P6" s="17">
        <v>13</v>
      </c>
      <c r="Q6" s="17">
        <v>11</v>
      </c>
      <c r="R6" s="17">
        <v>4</v>
      </c>
      <c r="S6" s="17">
        <v>4</v>
      </c>
      <c r="T6" s="17">
        <v>6</v>
      </c>
      <c r="U6" s="17">
        <v>0</v>
      </c>
      <c r="V6" s="17">
        <v>1</v>
      </c>
      <c r="W6" s="17">
        <v>3</v>
      </c>
      <c r="X6" s="17">
        <v>1</v>
      </c>
      <c r="Y6" s="17">
        <v>3</v>
      </c>
      <c r="Z6" s="17">
        <v>0</v>
      </c>
      <c r="AA6" s="17">
        <v>27</v>
      </c>
      <c r="AB6" s="17">
        <v>2</v>
      </c>
      <c r="AC6" s="17">
        <v>6</v>
      </c>
      <c r="AD6" s="17">
        <v>2</v>
      </c>
      <c r="AE6" s="17">
        <v>3</v>
      </c>
      <c r="AF6" s="17">
        <v>0</v>
      </c>
      <c r="AG6" s="17">
        <v>0</v>
      </c>
      <c r="AH6" s="17">
        <v>0</v>
      </c>
      <c r="AI6" s="17">
        <v>1</v>
      </c>
      <c r="AJ6" s="17">
        <v>6</v>
      </c>
      <c r="AK6" s="17">
        <v>16</v>
      </c>
      <c r="AL6" s="17">
        <v>5</v>
      </c>
      <c r="AM6" s="17">
        <v>0</v>
      </c>
      <c r="AN6" s="17">
        <v>13</v>
      </c>
      <c r="AO6" s="17">
        <v>1</v>
      </c>
      <c r="AP6" s="17">
        <v>1</v>
      </c>
      <c r="AQ6" s="17">
        <v>7</v>
      </c>
      <c r="AR6" s="17">
        <v>3</v>
      </c>
      <c r="AS6" s="17">
        <v>0</v>
      </c>
      <c r="AT6" s="17">
        <v>4</v>
      </c>
      <c r="AU6" s="17">
        <v>18</v>
      </c>
      <c r="AV6" s="17">
        <v>0</v>
      </c>
      <c r="AW6" s="17">
        <v>0</v>
      </c>
      <c r="AX6" s="17">
        <v>0</v>
      </c>
      <c r="AY6" s="17">
        <v>0</v>
      </c>
      <c r="AZ6" s="17">
        <v>11</v>
      </c>
      <c r="BA6" s="17">
        <v>0</v>
      </c>
      <c r="BB6" s="17">
        <v>135</v>
      </c>
      <c r="BC6" s="17">
        <v>2</v>
      </c>
      <c r="BD6" s="17">
        <v>0</v>
      </c>
      <c r="BE6" s="17">
        <f>SUM(B6:BD6)</f>
        <v>347</v>
      </c>
      <c r="BF6" s="13"/>
    </row>
    <row r="7" spans="1:65">
      <c r="A7" s="16" t="s">
        <v>194</v>
      </c>
      <c r="B7" s="17">
        <v>3</v>
      </c>
      <c r="C7" s="17">
        <v>1</v>
      </c>
      <c r="D7" s="17">
        <v>4</v>
      </c>
      <c r="E7" s="17">
        <v>3</v>
      </c>
      <c r="F7" s="17">
        <v>1</v>
      </c>
      <c r="G7" s="17">
        <v>8</v>
      </c>
      <c r="H7" s="17">
        <v>0</v>
      </c>
      <c r="I7" s="17">
        <v>1</v>
      </c>
      <c r="J7" s="17">
        <v>3</v>
      </c>
      <c r="K7" s="17">
        <v>1</v>
      </c>
      <c r="L7" s="17">
        <v>1</v>
      </c>
      <c r="M7" s="17">
        <v>0</v>
      </c>
      <c r="N7" s="17">
        <v>3</v>
      </c>
      <c r="O7" s="17">
        <v>0</v>
      </c>
      <c r="P7" s="17">
        <v>9</v>
      </c>
      <c r="Q7" s="17">
        <v>3</v>
      </c>
      <c r="R7" s="17">
        <v>78</v>
      </c>
      <c r="S7" s="17">
        <v>5</v>
      </c>
      <c r="T7" s="17">
        <v>1</v>
      </c>
      <c r="U7" s="17">
        <v>8</v>
      </c>
      <c r="V7" s="17">
        <v>1</v>
      </c>
      <c r="W7" s="17">
        <v>4</v>
      </c>
      <c r="X7" s="17">
        <v>10</v>
      </c>
      <c r="Y7" s="17">
        <v>2</v>
      </c>
      <c r="Z7" s="17">
        <v>6</v>
      </c>
      <c r="AA7" s="17">
        <v>117</v>
      </c>
      <c r="AB7" s="17">
        <v>0</v>
      </c>
      <c r="AC7" s="17">
        <v>27</v>
      </c>
      <c r="AD7" s="17">
        <v>3</v>
      </c>
      <c r="AE7" s="17">
        <v>4</v>
      </c>
      <c r="AF7" s="17">
        <v>4</v>
      </c>
      <c r="AG7" s="17">
        <v>1</v>
      </c>
      <c r="AH7" s="17">
        <v>2</v>
      </c>
      <c r="AI7" s="17">
        <v>10</v>
      </c>
      <c r="AJ7" s="17">
        <v>1</v>
      </c>
      <c r="AK7" s="17">
        <v>7</v>
      </c>
      <c r="AL7" s="17">
        <v>44</v>
      </c>
      <c r="AM7" s="17">
        <v>4</v>
      </c>
      <c r="AN7" s="17">
        <v>4</v>
      </c>
      <c r="AO7" s="17">
        <v>0</v>
      </c>
      <c r="AP7" s="17">
        <v>2</v>
      </c>
      <c r="AQ7" s="17">
        <v>6</v>
      </c>
      <c r="AR7" s="17">
        <v>6</v>
      </c>
      <c r="AS7" s="17">
        <v>2</v>
      </c>
      <c r="AT7" s="17">
        <v>5</v>
      </c>
      <c r="AU7" s="17">
        <v>12</v>
      </c>
      <c r="AV7" s="17">
        <v>2</v>
      </c>
      <c r="AW7" s="17">
        <v>14</v>
      </c>
      <c r="AX7" s="17">
        <v>2</v>
      </c>
      <c r="AY7" s="17">
        <v>4</v>
      </c>
      <c r="AZ7" s="17">
        <v>15</v>
      </c>
      <c r="BA7" s="17">
        <v>1</v>
      </c>
      <c r="BB7" s="17">
        <v>197</v>
      </c>
      <c r="BC7" s="17">
        <v>4</v>
      </c>
      <c r="BD7" s="17">
        <v>2</v>
      </c>
      <c r="BE7" s="17">
        <f t="shared" ref="BE7:BE65" si="0">SUM(B7:BD7)</f>
        <v>658</v>
      </c>
      <c r="BF7" s="13"/>
    </row>
    <row r="8" spans="1:65">
      <c r="A8" s="16" t="s">
        <v>195</v>
      </c>
      <c r="B8" s="17">
        <v>1</v>
      </c>
      <c r="C8" s="17">
        <v>0</v>
      </c>
      <c r="D8" s="17">
        <v>0</v>
      </c>
      <c r="E8" s="17">
        <v>2</v>
      </c>
      <c r="F8" s="17">
        <v>1</v>
      </c>
      <c r="G8" s="17">
        <v>0</v>
      </c>
      <c r="H8" s="17">
        <v>0</v>
      </c>
      <c r="I8" s="17">
        <v>0</v>
      </c>
      <c r="J8" s="17">
        <v>0</v>
      </c>
      <c r="K8" s="17">
        <v>1</v>
      </c>
      <c r="L8" s="17">
        <v>0</v>
      </c>
      <c r="M8" s="17">
        <v>0</v>
      </c>
      <c r="N8" s="17">
        <v>2</v>
      </c>
      <c r="O8" s="17">
        <v>0</v>
      </c>
      <c r="P8" s="17">
        <v>6</v>
      </c>
      <c r="Q8" s="17">
        <v>1</v>
      </c>
      <c r="R8" s="17">
        <v>1</v>
      </c>
      <c r="S8" s="17">
        <v>0</v>
      </c>
      <c r="T8" s="17">
        <v>0</v>
      </c>
      <c r="U8" s="17">
        <v>0</v>
      </c>
      <c r="V8" s="17">
        <v>0</v>
      </c>
      <c r="W8" s="17">
        <v>1</v>
      </c>
      <c r="X8" s="17">
        <v>1</v>
      </c>
      <c r="Y8" s="17">
        <v>0</v>
      </c>
      <c r="Z8" s="17">
        <v>0</v>
      </c>
      <c r="AA8" s="17">
        <v>6</v>
      </c>
      <c r="AB8" s="17">
        <v>0</v>
      </c>
      <c r="AC8" s="17">
        <v>1</v>
      </c>
      <c r="AD8" s="17">
        <v>0</v>
      </c>
      <c r="AE8" s="17">
        <v>1</v>
      </c>
      <c r="AF8" s="17">
        <v>0</v>
      </c>
      <c r="AG8" s="17">
        <v>0</v>
      </c>
      <c r="AH8" s="17">
        <v>0</v>
      </c>
      <c r="AI8" s="17">
        <v>6</v>
      </c>
      <c r="AJ8" s="17">
        <v>0</v>
      </c>
      <c r="AK8" s="17">
        <v>0</v>
      </c>
      <c r="AL8" s="17">
        <v>0</v>
      </c>
      <c r="AM8" s="17">
        <v>0</v>
      </c>
      <c r="AN8" s="17">
        <v>6</v>
      </c>
      <c r="AO8" s="17">
        <v>1</v>
      </c>
      <c r="AP8" s="17">
        <v>0</v>
      </c>
      <c r="AQ8" s="17">
        <v>0</v>
      </c>
      <c r="AR8" s="17">
        <v>2</v>
      </c>
      <c r="AS8" s="17">
        <v>4</v>
      </c>
      <c r="AT8" s="17">
        <v>0</v>
      </c>
      <c r="AU8" s="17">
        <v>0</v>
      </c>
      <c r="AV8" s="17">
        <v>0</v>
      </c>
      <c r="AW8" s="17">
        <v>0</v>
      </c>
      <c r="AX8" s="17">
        <v>1</v>
      </c>
      <c r="AY8" s="17">
        <v>0</v>
      </c>
      <c r="AZ8" s="17">
        <v>2</v>
      </c>
      <c r="BA8" s="17">
        <v>0</v>
      </c>
      <c r="BB8" s="17">
        <v>49</v>
      </c>
      <c r="BC8" s="17">
        <v>0</v>
      </c>
      <c r="BD8" s="17">
        <v>2</v>
      </c>
      <c r="BE8" s="17">
        <f t="shared" si="0"/>
        <v>98</v>
      </c>
      <c r="BF8" s="13"/>
    </row>
    <row r="9" spans="1:65">
      <c r="A9" s="16" t="s">
        <v>196</v>
      </c>
      <c r="B9" s="17">
        <v>0</v>
      </c>
      <c r="C9" s="17">
        <v>0</v>
      </c>
      <c r="D9" s="17">
        <v>0</v>
      </c>
      <c r="E9" s="17">
        <v>0</v>
      </c>
      <c r="F9" s="17">
        <v>0</v>
      </c>
      <c r="G9" s="17">
        <v>4</v>
      </c>
      <c r="H9" s="17">
        <v>0</v>
      </c>
      <c r="I9" s="17">
        <v>4</v>
      </c>
      <c r="J9" s="17">
        <v>0</v>
      </c>
      <c r="K9" s="17">
        <v>0</v>
      </c>
      <c r="L9" s="17">
        <v>1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7">
        <v>2</v>
      </c>
      <c r="T9" s="17">
        <v>0</v>
      </c>
      <c r="U9" s="17">
        <v>0</v>
      </c>
      <c r="V9" s="17">
        <v>0</v>
      </c>
      <c r="W9" s="17">
        <v>4</v>
      </c>
      <c r="X9" s="17">
        <v>1</v>
      </c>
      <c r="Y9" s="17">
        <v>0</v>
      </c>
      <c r="Z9" s="17">
        <v>0</v>
      </c>
      <c r="AA9" s="17">
        <v>2</v>
      </c>
      <c r="AB9" s="17">
        <v>0</v>
      </c>
      <c r="AC9" s="17">
        <v>1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3</v>
      </c>
      <c r="AK9" s="17">
        <v>0</v>
      </c>
      <c r="AL9" s="17">
        <v>0</v>
      </c>
      <c r="AM9" s="17">
        <v>0</v>
      </c>
      <c r="AN9" s="17">
        <v>1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2</v>
      </c>
      <c r="AV9" s="17">
        <v>0</v>
      </c>
      <c r="AW9" s="17">
        <v>0</v>
      </c>
      <c r="AX9" s="17">
        <v>0</v>
      </c>
      <c r="AY9" s="17">
        <v>0</v>
      </c>
      <c r="AZ9" s="17">
        <v>1</v>
      </c>
      <c r="BA9" s="17">
        <v>0</v>
      </c>
      <c r="BB9" s="17">
        <v>16</v>
      </c>
      <c r="BC9" s="17">
        <v>0</v>
      </c>
      <c r="BD9" s="17">
        <v>0</v>
      </c>
      <c r="BE9" s="17">
        <f t="shared" si="0"/>
        <v>42</v>
      </c>
      <c r="BF9" s="13"/>
    </row>
    <row r="10" spans="1:65">
      <c r="A10" s="16" t="s">
        <v>197</v>
      </c>
      <c r="B10" s="17">
        <v>4</v>
      </c>
      <c r="C10" s="17">
        <v>7</v>
      </c>
      <c r="D10" s="17">
        <v>12</v>
      </c>
      <c r="E10" s="17">
        <v>14</v>
      </c>
      <c r="F10" s="17">
        <v>3</v>
      </c>
      <c r="G10" s="17">
        <v>32</v>
      </c>
      <c r="H10" s="17">
        <v>7</v>
      </c>
      <c r="I10" s="17">
        <v>14</v>
      </c>
      <c r="J10" s="17">
        <v>10</v>
      </c>
      <c r="K10" s="17">
        <v>27</v>
      </c>
      <c r="L10" s="17">
        <v>4</v>
      </c>
      <c r="M10" s="17">
        <v>6</v>
      </c>
      <c r="N10" s="17">
        <v>7</v>
      </c>
      <c r="O10" s="17">
        <v>8</v>
      </c>
      <c r="P10" s="17">
        <v>31</v>
      </c>
      <c r="Q10" s="17">
        <v>30</v>
      </c>
      <c r="R10" s="17">
        <v>6</v>
      </c>
      <c r="S10" s="17">
        <v>17</v>
      </c>
      <c r="T10" s="17">
        <v>4</v>
      </c>
      <c r="U10" s="17">
        <v>23</v>
      </c>
      <c r="V10" s="17">
        <v>12</v>
      </c>
      <c r="W10" s="17">
        <v>49</v>
      </c>
      <c r="X10" s="17">
        <v>10</v>
      </c>
      <c r="Y10" s="17">
        <v>17</v>
      </c>
      <c r="Z10" s="17">
        <v>20</v>
      </c>
      <c r="AA10" s="17">
        <v>146</v>
      </c>
      <c r="AB10" s="17">
        <v>16</v>
      </c>
      <c r="AC10" s="17">
        <v>19</v>
      </c>
      <c r="AD10" s="17">
        <v>7</v>
      </c>
      <c r="AE10" s="17">
        <v>11</v>
      </c>
      <c r="AF10" s="17">
        <v>14</v>
      </c>
      <c r="AG10" s="17">
        <v>7</v>
      </c>
      <c r="AH10" s="17">
        <v>0</v>
      </c>
      <c r="AI10" s="17">
        <v>16</v>
      </c>
      <c r="AJ10" s="17">
        <v>213</v>
      </c>
      <c r="AK10" s="17">
        <v>48</v>
      </c>
      <c r="AL10" s="17">
        <v>16</v>
      </c>
      <c r="AM10" s="17">
        <v>9</v>
      </c>
      <c r="AN10" s="17">
        <v>61</v>
      </c>
      <c r="AO10" s="17">
        <v>2</v>
      </c>
      <c r="AP10" s="17">
        <v>23</v>
      </c>
      <c r="AQ10" s="17">
        <v>12</v>
      </c>
      <c r="AR10" s="17">
        <v>22</v>
      </c>
      <c r="AS10" s="17">
        <v>5</v>
      </c>
      <c r="AT10" s="17">
        <v>23</v>
      </c>
      <c r="AU10" s="17">
        <v>62</v>
      </c>
      <c r="AV10" s="17">
        <v>6</v>
      </c>
      <c r="AW10" s="17">
        <v>5</v>
      </c>
      <c r="AX10" s="17">
        <v>20</v>
      </c>
      <c r="AY10" s="17">
        <v>9</v>
      </c>
      <c r="AZ10" s="17">
        <v>46</v>
      </c>
      <c r="BA10" s="17">
        <v>0</v>
      </c>
      <c r="BB10" s="17">
        <v>859</v>
      </c>
      <c r="BC10" s="17">
        <v>16</v>
      </c>
      <c r="BD10" s="17">
        <v>3</v>
      </c>
      <c r="BE10" s="17">
        <f t="shared" si="0"/>
        <v>2070</v>
      </c>
      <c r="BF10" s="13"/>
    </row>
    <row r="11" spans="1:65">
      <c r="A11" s="16" t="s">
        <v>198</v>
      </c>
      <c r="B11" s="17">
        <v>1</v>
      </c>
      <c r="C11" s="17">
        <v>0</v>
      </c>
      <c r="D11" s="17">
        <v>2</v>
      </c>
      <c r="E11" s="17">
        <v>2</v>
      </c>
      <c r="F11" s="17">
        <v>0</v>
      </c>
      <c r="G11" s="17">
        <v>3</v>
      </c>
      <c r="H11" s="17">
        <v>0</v>
      </c>
      <c r="I11" s="17">
        <v>0</v>
      </c>
      <c r="J11" s="17">
        <v>3</v>
      </c>
      <c r="K11" s="17">
        <v>3</v>
      </c>
      <c r="L11" s="17">
        <v>1</v>
      </c>
      <c r="M11" s="17">
        <v>0</v>
      </c>
      <c r="N11" s="17">
        <v>0</v>
      </c>
      <c r="O11" s="17">
        <v>0</v>
      </c>
      <c r="P11" s="17">
        <v>6</v>
      </c>
      <c r="Q11" s="17">
        <v>3</v>
      </c>
      <c r="R11" s="17">
        <v>0</v>
      </c>
      <c r="S11" s="17">
        <v>2</v>
      </c>
      <c r="T11" s="17">
        <v>1</v>
      </c>
      <c r="U11" s="17">
        <v>4</v>
      </c>
      <c r="V11" s="17">
        <v>5</v>
      </c>
      <c r="W11" s="17">
        <v>5</v>
      </c>
      <c r="X11" s="17">
        <v>3</v>
      </c>
      <c r="Y11" s="17">
        <v>6</v>
      </c>
      <c r="Z11" s="17">
        <v>6</v>
      </c>
      <c r="AA11" s="17">
        <v>24</v>
      </c>
      <c r="AB11" s="17">
        <v>6</v>
      </c>
      <c r="AC11" s="17">
        <v>9</v>
      </c>
      <c r="AD11" s="17">
        <v>3</v>
      </c>
      <c r="AE11" s="17">
        <v>3</v>
      </c>
      <c r="AF11" s="17">
        <v>1</v>
      </c>
      <c r="AG11" s="17">
        <v>3</v>
      </c>
      <c r="AH11" s="17">
        <v>0</v>
      </c>
      <c r="AI11" s="17">
        <v>0</v>
      </c>
      <c r="AJ11" s="17">
        <v>3</v>
      </c>
      <c r="AK11" s="17">
        <v>15</v>
      </c>
      <c r="AL11" s="17">
        <v>2</v>
      </c>
      <c r="AM11" s="17">
        <v>0</v>
      </c>
      <c r="AN11" s="17">
        <v>18</v>
      </c>
      <c r="AO11" s="17">
        <v>2</v>
      </c>
      <c r="AP11" s="17">
        <v>1</v>
      </c>
      <c r="AQ11" s="17">
        <v>3</v>
      </c>
      <c r="AR11" s="17">
        <v>4</v>
      </c>
      <c r="AS11" s="17">
        <v>2</v>
      </c>
      <c r="AT11" s="17">
        <v>1</v>
      </c>
      <c r="AU11" s="17">
        <v>4</v>
      </c>
      <c r="AV11" s="17">
        <v>0</v>
      </c>
      <c r="AW11" s="17">
        <v>0</v>
      </c>
      <c r="AX11" s="17">
        <v>4</v>
      </c>
      <c r="AY11" s="17">
        <v>0</v>
      </c>
      <c r="AZ11" s="17">
        <v>8</v>
      </c>
      <c r="BA11" s="17">
        <v>0</v>
      </c>
      <c r="BB11" s="17">
        <v>260</v>
      </c>
      <c r="BC11" s="17">
        <v>2</v>
      </c>
      <c r="BD11" s="17">
        <v>1</v>
      </c>
      <c r="BE11" s="17">
        <f t="shared" si="0"/>
        <v>435</v>
      </c>
      <c r="BF11" s="13"/>
    </row>
    <row r="12" spans="1:65">
      <c r="A12" s="16" t="s">
        <v>199</v>
      </c>
      <c r="B12" s="17">
        <v>12</v>
      </c>
      <c r="C12" s="17">
        <v>6</v>
      </c>
      <c r="D12" s="17">
        <v>3</v>
      </c>
      <c r="E12" s="17">
        <v>21</v>
      </c>
      <c r="F12" s="17">
        <v>0</v>
      </c>
      <c r="G12" s="17">
        <v>22</v>
      </c>
      <c r="H12" s="17">
        <v>2</v>
      </c>
      <c r="I12" s="17">
        <v>8</v>
      </c>
      <c r="J12" s="17">
        <v>12</v>
      </c>
      <c r="K12" s="17">
        <v>6</v>
      </c>
      <c r="L12" s="17">
        <v>1</v>
      </c>
      <c r="M12" s="17">
        <v>7</v>
      </c>
      <c r="N12" s="17">
        <v>9</v>
      </c>
      <c r="O12" s="17">
        <v>3</v>
      </c>
      <c r="P12" s="17">
        <v>16</v>
      </c>
      <c r="Q12" s="17">
        <v>59</v>
      </c>
      <c r="R12" s="17">
        <v>1</v>
      </c>
      <c r="S12" s="17">
        <v>17</v>
      </c>
      <c r="T12" s="17">
        <v>1</v>
      </c>
      <c r="U12" s="17">
        <v>8</v>
      </c>
      <c r="V12" s="17">
        <v>25</v>
      </c>
      <c r="W12" s="17">
        <v>28</v>
      </c>
      <c r="X12" s="17">
        <v>18</v>
      </c>
      <c r="Y12" s="17">
        <v>19</v>
      </c>
      <c r="Z12" s="17">
        <v>5</v>
      </c>
      <c r="AA12" s="17">
        <v>90</v>
      </c>
      <c r="AB12" s="17">
        <v>13</v>
      </c>
      <c r="AC12" s="17">
        <v>10</v>
      </c>
      <c r="AD12" s="17">
        <v>8</v>
      </c>
      <c r="AE12" s="17">
        <v>31</v>
      </c>
      <c r="AF12" s="17">
        <v>8</v>
      </c>
      <c r="AG12" s="17">
        <v>5</v>
      </c>
      <c r="AH12" s="17">
        <v>2</v>
      </c>
      <c r="AI12" s="17">
        <v>44</v>
      </c>
      <c r="AJ12" s="17">
        <v>16</v>
      </c>
      <c r="AK12" s="17">
        <v>14</v>
      </c>
      <c r="AL12" s="17">
        <v>6</v>
      </c>
      <c r="AM12" s="17">
        <v>2</v>
      </c>
      <c r="AN12" s="17">
        <v>50</v>
      </c>
      <c r="AO12" s="17">
        <v>4</v>
      </c>
      <c r="AP12" s="17">
        <v>11</v>
      </c>
      <c r="AQ12" s="17">
        <v>15</v>
      </c>
      <c r="AR12" s="17">
        <v>5</v>
      </c>
      <c r="AS12" s="17">
        <v>6</v>
      </c>
      <c r="AT12" s="17">
        <v>8</v>
      </c>
      <c r="AU12" s="17">
        <v>84</v>
      </c>
      <c r="AV12" s="17">
        <v>6</v>
      </c>
      <c r="AW12" s="17">
        <v>6</v>
      </c>
      <c r="AX12" s="17">
        <v>12</v>
      </c>
      <c r="AY12" s="17">
        <v>4</v>
      </c>
      <c r="AZ12" s="17">
        <v>54</v>
      </c>
      <c r="BA12" s="17">
        <v>2</v>
      </c>
      <c r="BB12" s="17">
        <v>1574</v>
      </c>
      <c r="BC12" s="17">
        <v>14</v>
      </c>
      <c r="BD12" s="17">
        <v>5</v>
      </c>
      <c r="BE12" s="17">
        <f t="shared" si="0"/>
        <v>2418</v>
      </c>
      <c r="BF12" s="13"/>
    </row>
    <row r="13" spans="1:65">
      <c r="A13" s="16" t="s">
        <v>200</v>
      </c>
      <c r="B13" s="17">
        <v>0</v>
      </c>
      <c r="C13" s="17">
        <v>1</v>
      </c>
      <c r="D13" s="17">
        <v>1</v>
      </c>
      <c r="E13" s="17">
        <v>0</v>
      </c>
      <c r="F13" s="17">
        <v>0</v>
      </c>
      <c r="G13" s="17">
        <v>1</v>
      </c>
      <c r="H13" s="17">
        <v>0</v>
      </c>
      <c r="I13" s="17">
        <v>0</v>
      </c>
      <c r="J13" s="17">
        <v>1</v>
      </c>
      <c r="K13" s="17">
        <v>0</v>
      </c>
      <c r="L13" s="17">
        <v>1</v>
      </c>
      <c r="M13" s="17">
        <v>1</v>
      </c>
      <c r="N13" s="17">
        <v>0</v>
      </c>
      <c r="O13" s="17">
        <v>0</v>
      </c>
      <c r="P13" s="17">
        <v>0</v>
      </c>
      <c r="Q13" s="17">
        <v>0</v>
      </c>
      <c r="R13" s="17">
        <v>3</v>
      </c>
      <c r="S13" s="17">
        <v>8</v>
      </c>
      <c r="T13" s="17">
        <v>0</v>
      </c>
      <c r="U13" s="17">
        <v>0</v>
      </c>
      <c r="V13" s="17">
        <v>1</v>
      </c>
      <c r="W13" s="17">
        <v>1</v>
      </c>
      <c r="X13" s="17">
        <v>0</v>
      </c>
      <c r="Y13" s="17">
        <v>1</v>
      </c>
      <c r="Z13" s="17">
        <v>0</v>
      </c>
      <c r="AA13" s="17">
        <v>4</v>
      </c>
      <c r="AB13" s="17">
        <v>0</v>
      </c>
      <c r="AC13" s="17">
        <v>0</v>
      </c>
      <c r="AD13" s="17">
        <v>0</v>
      </c>
      <c r="AE13" s="17">
        <v>1</v>
      </c>
      <c r="AF13" s="17">
        <v>0</v>
      </c>
      <c r="AG13" s="17">
        <v>0</v>
      </c>
      <c r="AH13" s="17">
        <v>0</v>
      </c>
      <c r="AI13" s="17">
        <v>1</v>
      </c>
      <c r="AJ13" s="17">
        <v>5</v>
      </c>
      <c r="AK13" s="17">
        <v>0</v>
      </c>
      <c r="AL13" s="17">
        <v>0</v>
      </c>
      <c r="AM13" s="17">
        <v>0</v>
      </c>
      <c r="AN13" s="17">
        <v>2</v>
      </c>
      <c r="AO13" s="17">
        <v>0</v>
      </c>
      <c r="AP13" s="17">
        <v>0</v>
      </c>
      <c r="AQ13" s="17">
        <v>0</v>
      </c>
      <c r="AR13" s="17">
        <v>0</v>
      </c>
      <c r="AS13" s="17">
        <v>1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3</v>
      </c>
      <c r="BA13" s="17">
        <v>0</v>
      </c>
      <c r="BB13" s="17">
        <v>36</v>
      </c>
      <c r="BC13" s="17">
        <v>2</v>
      </c>
      <c r="BD13" s="17">
        <v>1</v>
      </c>
      <c r="BE13" s="17">
        <f t="shared" si="0"/>
        <v>76</v>
      </c>
      <c r="BF13" s="13"/>
    </row>
    <row r="14" spans="1:65">
      <c r="A14" s="16" t="s">
        <v>201</v>
      </c>
      <c r="B14" s="17">
        <v>2</v>
      </c>
      <c r="C14" s="17">
        <v>1</v>
      </c>
      <c r="D14" s="17">
        <v>13</v>
      </c>
      <c r="E14" s="17">
        <v>5</v>
      </c>
      <c r="F14" s="17">
        <v>3</v>
      </c>
      <c r="G14" s="17">
        <v>15</v>
      </c>
      <c r="H14" s="17">
        <v>0</v>
      </c>
      <c r="I14" s="17">
        <v>0</v>
      </c>
      <c r="J14" s="17">
        <v>2</v>
      </c>
      <c r="K14" s="17">
        <v>4</v>
      </c>
      <c r="L14" s="17">
        <v>0</v>
      </c>
      <c r="M14" s="17">
        <v>1</v>
      </c>
      <c r="N14" s="17">
        <v>0</v>
      </c>
      <c r="O14" s="17">
        <v>0</v>
      </c>
      <c r="P14" s="17">
        <v>15</v>
      </c>
      <c r="Q14" s="17">
        <v>9</v>
      </c>
      <c r="R14" s="17">
        <v>4</v>
      </c>
      <c r="S14" s="17">
        <v>2</v>
      </c>
      <c r="T14" s="17">
        <v>1</v>
      </c>
      <c r="U14" s="17">
        <v>2</v>
      </c>
      <c r="V14" s="17">
        <v>0</v>
      </c>
      <c r="W14" s="17">
        <v>10</v>
      </c>
      <c r="X14" s="17">
        <v>1</v>
      </c>
      <c r="Y14" s="17">
        <v>16</v>
      </c>
      <c r="Z14" s="17">
        <v>13</v>
      </c>
      <c r="AA14" s="17">
        <v>37</v>
      </c>
      <c r="AB14" s="17">
        <v>11</v>
      </c>
      <c r="AC14" s="17">
        <v>19</v>
      </c>
      <c r="AD14" s="17">
        <v>21</v>
      </c>
      <c r="AE14" s="17">
        <v>1</v>
      </c>
      <c r="AF14" s="17">
        <v>3</v>
      </c>
      <c r="AG14" s="17">
        <v>3</v>
      </c>
      <c r="AH14" s="17">
        <v>0</v>
      </c>
      <c r="AI14" s="17">
        <v>3</v>
      </c>
      <c r="AJ14" s="17">
        <v>3</v>
      </c>
      <c r="AK14" s="17">
        <v>27</v>
      </c>
      <c r="AL14" s="17">
        <v>35</v>
      </c>
      <c r="AM14" s="17">
        <v>3</v>
      </c>
      <c r="AN14" s="17">
        <v>25</v>
      </c>
      <c r="AO14" s="17">
        <v>1</v>
      </c>
      <c r="AP14" s="17">
        <v>7</v>
      </c>
      <c r="AQ14" s="17">
        <v>2</v>
      </c>
      <c r="AR14" s="17">
        <v>14</v>
      </c>
      <c r="AS14" s="17">
        <v>0</v>
      </c>
      <c r="AT14" s="17">
        <v>1</v>
      </c>
      <c r="AU14" s="17">
        <v>17</v>
      </c>
      <c r="AV14" s="17">
        <v>3</v>
      </c>
      <c r="AW14" s="17">
        <v>3</v>
      </c>
      <c r="AX14" s="17">
        <v>12</v>
      </c>
      <c r="AY14" s="17">
        <v>6</v>
      </c>
      <c r="AZ14" s="17">
        <v>13</v>
      </c>
      <c r="BA14" s="17">
        <v>0</v>
      </c>
      <c r="BB14" s="17">
        <v>374</v>
      </c>
      <c r="BC14" s="17">
        <v>16</v>
      </c>
      <c r="BD14" s="17">
        <v>2</v>
      </c>
      <c r="BE14" s="17">
        <f t="shared" si="0"/>
        <v>781</v>
      </c>
      <c r="BF14" s="13"/>
    </row>
    <row r="15" spans="1:65">
      <c r="A15" s="16" t="s">
        <v>202</v>
      </c>
      <c r="B15" s="17">
        <v>1</v>
      </c>
      <c r="C15" s="17">
        <v>1</v>
      </c>
      <c r="D15" s="17">
        <v>1</v>
      </c>
      <c r="E15" s="17">
        <v>12</v>
      </c>
      <c r="F15" s="17">
        <v>0</v>
      </c>
      <c r="G15" s="17">
        <v>5</v>
      </c>
      <c r="H15" s="17">
        <v>0</v>
      </c>
      <c r="I15" s="17">
        <v>1</v>
      </c>
      <c r="J15" s="17">
        <v>2</v>
      </c>
      <c r="K15" s="17">
        <v>0</v>
      </c>
      <c r="L15" s="17">
        <v>1</v>
      </c>
      <c r="M15" s="17">
        <v>0</v>
      </c>
      <c r="N15" s="17">
        <v>2</v>
      </c>
      <c r="O15" s="17">
        <v>0</v>
      </c>
      <c r="P15" s="17">
        <v>13</v>
      </c>
      <c r="Q15" s="17">
        <v>3</v>
      </c>
      <c r="R15" s="17">
        <v>0</v>
      </c>
      <c r="S15" s="17">
        <v>3</v>
      </c>
      <c r="T15" s="17">
        <v>1</v>
      </c>
      <c r="U15" s="17">
        <v>1</v>
      </c>
      <c r="V15" s="17">
        <v>16</v>
      </c>
      <c r="W15" s="17">
        <v>43</v>
      </c>
      <c r="X15" s="17">
        <v>9</v>
      </c>
      <c r="Y15" s="17">
        <v>2</v>
      </c>
      <c r="Z15" s="17">
        <v>1</v>
      </c>
      <c r="AA15" s="17">
        <v>58</v>
      </c>
      <c r="AB15" s="17">
        <v>2</v>
      </c>
      <c r="AC15" s="17">
        <v>1</v>
      </c>
      <c r="AD15" s="17">
        <v>1</v>
      </c>
      <c r="AE15" s="17">
        <v>5</v>
      </c>
      <c r="AF15" s="17">
        <v>2</v>
      </c>
      <c r="AG15" s="17">
        <v>3</v>
      </c>
      <c r="AH15" s="17">
        <v>1</v>
      </c>
      <c r="AI15" s="17">
        <v>7</v>
      </c>
      <c r="AJ15" s="17">
        <v>2</v>
      </c>
      <c r="AK15" s="17">
        <v>14</v>
      </c>
      <c r="AL15" s="17">
        <v>2</v>
      </c>
      <c r="AM15" s="17">
        <v>1</v>
      </c>
      <c r="AN15" s="17">
        <v>8</v>
      </c>
      <c r="AO15" s="17">
        <v>1</v>
      </c>
      <c r="AP15" s="17">
        <v>6</v>
      </c>
      <c r="AQ15" s="17">
        <v>6</v>
      </c>
      <c r="AR15" s="17">
        <v>9</v>
      </c>
      <c r="AS15" s="17">
        <v>4</v>
      </c>
      <c r="AT15" s="17">
        <v>9</v>
      </c>
      <c r="AU15" s="17">
        <v>26</v>
      </c>
      <c r="AV15" s="17">
        <v>3</v>
      </c>
      <c r="AW15" s="17">
        <v>3</v>
      </c>
      <c r="AX15" s="17">
        <v>2</v>
      </c>
      <c r="AY15" s="17">
        <v>0</v>
      </c>
      <c r="AZ15" s="17">
        <v>28</v>
      </c>
      <c r="BA15" s="17">
        <v>1</v>
      </c>
      <c r="BB15" s="17">
        <v>276</v>
      </c>
      <c r="BC15" s="17">
        <v>1</v>
      </c>
      <c r="BD15" s="17">
        <v>2</v>
      </c>
      <c r="BE15" s="17">
        <f t="shared" si="0"/>
        <v>602</v>
      </c>
      <c r="BF15" s="13"/>
    </row>
    <row r="16" spans="1:65">
      <c r="A16" s="16" t="s">
        <v>203</v>
      </c>
      <c r="B16" s="17">
        <v>2</v>
      </c>
      <c r="C16" s="17">
        <v>0</v>
      </c>
      <c r="D16" s="17">
        <v>0</v>
      </c>
      <c r="E16" s="17">
        <v>7</v>
      </c>
      <c r="F16" s="17">
        <v>1</v>
      </c>
      <c r="G16" s="17">
        <v>2</v>
      </c>
      <c r="H16" s="17">
        <v>1</v>
      </c>
      <c r="I16" s="17">
        <v>11</v>
      </c>
      <c r="J16" s="17">
        <v>4</v>
      </c>
      <c r="K16" s="17">
        <v>1</v>
      </c>
      <c r="L16" s="17">
        <v>2</v>
      </c>
      <c r="M16" s="17">
        <v>3</v>
      </c>
      <c r="N16" s="17">
        <v>2</v>
      </c>
      <c r="O16" s="17">
        <v>1</v>
      </c>
      <c r="P16" s="17">
        <v>6</v>
      </c>
      <c r="Q16" s="17">
        <v>10</v>
      </c>
      <c r="R16" s="17">
        <v>2</v>
      </c>
      <c r="S16" s="17">
        <v>14</v>
      </c>
      <c r="T16" s="17">
        <v>11</v>
      </c>
      <c r="U16" s="17">
        <v>2</v>
      </c>
      <c r="V16" s="17">
        <v>1</v>
      </c>
      <c r="W16" s="17">
        <v>10</v>
      </c>
      <c r="X16" s="17">
        <v>3</v>
      </c>
      <c r="Y16" s="17">
        <v>1</v>
      </c>
      <c r="Z16" s="17">
        <v>3</v>
      </c>
      <c r="AA16" s="17">
        <v>33</v>
      </c>
      <c r="AB16" s="17">
        <v>4</v>
      </c>
      <c r="AC16" s="17">
        <v>3</v>
      </c>
      <c r="AD16" s="17">
        <v>2</v>
      </c>
      <c r="AE16" s="17">
        <v>10</v>
      </c>
      <c r="AF16" s="17">
        <v>6</v>
      </c>
      <c r="AG16" s="17">
        <v>1</v>
      </c>
      <c r="AH16" s="17">
        <v>0</v>
      </c>
      <c r="AI16" s="17">
        <v>4</v>
      </c>
      <c r="AJ16" s="17">
        <v>6</v>
      </c>
      <c r="AK16" s="17">
        <v>3</v>
      </c>
      <c r="AL16" s="17">
        <v>0</v>
      </c>
      <c r="AM16" s="17">
        <v>3</v>
      </c>
      <c r="AN16" s="17">
        <v>15</v>
      </c>
      <c r="AO16" s="17">
        <v>1</v>
      </c>
      <c r="AP16" s="17">
        <v>1</v>
      </c>
      <c r="AQ16" s="17">
        <v>3</v>
      </c>
      <c r="AR16" s="17">
        <v>2</v>
      </c>
      <c r="AS16" s="17">
        <v>0</v>
      </c>
      <c r="AT16" s="17">
        <v>2</v>
      </c>
      <c r="AU16" s="17">
        <v>31</v>
      </c>
      <c r="AV16" s="17">
        <v>1</v>
      </c>
      <c r="AW16" s="17">
        <v>2</v>
      </c>
      <c r="AX16" s="17">
        <v>2</v>
      </c>
      <c r="AY16" s="17">
        <v>2</v>
      </c>
      <c r="AZ16" s="17">
        <v>22</v>
      </c>
      <c r="BA16" s="17">
        <v>0</v>
      </c>
      <c r="BB16" s="17">
        <v>166</v>
      </c>
      <c r="BC16" s="17">
        <v>2</v>
      </c>
      <c r="BD16" s="17">
        <v>6</v>
      </c>
      <c r="BE16" s="17">
        <f t="shared" si="0"/>
        <v>433</v>
      </c>
      <c r="BF16" s="13"/>
    </row>
    <row r="17" spans="1:58">
      <c r="A17" s="16" t="s">
        <v>204</v>
      </c>
      <c r="B17" s="17">
        <v>8</v>
      </c>
      <c r="C17" s="17">
        <v>6</v>
      </c>
      <c r="D17" s="17">
        <v>10</v>
      </c>
      <c r="E17" s="17">
        <v>26</v>
      </c>
      <c r="F17" s="17">
        <v>3</v>
      </c>
      <c r="G17" s="17">
        <v>24</v>
      </c>
      <c r="H17" s="17">
        <v>5</v>
      </c>
      <c r="I17" s="17">
        <v>6</v>
      </c>
      <c r="J17" s="17">
        <v>17</v>
      </c>
      <c r="K17" s="17">
        <v>4</v>
      </c>
      <c r="L17" s="17">
        <v>3</v>
      </c>
      <c r="M17" s="17">
        <v>5</v>
      </c>
      <c r="N17" s="17">
        <v>7</v>
      </c>
      <c r="O17" s="17">
        <v>7</v>
      </c>
      <c r="P17" s="17">
        <v>30</v>
      </c>
      <c r="Q17" s="17">
        <v>24</v>
      </c>
      <c r="R17" s="17">
        <v>7</v>
      </c>
      <c r="S17" s="17">
        <v>6</v>
      </c>
      <c r="T17" s="17">
        <v>4</v>
      </c>
      <c r="U17" s="17">
        <v>6</v>
      </c>
      <c r="V17" s="17">
        <v>9</v>
      </c>
      <c r="W17" s="17">
        <v>22</v>
      </c>
      <c r="X17" s="17">
        <v>14</v>
      </c>
      <c r="Y17" s="17">
        <v>15</v>
      </c>
      <c r="Z17" s="17">
        <v>33</v>
      </c>
      <c r="AA17" s="17">
        <v>91</v>
      </c>
      <c r="AB17" s="17">
        <v>18</v>
      </c>
      <c r="AC17" s="17">
        <v>20</v>
      </c>
      <c r="AD17" s="17">
        <v>17</v>
      </c>
      <c r="AE17" s="17">
        <v>14</v>
      </c>
      <c r="AF17" s="17">
        <v>8</v>
      </c>
      <c r="AG17" s="17">
        <v>7</v>
      </c>
      <c r="AH17" s="17">
        <v>2</v>
      </c>
      <c r="AI17" s="17">
        <v>11</v>
      </c>
      <c r="AJ17" s="17">
        <v>4</v>
      </c>
      <c r="AK17" s="17">
        <v>43</v>
      </c>
      <c r="AL17" s="17">
        <v>33</v>
      </c>
      <c r="AM17" s="17">
        <v>7</v>
      </c>
      <c r="AN17" s="17">
        <v>38</v>
      </c>
      <c r="AO17" s="17">
        <v>2</v>
      </c>
      <c r="AP17" s="17">
        <v>9</v>
      </c>
      <c r="AQ17" s="17">
        <v>16</v>
      </c>
      <c r="AR17" s="17">
        <v>17</v>
      </c>
      <c r="AS17" s="17">
        <v>8</v>
      </c>
      <c r="AT17" s="17">
        <v>8</v>
      </c>
      <c r="AU17" s="17">
        <v>43</v>
      </c>
      <c r="AV17" s="17">
        <v>5</v>
      </c>
      <c r="AW17" s="17">
        <v>4</v>
      </c>
      <c r="AX17" s="17">
        <v>9</v>
      </c>
      <c r="AY17" s="17">
        <v>7</v>
      </c>
      <c r="AZ17" s="17">
        <v>37</v>
      </c>
      <c r="BA17" s="17">
        <v>3</v>
      </c>
      <c r="BB17" s="17">
        <v>945</v>
      </c>
      <c r="BC17" s="17">
        <v>14</v>
      </c>
      <c r="BD17" s="17">
        <v>17</v>
      </c>
      <c r="BE17" s="17">
        <f t="shared" si="0"/>
        <v>1758</v>
      </c>
      <c r="BF17" s="13"/>
    </row>
    <row r="18" spans="1:58">
      <c r="A18" s="16" t="s">
        <v>205</v>
      </c>
      <c r="B18" s="17">
        <v>5</v>
      </c>
      <c r="C18" s="17">
        <v>2</v>
      </c>
      <c r="D18" s="17">
        <v>5</v>
      </c>
      <c r="E18" s="17">
        <v>24</v>
      </c>
      <c r="F18" s="17">
        <v>5</v>
      </c>
      <c r="G18" s="17">
        <v>13</v>
      </c>
      <c r="H18" s="17">
        <v>0</v>
      </c>
      <c r="I18" s="17">
        <v>13</v>
      </c>
      <c r="J18" s="17">
        <v>13</v>
      </c>
      <c r="K18" s="17">
        <v>7</v>
      </c>
      <c r="L18" s="17">
        <v>5</v>
      </c>
      <c r="M18" s="17">
        <v>1</v>
      </c>
      <c r="N18" s="17">
        <v>7</v>
      </c>
      <c r="O18" s="17">
        <v>2</v>
      </c>
      <c r="P18" s="17">
        <v>20</v>
      </c>
      <c r="Q18" s="17">
        <v>15</v>
      </c>
      <c r="R18" s="17">
        <v>3</v>
      </c>
      <c r="S18" s="17">
        <v>10</v>
      </c>
      <c r="T18" s="17">
        <v>4</v>
      </c>
      <c r="U18" s="17">
        <v>8</v>
      </c>
      <c r="V18" s="17">
        <v>7</v>
      </c>
      <c r="W18" s="17">
        <v>32</v>
      </c>
      <c r="X18" s="17">
        <v>18</v>
      </c>
      <c r="Y18" s="17">
        <v>19</v>
      </c>
      <c r="Z18" s="17">
        <v>17</v>
      </c>
      <c r="AA18" s="17">
        <v>65</v>
      </c>
      <c r="AB18" s="17">
        <v>4</v>
      </c>
      <c r="AC18" s="17">
        <v>16</v>
      </c>
      <c r="AD18" s="17">
        <v>3</v>
      </c>
      <c r="AE18" s="17">
        <v>9</v>
      </c>
      <c r="AF18" s="17">
        <v>16</v>
      </c>
      <c r="AG18" s="17">
        <v>3</v>
      </c>
      <c r="AH18" s="17">
        <v>1</v>
      </c>
      <c r="AI18" s="17">
        <v>10</v>
      </c>
      <c r="AJ18" s="17">
        <v>22</v>
      </c>
      <c r="AK18" s="17">
        <v>69</v>
      </c>
      <c r="AL18" s="17">
        <v>21</v>
      </c>
      <c r="AM18" s="17">
        <v>1</v>
      </c>
      <c r="AN18" s="17">
        <v>42</v>
      </c>
      <c r="AO18" s="17">
        <v>1</v>
      </c>
      <c r="AP18" s="17">
        <v>6</v>
      </c>
      <c r="AQ18" s="17">
        <v>17</v>
      </c>
      <c r="AR18" s="17">
        <v>16</v>
      </c>
      <c r="AS18" s="17">
        <v>3</v>
      </c>
      <c r="AT18" s="17">
        <v>10</v>
      </c>
      <c r="AU18" s="17">
        <v>45</v>
      </c>
      <c r="AV18" s="17">
        <v>3</v>
      </c>
      <c r="AW18" s="17">
        <v>7</v>
      </c>
      <c r="AX18" s="17">
        <v>12</v>
      </c>
      <c r="AY18" s="17">
        <v>14</v>
      </c>
      <c r="AZ18" s="17">
        <v>31</v>
      </c>
      <c r="BA18" s="17">
        <v>2</v>
      </c>
      <c r="BB18" s="17">
        <v>654</v>
      </c>
      <c r="BC18" s="17">
        <v>9</v>
      </c>
      <c r="BD18" s="17">
        <v>5</v>
      </c>
      <c r="BE18" s="17">
        <f t="shared" si="0"/>
        <v>1372</v>
      </c>
      <c r="BF18" s="13"/>
    </row>
    <row r="19" spans="1:58">
      <c r="A19" s="16" t="s">
        <v>206</v>
      </c>
      <c r="B19" s="17">
        <v>10</v>
      </c>
      <c r="C19" s="17">
        <v>7</v>
      </c>
      <c r="D19" s="17">
        <v>24</v>
      </c>
      <c r="E19" s="17">
        <v>15</v>
      </c>
      <c r="F19" s="17">
        <v>7</v>
      </c>
      <c r="G19" s="17">
        <v>133</v>
      </c>
      <c r="H19" s="17">
        <v>22</v>
      </c>
      <c r="I19" s="17">
        <v>13</v>
      </c>
      <c r="J19" s="17">
        <v>21</v>
      </c>
      <c r="K19" s="17">
        <v>17</v>
      </c>
      <c r="L19" s="17">
        <v>17</v>
      </c>
      <c r="M19" s="17">
        <v>16</v>
      </c>
      <c r="N19" s="17">
        <v>9</v>
      </c>
      <c r="O19" s="17">
        <v>10</v>
      </c>
      <c r="P19" s="17">
        <v>18</v>
      </c>
      <c r="Q19" s="17">
        <v>39</v>
      </c>
      <c r="R19" s="17">
        <v>13</v>
      </c>
      <c r="S19" s="17">
        <v>29</v>
      </c>
      <c r="T19" s="17">
        <v>40</v>
      </c>
      <c r="U19" s="17">
        <v>12</v>
      </c>
      <c r="V19" s="17">
        <v>6</v>
      </c>
      <c r="W19" s="17">
        <v>36</v>
      </c>
      <c r="X19" s="17">
        <v>45</v>
      </c>
      <c r="Y19" s="17">
        <v>16</v>
      </c>
      <c r="Z19" s="17">
        <v>8</v>
      </c>
      <c r="AA19" s="17">
        <v>96</v>
      </c>
      <c r="AB19" s="17">
        <v>3</v>
      </c>
      <c r="AC19" s="17">
        <v>54</v>
      </c>
      <c r="AD19" s="17">
        <v>34</v>
      </c>
      <c r="AE19" s="17">
        <v>18</v>
      </c>
      <c r="AF19" s="17">
        <v>9</v>
      </c>
      <c r="AG19" s="17">
        <v>3</v>
      </c>
      <c r="AH19" s="17">
        <v>2</v>
      </c>
      <c r="AI19" s="17">
        <v>26</v>
      </c>
      <c r="AJ19" s="17">
        <v>17</v>
      </c>
      <c r="AK19" s="17">
        <v>86</v>
      </c>
      <c r="AL19" s="17">
        <v>41</v>
      </c>
      <c r="AM19" s="17">
        <v>7</v>
      </c>
      <c r="AN19" s="17">
        <v>43</v>
      </c>
      <c r="AO19" s="17">
        <v>9</v>
      </c>
      <c r="AP19" s="17">
        <v>19</v>
      </c>
      <c r="AQ19" s="17">
        <v>23</v>
      </c>
      <c r="AR19" s="17">
        <v>22</v>
      </c>
      <c r="AS19" s="17">
        <v>36</v>
      </c>
      <c r="AT19" s="17">
        <v>17</v>
      </c>
      <c r="AU19" s="17">
        <v>95</v>
      </c>
      <c r="AV19" s="17">
        <v>9</v>
      </c>
      <c r="AW19" s="17">
        <v>35</v>
      </c>
      <c r="AX19" s="17">
        <v>51</v>
      </c>
      <c r="AY19" s="17">
        <v>24</v>
      </c>
      <c r="AZ19" s="17">
        <v>73</v>
      </c>
      <c r="BA19" s="17">
        <v>17</v>
      </c>
      <c r="BB19" s="17">
        <v>600</v>
      </c>
      <c r="BC19" s="17">
        <v>19</v>
      </c>
      <c r="BD19" s="17">
        <v>4</v>
      </c>
      <c r="BE19" s="17">
        <f t="shared" si="0"/>
        <v>2075</v>
      </c>
      <c r="BF19" s="13"/>
    </row>
    <row r="20" spans="1:58">
      <c r="A20" s="16" t="s">
        <v>207</v>
      </c>
      <c r="B20" s="17">
        <v>0</v>
      </c>
      <c r="C20" s="17">
        <v>0</v>
      </c>
      <c r="D20" s="17">
        <v>0</v>
      </c>
      <c r="E20" s="17">
        <v>5</v>
      </c>
      <c r="F20" s="17">
        <v>0</v>
      </c>
      <c r="G20" s="17">
        <v>4</v>
      </c>
      <c r="H20" s="17">
        <v>0</v>
      </c>
      <c r="I20" s="17">
        <v>3</v>
      </c>
      <c r="J20" s="17">
        <v>2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1</v>
      </c>
      <c r="Q20" s="17">
        <v>6</v>
      </c>
      <c r="R20" s="17">
        <v>0</v>
      </c>
      <c r="S20" s="17">
        <v>0</v>
      </c>
      <c r="T20" s="17">
        <v>0</v>
      </c>
      <c r="U20" s="17">
        <v>4</v>
      </c>
      <c r="V20" s="17">
        <v>4</v>
      </c>
      <c r="W20" s="17">
        <v>3</v>
      </c>
      <c r="X20" s="17">
        <v>2</v>
      </c>
      <c r="Y20" s="17">
        <v>1</v>
      </c>
      <c r="Z20" s="17">
        <v>1</v>
      </c>
      <c r="AA20" s="17">
        <v>5</v>
      </c>
      <c r="AB20" s="17">
        <v>1</v>
      </c>
      <c r="AC20" s="17">
        <v>4</v>
      </c>
      <c r="AD20" s="17">
        <v>1</v>
      </c>
      <c r="AE20" s="17">
        <v>1</v>
      </c>
      <c r="AF20" s="17">
        <v>0</v>
      </c>
      <c r="AG20" s="17">
        <v>1</v>
      </c>
      <c r="AH20" s="17">
        <v>0</v>
      </c>
      <c r="AI20" s="17">
        <v>4</v>
      </c>
      <c r="AJ20" s="17">
        <v>4</v>
      </c>
      <c r="AK20" s="17">
        <v>2</v>
      </c>
      <c r="AL20" s="17">
        <v>1</v>
      </c>
      <c r="AM20" s="17">
        <v>1</v>
      </c>
      <c r="AN20" s="17">
        <v>3</v>
      </c>
      <c r="AO20" s="17">
        <v>0</v>
      </c>
      <c r="AP20" s="17">
        <v>0</v>
      </c>
      <c r="AQ20" s="17">
        <v>2</v>
      </c>
      <c r="AR20" s="17">
        <v>0</v>
      </c>
      <c r="AS20" s="17">
        <v>0</v>
      </c>
      <c r="AT20" s="17">
        <v>1</v>
      </c>
      <c r="AU20" s="17">
        <v>8</v>
      </c>
      <c r="AV20" s="17">
        <v>1</v>
      </c>
      <c r="AW20" s="17">
        <v>1</v>
      </c>
      <c r="AX20" s="17">
        <v>3</v>
      </c>
      <c r="AY20" s="17">
        <v>0</v>
      </c>
      <c r="AZ20" s="17">
        <v>3</v>
      </c>
      <c r="BA20" s="17">
        <v>0</v>
      </c>
      <c r="BB20" s="17">
        <v>72</v>
      </c>
      <c r="BC20" s="17">
        <v>0</v>
      </c>
      <c r="BD20" s="17">
        <v>3</v>
      </c>
      <c r="BE20" s="17">
        <f t="shared" si="0"/>
        <v>158</v>
      </c>
      <c r="BF20" s="13"/>
    </row>
    <row r="21" spans="1:58">
      <c r="A21" s="16" t="s">
        <v>208</v>
      </c>
      <c r="B21" s="17">
        <v>4</v>
      </c>
      <c r="C21" s="17">
        <v>0</v>
      </c>
      <c r="D21" s="17">
        <v>2</v>
      </c>
      <c r="E21" s="17">
        <v>3</v>
      </c>
      <c r="F21" s="17">
        <v>0</v>
      </c>
      <c r="G21" s="17">
        <v>10</v>
      </c>
      <c r="H21" s="17">
        <v>0</v>
      </c>
      <c r="I21" s="17">
        <v>0</v>
      </c>
      <c r="J21" s="17">
        <v>2</v>
      </c>
      <c r="K21" s="17">
        <v>3</v>
      </c>
      <c r="L21" s="17">
        <v>0</v>
      </c>
      <c r="M21" s="17">
        <v>1</v>
      </c>
      <c r="N21" s="17">
        <v>1</v>
      </c>
      <c r="O21" s="17">
        <v>1</v>
      </c>
      <c r="P21" s="17">
        <v>12</v>
      </c>
      <c r="Q21" s="17">
        <v>4</v>
      </c>
      <c r="R21" s="17">
        <v>4</v>
      </c>
      <c r="S21" s="17">
        <v>2</v>
      </c>
      <c r="T21" s="17">
        <v>2</v>
      </c>
      <c r="U21" s="17">
        <v>4</v>
      </c>
      <c r="V21" s="17">
        <v>3</v>
      </c>
      <c r="W21" s="17">
        <v>7</v>
      </c>
      <c r="X21" s="17">
        <v>1</v>
      </c>
      <c r="Y21" s="17">
        <v>8</v>
      </c>
      <c r="Z21" s="17">
        <v>4</v>
      </c>
      <c r="AA21" s="17">
        <v>23</v>
      </c>
      <c r="AB21" s="17">
        <v>1</v>
      </c>
      <c r="AC21" s="17">
        <v>2</v>
      </c>
      <c r="AD21" s="17">
        <v>0</v>
      </c>
      <c r="AE21" s="17">
        <v>1</v>
      </c>
      <c r="AF21" s="17">
        <v>2</v>
      </c>
      <c r="AG21" s="17">
        <v>1</v>
      </c>
      <c r="AH21" s="17">
        <v>0</v>
      </c>
      <c r="AI21" s="17">
        <v>3</v>
      </c>
      <c r="AJ21" s="17">
        <v>3</v>
      </c>
      <c r="AK21" s="17">
        <v>8</v>
      </c>
      <c r="AL21" s="17">
        <v>6</v>
      </c>
      <c r="AM21" s="17">
        <v>7</v>
      </c>
      <c r="AN21" s="17">
        <v>11</v>
      </c>
      <c r="AO21" s="17">
        <v>0</v>
      </c>
      <c r="AP21" s="17">
        <v>4</v>
      </c>
      <c r="AQ21" s="17">
        <v>4</v>
      </c>
      <c r="AR21" s="17">
        <v>0</v>
      </c>
      <c r="AS21" s="17">
        <v>0</v>
      </c>
      <c r="AT21" s="17">
        <v>1</v>
      </c>
      <c r="AU21" s="17">
        <v>15</v>
      </c>
      <c r="AV21" s="17">
        <v>1</v>
      </c>
      <c r="AW21" s="17">
        <v>0</v>
      </c>
      <c r="AX21" s="17">
        <v>4</v>
      </c>
      <c r="AY21" s="17">
        <v>3</v>
      </c>
      <c r="AZ21" s="17">
        <v>7</v>
      </c>
      <c r="BA21" s="17">
        <v>0</v>
      </c>
      <c r="BB21" s="17">
        <v>123</v>
      </c>
      <c r="BC21" s="17">
        <v>0</v>
      </c>
      <c r="BD21" s="17">
        <v>0</v>
      </c>
      <c r="BE21" s="17">
        <f t="shared" si="0"/>
        <v>308</v>
      </c>
      <c r="BF21" s="13"/>
    </row>
    <row r="22" spans="1:58">
      <c r="A22" s="16" t="s">
        <v>209</v>
      </c>
      <c r="B22" s="17">
        <v>8</v>
      </c>
      <c r="C22" s="17">
        <v>9</v>
      </c>
      <c r="D22" s="17">
        <v>13</v>
      </c>
      <c r="E22" s="17">
        <v>87</v>
      </c>
      <c r="F22" s="17">
        <v>10</v>
      </c>
      <c r="G22" s="17">
        <v>55</v>
      </c>
      <c r="H22" s="17">
        <v>2</v>
      </c>
      <c r="I22" s="17">
        <v>13</v>
      </c>
      <c r="J22" s="17">
        <v>4</v>
      </c>
      <c r="K22" s="17">
        <v>3</v>
      </c>
      <c r="L22" s="17">
        <v>0</v>
      </c>
      <c r="M22" s="17">
        <v>5</v>
      </c>
      <c r="N22" s="17">
        <v>11</v>
      </c>
      <c r="O22" s="17">
        <v>7</v>
      </c>
      <c r="P22" s="17">
        <v>50</v>
      </c>
      <c r="Q22" s="17">
        <v>48</v>
      </c>
      <c r="R22" s="17">
        <v>1</v>
      </c>
      <c r="S22" s="17">
        <v>6</v>
      </c>
      <c r="T22" s="17">
        <v>4</v>
      </c>
      <c r="U22" s="17">
        <v>25</v>
      </c>
      <c r="V22" s="17">
        <v>81</v>
      </c>
      <c r="W22" s="17">
        <v>116</v>
      </c>
      <c r="X22" s="17">
        <v>60</v>
      </c>
      <c r="Y22" s="17">
        <v>36</v>
      </c>
      <c r="Z22" s="17">
        <v>29</v>
      </c>
      <c r="AA22" s="17">
        <v>492</v>
      </c>
      <c r="AB22" s="17">
        <v>13</v>
      </c>
      <c r="AC22" s="17">
        <v>12</v>
      </c>
      <c r="AD22" s="17">
        <v>5</v>
      </c>
      <c r="AE22" s="17">
        <v>10</v>
      </c>
      <c r="AF22" s="17">
        <v>12</v>
      </c>
      <c r="AG22" s="17">
        <v>15</v>
      </c>
      <c r="AH22" s="17">
        <v>4</v>
      </c>
      <c r="AI22" s="17">
        <v>99</v>
      </c>
      <c r="AJ22" s="17">
        <v>18</v>
      </c>
      <c r="AK22" s="17">
        <v>34</v>
      </c>
      <c r="AL22" s="17">
        <v>6</v>
      </c>
      <c r="AM22" s="17">
        <v>11</v>
      </c>
      <c r="AN22" s="17">
        <v>155</v>
      </c>
      <c r="AO22" s="17">
        <v>5</v>
      </c>
      <c r="AP22" s="17">
        <v>25</v>
      </c>
      <c r="AQ22" s="17">
        <v>13</v>
      </c>
      <c r="AR22" s="17">
        <v>35</v>
      </c>
      <c r="AS22" s="17">
        <v>3</v>
      </c>
      <c r="AT22" s="17">
        <v>11</v>
      </c>
      <c r="AU22" s="17">
        <v>189</v>
      </c>
      <c r="AV22" s="17">
        <v>3</v>
      </c>
      <c r="AW22" s="17">
        <v>6</v>
      </c>
      <c r="AX22" s="17">
        <v>79</v>
      </c>
      <c r="AY22" s="17">
        <v>7</v>
      </c>
      <c r="AZ22" s="17">
        <v>194</v>
      </c>
      <c r="BA22" s="17">
        <v>0</v>
      </c>
      <c r="BB22" s="17">
        <v>2752</v>
      </c>
      <c r="BC22" s="17">
        <v>3</v>
      </c>
      <c r="BD22" s="17">
        <v>14</v>
      </c>
      <c r="BE22" s="17">
        <f t="shared" si="0"/>
        <v>4908</v>
      </c>
      <c r="BF22" s="13"/>
    </row>
    <row r="23" spans="1:58">
      <c r="A23" s="16" t="s">
        <v>210</v>
      </c>
      <c r="B23" s="17">
        <v>0</v>
      </c>
      <c r="C23" s="17">
        <v>0</v>
      </c>
      <c r="D23" s="17">
        <v>1</v>
      </c>
      <c r="E23" s="17">
        <v>0</v>
      </c>
      <c r="F23" s="17">
        <v>0</v>
      </c>
      <c r="G23" s="17">
        <v>6</v>
      </c>
      <c r="H23" s="17">
        <v>0</v>
      </c>
      <c r="I23" s="17">
        <v>0</v>
      </c>
      <c r="J23" s="17">
        <v>0</v>
      </c>
      <c r="K23" s="17">
        <v>2</v>
      </c>
      <c r="L23" s="17">
        <v>0</v>
      </c>
      <c r="M23" s="17">
        <v>1</v>
      </c>
      <c r="N23" s="17">
        <v>0</v>
      </c>
      <c r="O23" s="17">
        <v>0</v>
      </c>
      <c r="P23" s="17">
        <v>4</v>
      </c>
      <c r="Q23" s="17">
        <v>5</v>
      </c>
      <c r="R23" s="17">
        <v>0</v>
      </c>
      <c r="S23" s="17">
        <v>1</v>
      </c>
      <c r="T23" s="17">
        <v>3</v>
      </c>
      <c r="U23" s="17">
        <v>1</v>
      </c>
      <c r="V23" s="17">
        <v>0</v>
      </c>
      <c r="W23" s="17">
        <v>2</v>
      </c>
      <c r="X23" s="17">
        <v>1</v>
      </c>
      <c r="Y23" s="17">
        <v>0</v>
      </c>
      <c r="Z23" s="17">
        <v>0</v>
      </c>
      <c r="AA23" s="17">
        <v>10</v>
      </c>
      <c r="AB23" s="17">
        <v>0</v>
      </c>
      <c r="AC23" s="17">
        <v>2</v>
      </c>
      <c r="AD23" s="17">
        <v>0</v>
      </c>
      <c r="AE23" s="17">
        <v>1</v>
      </c>
      <c r="AF23" s="17">
        <v>0</v>
      </c>
      <c r="AG23" s="17">
        <v>0</v>
      </c>
      <c r="AH23" s="17">
        <v>0</v>
      </c>
      <c r="AI23" s="17">
        <v>2</v>
      </c>
      <c r="AJ23" s="17">
        <v>0</v>
      </c>
      <c r="AK23" s="17">
        <v>0</v>
      </c>
      <c r="AL23" s="17">
        <v>0</v>
      </c>
      <c r="AM23" s="17">
        <v>1</v>
      </c>
      <c r="AN23" s="17">
        <v>2</v>
      </c>
      <c r="AO23" s="17">
        <v>0</v>
      </c>
      <c r="AP23" s="17">
        <v>2</v>
      </c>
      <c r="AQ23" s="17">
        <v>0</v>
      </c>
      <c r="AR23" s="17">
        <v>0</v>
      </c>
      <c r="AS23" s="17">
        <v>0</v>
      </c>
      <c r="AT23" s="17">
        <v>2</v>
      </c>
      <c r="AU23" s="17">
        <v>9</v>
      </c>
      <c r="AV23" s="17">
        <v>0</v>
      </c>
      <c r="AW23" s="17">
        <v>0</v>
      </c>
      <c r="AX23" s="17">
        <v>2</v>
      </c>
      <c r="AY23" s="17">
        <v>3</v>
      </c>
      <c r="AZ23" s="17">
        <v>3</v>
      </c>
      <c r="BA23" s="17">
        <v>0</v>
      </c>
      <c r="BB23" s="17">
        <v>28</v>
      </c>
      <c r="BC23" s="17">
        <v>3</v>
      </c>
      <c r="BD23" s="17">
        <v>0</v>
      </c>
      <c r="BE23" s="17">
        <f t="shared" si="0"/>
        <v>97</v>
      </c>
      <c r="BF23" s="13"/>
    </row>
    <row r="24" spans="1:58">
      <c r="A24" s="16" t="s">
        <v>211</v>
      </c>
      <c r="B24" s="17">
        <v>0</v>
      </c>
      <c r="C24" s="17">
        <v>0</v>
      </c>
      <c r="D24" s="17">
        <v>0</v>
      </c>
      <c r="E24" s="17">
        <v>1</v>
      </c>
      <c r="F24" s="17">
        <v>1</v>
      </c>
      <c r="G24" s="17">
        <v>5</v>
      </c>
      <c r="H24" s="17">
        <v>0</v>
      </c>
      <c r="I24" s="17">
        <v>2</v>
      </c>
      <c r="J24" s="17">
        <v>0</v>
      </c>
      <c r="K24" s="17">
        <v>0</v>
      </c>
      <c r="L24" s="17">
        <v>1</v>
      </c>
      <c r="M24" s="17">
        <v>0</v>
      </c>
      <c r="N24" s="17">
        <v>0</v>
      </c>
      <c r="O24" s="17">
        <v>0</v>
      </c>
      <c r="P24" s="17">
        <v>2</v>
      </c>
      <c r="Q24" s="17">
        <v>1</v>
      </c>
      <c r="R24" s="17">
        <v>1</v>
      </c>
      <c r="S24" s="17">
        <v>4</v>
      </c>
      <c r="T24" s="17">
        <v>0</v>
      </c>
      <c r="U24" s="17">
        <v>2</v>
      </c>
      <c r="V24" s="17">
        <v>0</v>
      </c>
      <c r="W24" s="17">
        <v>4</v>
      </c>
      <c r="X24" s="17">
        <v>0</v>
      </c>
      <c r="Y24" s="17">
        <v>0</v>
      </c>
      <c r="Z24" s="17">
        <v>1</v>
      </c>
      <c r="AA24" s="17">
        <v>30</v>
      </c>
      <c r="AB24" s="17">
        <v>0</v>
      </c>
      <c r="AC24" s="17">
        <v>0</v>
      </c>
      <c r="AD24" s="17">
        <v>0</v>
      </c>
      <c r="AE24" s="17">
        <v>0</v>
      </c>
      <c r="AF24" s="17">
        <v>0</v>
      </c>
      <c r="AG24" s="17">
        <v>0</v>
      </c>
      <c r="AH24" s="17">
        <v>0</v>
      </c>
      <c r="AI24" s="17">
        <v>0</v>
      </c>
      <c r="AJ24" s="17">
        <v>0</v>
      </c>
      <c r="AK24" s="17">
        <v>9</v>
      </c>
      <c r="AL24" s="17">
        <v>0</v>
      </c>
      <c r="AM24" s="17">
        <v>0</v>
      </c>
      <c r="AN24" s="17">
        <v>2</v>
      </c>
      <c r="AO24" s="17">
        <v>0</v>
      </c>
      <c r="AP24" s="17">
        <v>1</v>
      </c>
      <c r="AQ24" s="17">
        <v>1</v>
      </c>
      <c r="AR24" s="17">
        <v>7</v>
      </c>
      <c r="AS24" s="17">
        <v>3</v>
      </c>
      <c r="AT24" s="17">
        <v>0</v>
      </c>
      <c r="AU24" s="17">
        <v>15</v>
      </c>
      <c r="AV24" s="17">
        <v>2</v>
      </c>
      <c r="AW24" s="17">
        <v>0</v>
      </c>
      <c r="AX24" s="17">
        <v>13</v>
      </c>
      <c r="AY24" s="17">
        <v>1</v>
      </c>
      <c r="AZ24" s="17">
        <v>3</v>
      </c>
      <c r="BA24" s="17">
        <v>0</v>
      </c>
      <c r="BB24" s="17">
        <v>62</v>
      </c>
      <c r="BC24" s="17">
        <v>0</v>
      </c>
      <c r="BD24" s="17">
        <v>0</v>
      </c>
      <c r="BE24" s="17">
        <f t="shared" si="0"/>
        <v>174</v>
      </c>
      <c r="BF24" s="13"/>
    </row>
    <row r="25" spans="1:58">
      <c r="A25" s="16" t="s">
        <v>212</v>
      </c>
      <c r="B25" s="17">
        <v>0</v>
      </c>
      <c r="C25" s="17">
        <v>1</v>
      </c>
      <c r="D25" s="17">
        <v>1</v>
      </c>
      <c r="E25" s="17">
        <v>33</v>
      </c>
      <c r="F25" s="17">
        <v>0</v>
      </c>
      <c r="G25" s="17">
        <v>11</v>
      </c>
      <c r="H25" s="17">
        <v>0</v>
      </c>
      <c r="I25" s="17">
        <v>1</v>
      </c>
      <c r="J25" s="17">
        <v>3</v>
      </c>
      <c r="K25" s="17">
        <v>4</v>
      </c>
      <c r="L25" s="17">
        <v>2</v>
      </c>
      <c r="M25" s="17">
        <v>0</v>
      </c>
      <c r="N25" s="17">
        <v>5</v>
      </c>
      <c r="O25" s="17">
        <v>0</v>
      </c>
      <c r="P25" s="17">
        <v>36</v>
      </c>
      <c r="Q25" s="17">
        <v>34</v>
      </c>
      <c r="R25" s="17">
        <v>0</v>
      </c>
      <c r="S25" s="17">
        <v>10</v>
      </c>
      <c r="T25" s="17">
        <v>0</v>
      </c>
      <c r="U25" s="17">
        <v>4</v>
      </c>
      <c r="V25" s="17">
        <v>11</v>
      </c>
      <c r="W25" s="17">
        <v>32</v>
      </c>
      <c r="X25" s="17">
        <v>9</v>
      </c>
      <c r="Y25" s="17">
        <v>4</v>
      </c>
      <c r="Z25" s="17">
        <v>17</v>
      </c>
      <c r="AA25" s="17">
        <v>37</v>
      </c>
      <c r="AB25" s="17">
        <v>3</v>
      </c>
      <c r="AC25" s="17">
        <v>2</v>
      </c>
      <c r="AD25" s="17">
        <v>0</v>
      </c>
      <c r="AE25" s="17">
        <v>9</v>
      </c>
      <c r="AF25" s="17">
        <v>2</v>
      </c>
      <c r="AG25" s="17">
        <v>4</v>
      </c>
      <c r="AH25" s="17">
        <v>7</v>
      </c>
      <c r="AI25" s="17">
        <v>81</v>
      </c>
      <c r="AJ25" s="17">
        <v>4</v>
      </c>
      <c r="AK25" s="17">
        <v>15</v>
      </c>
      <c r="AL25" s="17">
        <v>0</v>
      </c>
      <c r="AM25" s="17">
        <v>0</v>
      </c>
      <c r="AN25" s="17">
        <v>37</v>
      </c>
      <c r="AO25" s="17">
        <v>3</v>
      </c>
      <c r="AP25" s="17">
        <v>8</v>
      </c>
      <c r="AQ25" s="17">
        <v>6</v>
      </c>
      <c r="AR25" s="17">
        <v>9</v>
      </c>
      <c r="AS25" s="17">
        <v>1</v>
      </c>
      <c r="AT25" s="17">
        <v>10</v>
      </c>
      <c r="AU25" s="17">
        <v>94</v>
      </c>
      <c r="AV25" s="17">
        <v>8</v>
      </c>
      <c r="AW25" s="17">
        <v>2</v>
      </c>
      <c r="AX25" s="17">
        <v>13</v>
      </c>
      <c r="AY25" s="17">
        <v>5</v>
      </c>
      <c r="AZ25" s="17">
        <v>59</v>
      </c>
      <c r="BA25" s="17">
        <v>0</v>
      </c>
      <c r="BB25" s="17">
        <v>2034</v>
      </c>
      <c r="BC25" s="17">
        <v>1</v>
      </c>
      <c r="BD25" s="17">
        <v>1</v>
      </c>
      <c r="BE25" s="17">
        <f t="shared" si="0"/>
        <v>2673</v>
      </c>
      <c r="BF25" s="13"/>
    </row>
    <row r="26" spans="1:58" ht="30">
      <c r="A26" s="16" t="s">
        <v>213</v>
      </c>
      <c r="B26" s="17">
        <v>0</v>
      </c>
      <c r="C26" s="17">
        <v>2</v>
      </c>
      <c r="D26" s="17">
        <v>2</v>
      </c>
      <c r="E26" s="17">
        <v>14</v>
      </c>
      <c r="F26" s="17">
        <v>1</v>
      </c>
      <c r="G26" s="17">
        <v>6</v>
      </c>
      <c r="H26" s="17">
        <v>0</v>
      </c>
      <c r="I26" s="17">
        <v>1</v>
      </c>
      <c r="J26" s="17">
        <v>0</v>
      </c>
      <c r="K26" s="17">
        <v>0</v>
      </c>
      <c r="L26" s="17">
        <v>5</v>
      </c>
      <c r="M26" s="17">
        <v>2</v>
      </c>
      <c r="N26" s="17">
        <v>4</v>
      </c>
      <c r="O26" s="17">
        <v>0</v>
      </c>
      <c r="P26" s="17">
        <v>19</v>
      </c>
      <c r="Q26" s="17">
        <v>7</v>
      </c>
      <c r="R26" s="17">
        <v>2</v>
      </c>
      <c r="S26" s="17">
        <v>1</v>
      </c>
      <c r="T26" s="17">
        <v>2</v>
      </c>
      <c r="U26" s="17">
        <v>1</v>
      </c>
      <c r="V26" s="17">
        <v>8</v>
      </c>
      <c r="W26" s="17">
        <v>8</v>
      </c>
      <c r="X26" s="17">
        <v>10</v>
      </c>
      <c r="Y26" s="17">
        <v>14</v>
      </c>
      <c r="Z26" s="17">
        <v>11</v>
      </c>
      <c r="AA26" s="17">
        <v>48</v>
      </c>
      <c r="AB26" s="17">
        <v>11</v>
      </c>
      <c r="AC26" s="17">
        <v>5</v>
      </c>
      <c r="AD26" s="17">
        <v>4</v>
      </c>
      <c r="AE26" s="17">
        <v>7</v>
      </c>
      <c r="AF26" s="17">
        <v>8</v>
      </c>
      <c r="AG26" s="17">
        <v>0</v>
      </c>
      <c r="AH26" s="17">
        <v>4</v>
      </c>
      <c r="AI26" s="17">
        <v>15</v>
      </c>
      <c r="AJ26" s="17">
        <v>6</v>
      </c>
      <c r="AK26" s="17">
        <v>22</v>
      </c>
      <c r="AL26" s="17">
        <v>8</v>
      </c>
      <c r="AM26" s="17">
        <v>3</v>
      </c>
      <c r="AN26" s="17">
        <v>43</v>
      </c>
      <c r="AO26" s="17">
        <v>0</v>
      </c>
      <c r="AP26" s="17">
        <v>0</v>
      </c>
      <c r="AQ26" s="17">
        <v>13</v>
      </c>
      <c r="AR26" s="17">
        <v>4</v>
      </c>
      <c r="AS26" s="17">
        <v>3</v>
      </c>
      <c r="AT26" s="17">
        <v>8</v>
      </c>
      <c r="AU26" s="17">
        <v>16</v>
      </c>
      <c r="AV26" s="17">
        <v>1</v>
      </c>
      <c r="AW26" s="17">
        <v>5</v>
      </c>
      <c r="AX26" s="17">
        <v>6</v>
      </c>
      <c r="AY26" s="17">
        <v>8</v>
      </c>
      <c r="AZ26" s="17">
        <v>13</v>
      </c>
      <c r="BA26" s="17">
        <v>2</v>
      </c>
      <c r="BB26" s="17">
        <v>455</v>
      </c>
      <c r="BC26" s="17">
        <v>0</v>
      </c>
      <c r="BD26" s="17">
        <v>5</v>
      </c>
      <c r="BE26" s="17">
        <f t="shared" si="0"/>
        <v>843</v>
      </c>
      <c r="BF26" s="13"/>
    </row>
    <row r="27" spans="1:58" ht="30">
      <c r="A27" s="16" t="s">
        <v>214</v>
      </c>
      <c r="B27" s="17">
        <v>14</v>
      </c>
      <c r="C27" s="17">
        <v>1</v>
      </c>
      <c r="D27" s="17">
        <v>7</v>
      </c>
      <c r="E27" s="17">
        <v>21</v>
      </c>
      <c r="F27" s="17">
        <v>12</v>
      </c>
      <c r="G27" s="17">
        <v>12</v>
      </c>
      <c r="H27" s="17">
        <v>2</v>
      </c>
      <c r="I27" s="17">
        <v>4</v>
      </c>
      <c r="J27" s="17">
        <v>6</v>
      </c>
      <c r="K27" s="17">
        <v>4</v>
      </c>
      <c r="L27" s="17">
        <v>2</v>
      </c>
      <c r="M27" s="17">
        <v>3</v>
      </c>
      <c r="N27" s="17">
        <v>8</v>
      </c>
      <c r="O27" s="17">
        <v>7</v>
      </c>
      <c r="P27" s="17">
        <v>23</v>
      </c>
      <c r="Q27" s="17">
        <v>15</v>
      </c>
      <c r="R27" s="17">
        <v>0</v>
      </c>
      <c r="S27" s="17">
        <v>19</v>
      </c>
      <c r="T27" s="17">
        <v>8</v>
      </c>
      <c r="U27" s="17">
        <v>10</v>
      </c>
      <c r="V27" s="17">
        <v>11</v>
      </c>
      <c r="W27" s="17">
        <v>47</v>
      </c>
      <c r="X27" s="17">
        <v>18</v>
      </c>
      <c r="Y27" s="17">
        <v>3</v>
      </c>
      <c r="Z27" s="17">
        <v>7</v>
      </c>
      <c r="AA27" s="17">
        <v>46</v>
      </c>
      <c r="AB27" s="17">
        <v>4</v>
      </c>
      <c r="AC27" s="17">
        <v>3</v>
      </c>
      <c r="AD27" s="17">
        <v>7</v>
      </c>
      <c r="AE27" s="17">
        <v>10</v>
      </c>
      <c r="AF27" s="17">
        <v>3</v>
      </c>
      <c r="AG27" s="17">
        <v>4</v>
      </c>
      <c r="AH27" s="17">
        <v>4</v>
      </c>
      <c r="AI27" s="17">
        <v>29</v>
      </c>
      <c r="AJ27" s="17">
        <v>17</v>
      </c>
      <c r="AK27" s="17">
        <v>4</v>
      </c>
      <c r="AL27" s="17">
        <v>15</v>
      </c>
      <c r="AM27" s="17">
        <v>6</v>
      </c>
      <c r="AN27" s="17">
        <v>32</v>
      </c>
      <c r="AO27" s="17">
        <v>4</v>
      </c>
      <c r="AP27" s="17">
        <v>7</v>
      </c>
      <c r="AQ27" s="17">
        <v>5</v>
      </c>
      <c r="AR27" s="17">
        <v>11</v>
      </c>
      <c r="AS27" s="17">
        <v>2</v>
      </c>
      <c r="AT27" s="17">
        <v>0</v>
      </c>
      <c r="AU27" s="17">
        <v>41</v>
      </c>
      <c r="AV27" s="17">
        <v>1</v>
      </c>
      <c r="AW27" s="17">
        <v>5</v>
      </c>
      <c r="AX27" s="17">
        <v>26</v>
      </c>
      <c r="AY27" s="17">
        <v>1</v>
      </c>
      <c r="AZ27" s="17">
        <v>26</v>
      </c>
      <c r="BA27" s="17">
        <v>0</v>
      </c>
      <c r="BB27" s="17">
        <v>838</v>
      </c>
      <c r="BC27" s="17">
        <v>3</v>
      </c>
      <c r="BD27" s="17">
        <v>6</v>
      </c>
      <c r="BE27" s="17">
        <f t="shared" si="0"/>
        <v>1424</v>
      </c>
      <c r="BF27" s="13"/>
    </row>
    <row r="28" spans="1:58">
      <c r="A28" s="16" t="s">
        <v>215</v>
      </c>
      <c r="B28" s="17">
        <v>1</v>
      </c>
      <c r="C28" s="17">
        <v>2</v>
      </c>
      <c r="D28" s="17">
        <v>3</v>
      </c>
      <c r="E28" s="17">
        <v>12</v>
      </c>
      <c r="F28" s="17">
        <v>6</v>
      </c>
      <c r="G28" s="17">
        <v>64</v>
      </c>
      <c r="H28" s="17">
        <v>9</v>
      </c>
      <c r="I28" s="17">
        <v>60</v>
      </c>
      <c r="J28" s="17">
        <v>8</v>
      </c>
      <c r="K28" s="17">
        <v>45</v>
      </c>
      <c r="L28" s="17">
        <v>66</v>
      </c>
      <c r="M28" s="17">
        <v>7</v>
      </c>
      <c r="N28" s="17">
        <v>10</v>
      </c>
      <c r="O28" s="17">
        <v>23</v>
      </c>
      <c r="P28" s="17">
        <v>8</v>
      </c>
      <c r="Q28" s="17">
        <v>11</v>
      </c>
      <c r="R28" s="17">
        <v>29</v>
      </c>
      <c r="S28" s="17">
        <v>77</v>
      </c>
      <c r="T28" s="17">
        <v>22</v>
      </c>
      <c r="U28" s="17">
        <v>14</v>
      </c>
      <c r="V28" s="17">
        <v>5</v>
      </c>
      <c r="W28" s="17">
        <v>10</v>
      </c>
      <c r="X28" s="17">
        <v>18</v>
      </c>
      <c r="Y28" s="17">
        <v>4</v>
      </c>
      <c r="Z28" s="17">
        <v>3</v>
      </c>
      <c r="AA28" s="17">
        <v>189</v>
      </c>
      <c r="AB28" s="17">
        <v>0</v>
      </c>
      <c r="AC28" s="17">
        <v>30</v>
      </c>
      <c r="AD28" s="17">
        <v>2</v>
      </c>
      <c r="AE28" s="17">
        <v>17</v>
      </c>
      <c r="AF28" s="17">
        <v>12</v>
      </c>
      <c r="AG28" s="17">
        <v>10</v>
      </c>
      <c r="AH28" s="17">
        <v>10</v>
      </c>
      <c r="AI28" s="17">
        <v>18</v>
      </c>
      <c r="AJ28" s="17">
        <v>17</v>
      </c>
      <c r="AK28" s="17">
        <v>13</v>
      </c>
      <c r="AL28" s="17">
        <v>11</v>
      </c>
      <c r="AM28" s="17">
        <v>24</v>
      </c>
      <c r="AN28" s="17">
        <v>26</v>
      </c>
      <c r="AO28" s="17">
        <v>2</v>
      </c>
      <c r="AP28" s="17">
        <v>11</v>
      </c>
      <c r="AQ28" s="17">
        <v>1</v>
      </c>
      <c r="AR28" s="17">
        <v>12</v>
      </c>
      <c r="AS28" s="17">
        <v>6</v>
      </c>
      <c r="AT28" s="17">
        <v>15</v>
      </c>
      <c r="AU28" s="17">
        <v>30</v>
      </c>
      <c r="AV28" s="17">
        <v>2</v>
      </c>
      <c r="AW28" s="17">
        <v>9</v>
      </c>
      <c r="AX28" s="17">
        <v>5</v>
      </c>
      <c r="AY28" s="17">
        <v>3</v>
      </c>
      <c r="AZ28" s="17">
        <v>61</v>
      </c>
      <c r="BA28" s="17">
        <v>5</v>
      </c>
      <c r="BB28" s="17">
        <v>494</v>
      </c>
      <c r="BC28" s="17">
        <v>6</v>
      </c>
      <c r="BD28" s="17">
        <v>0</v>
      </c>
      <c r="BE28" s="17">
        <f t="shared" si="0"/>
        <v>1558</v>
      </c>
      <c r="BF28" s="13"/>
    </row>
    <row r="29" spans="1:58">
      <c r="A29" s="16" t="s">
        <v>216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v>1</v>
      </c>
      <c r="H29" s="17">
        <v>2</v>
      </c>
      <c r="I29" s="17">
        <v>3</v>
      </c>
      <c r="J29" s="17">
        <v>1</v>
      </c>
      <c r="K29" s="17">
        <v>0</v>
      </c>
      <c r="L29" s="17">
        <v>1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7">
        <v>0</v>
      </c>
      <c r="T29" s="17">
        <v>3</v>
      </c>
      <c r="U29" s="17">
        <v>0</v>
      </c>
      <c r="V29" s="17">
        <v>0</v>
      </c>
      <c r="W29" s="17">
        <v>0</v>
      </c>
      <c r="X29" s="17">
        <v>2</v>
      </c>
      <c r="Y29" s="17">
        <v>0</v>
      </c>
      <c r="Z29" s="17">
        <v>0</v>
      </c>
      <c r="AA29" s="17">
        <v>1</v>
      </c>
      <c r="AB29" s="17">
        <v>1</v>
      </c>
      <c r="AC29" s="17">
        <v>0</v>
      </c>
      <c r="AD29" s="17">
        <v>0</v>
      </c>
      <c r="AE29" s="17">
        <v>0</v>
      </c>
      <c r="AF29" s="17">
        <v>0</v>
      </c>
      <c r="AG29" s="17">
        <v>0</v>
      </c>
      <c r="AH29" s="17">
        <v>0</v>
      </c>
      <c r="AI29" s="17">
        <v>1</v>
      </c>
      <c r="AJ29" s="17">
        <v>0</v>
      </c>
      <c r="AK29" s="17">
        <v>0</v>
      </c>
      <c r="AL29" s="17">
        <v>0</v>
      </c>
      <c r="AM29" s="17">
        <v>0</v>
      </c>
      <c r="AN29" s="17">
        <v>12</v>
      </c>
      <c r="AO29" s="17">
        <v>0</v>
      </c>
      <c r="AP29" s="17">
        <v>0</v>
      </c>
      <c r="AQ29" s="17">
        <v>0</v>
      </c>
      <c r="AR29" s="17">
        <v>1</v>
      </c>
      <c r="AS29" s="17">
        <v>0</v>
      </c>
      <c r="AT29" s="17">
        <v>0</v>
      </c>
      <c r="AU29" s="17">
        <v>6</v>
      </c>
      <c r="AV29" s="17">
        <v>0</v>
      </c>
      <c r="AW29" s="17">
        <v>0</v>
      </c>
      <c r="AX29" s="17">
        <v>0</v>
      </c>
      <c r="AY29" s="17">
        <v>0</v>
      </c>
      <c r="AZ29" s="17">
        <v>7</v>
      </c>
      <c r="BA29" s="17">
        <v>0</v>
      </c>
      <c r="BB29" s="17">
        <v>38</v>
      </c>
      <c r="BC29" s="17">
        <v>0</v>
      </c>
      <c r="BD29" s="17">
        <v>0</v>
      </c>
      <c r="BE29" s="17">
        <f t="shared" si="0"/>
        <v>80</v>
      </c>
      <c r="BF29" s="13"/>
    </row>
    <row r="30" spans="1:58">
      <c r="A30" s="16" t="s">
        <v>217</v>
      </c>
      <c r="B30" s="17">
        <v>0</v>
      </c>
      <c r="C30" s="17">
        <v>0</v>
      </c>
      <c r="D30" s="17">
        <v>0</v>
      </c>
      <c r="E30" s="17">
        <v>1</v>
      </c>
      <c r="F30" s="17">
        <v>0</v>
      </c>
      <c r="G30" s="17">
        <v>0</v>
      </c>
      <c r="H30" s="17">
        <v>0</v>
      </c>
      <c r="I30" s="17">
        <v>4</v>
      </c>
      <c r="J30" s="17">
        <v>1</v>
      </c>
      <c r="K30" s="17">
        <v>0</v>
      </c>
      <c r="L30" s="17">
        <v>0</v>
      </c>
      <c r="M30" s="17">
        <v>0</v>
      </c>
      <c r="N30" s="17">
        <v>1</v>
      </c>
      <c r="O30" s="17">
        <v>0</v>
      </c>
      <c r="P30" s="17">
        <v>1</v>
      </c>
      <c r="Q30" s="17">
        <v>2</v>
      </c>
      <c r="R30" s="17">
        <v>0</v>
      </c>
      <c r="S30" s="17">
        <v>0</v>
      </c>
      <c r="T30" s="17">
        <v>0</v>
      </c>
      <c r="U30" s="17">
        <v>0</v>
      </c>
      <c r="V30" s="17">
        <v>1</v>
      </c>
      <c r="W30" s="17">
        <v>1</v>
      </c>
      <c r="X30" s="17">
        <v>0</v>
      </c>
      <c r="Y30" s="17">
        <v>0</v>
      </c>
      <c r="Z30" s="17">
        <v>0</v>
      </c>
      <c r="AA30" s="17">
        <v>1</v>
      </c>
      <c r="AB30" s="17">
        <v>0</v>
      </c>
      <c r="AC30" s="17">
        <v>0</v>
      </c>
      <c r="AD30" s="17">
        <v>0</v>
      </c>
      <c r="AE30" s="17">
        <v>0</v>
      </c>
      <c r="AF30" s="17">
        <v>0</v>
      </c>
      <c r="AG30" s="17">
        <v>0</v>
      </c>
      <c r="AH30" s="17">
        <v>1</v>
      </c>
      <c r="AI30" s="17">
        <v>2</v>
      </c>
      <c r="AJ30" s="17">
        <v>0</v>
      </c>
      <c r="AK30" s="17">
        <v>0</v>
      </c>
      <c r="AL30" s="17">
        <v>1</v>
      </c>
      <c r="AM30" s="17">
        <v>2</v>
      </c>
      <c r="AN30" s="17">
        <v>0</v>
      </c>
      <c r="AO30" s="17">
        <v>0</v>
      </c>
      <c r="AP30" s="17">
        <v>0</v>
      </c>
      <c r="AQ30" s="17">
        <v>1</v>
      </c>
      <c r="AR30" s="17">
        <v>0</v>
      </c>
      <c r="AS30" s="17">
        <v>0</v>
      </c>
      <c r="AT30" s="17">
        <v>0</v>
      </c>
      <c r="AU30" s="17">
        <v>4</v>
      </c>
      <c r="AV30" s="17">
        <v>0</v>
      </c>
      <c r="AW30" s="17">
        <v>0</v>
      </c>
      <c r="AX30" s="17">
        <v>1</v>
      </c>
      <c r="AY30" s="17">
        <v>0</v>
      </c>
      <c r="AZ30" s="17">
        <v>2</v>
      </c>
      <c r="BA30" s="17">
        <v>0</v>
      </c>
      <c r="BB30" s="17">
        <v>40</v>
      </c>
      <c r="BC30" s="17">
        <v>0</v>
      </c>
      <c r="BD30" s="17">
        <v>0</v>
      </c>
      <c r="BE30" s="17">
        <f t="shared" si="0"/>
        <v>67</v>
      </c>
      <c r="BF30" s="13"/>
    </row>
    <row r="31" spans="1:58">
      <c r="A31" s="16" t="s">
        <v>218</v>
      </c>
      <c r="B31" s="17">
        <v>1</v>
      </c>
      <c r="C31" s="17">
        <v>0</v>
      </c>
      <c r="D31" s="17">
        <v>0</v>
      </c>
      <c r="E31" s="17">
        <v>0</v>
      </c>
      <c r="F31" s="17">
        <v>0</v>
      </c>
      <c r="G31" s="17">
        <v>4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1</v>
      </c>
      <c r="R31" s="17">
        <v>0</v>
      </c>
      <c r="S31" s="17">
        <v>0</v>
      </c>
      <c r="T31" s="17">
        <v>0</v>
      </c>
      <c r="U31" s="17">
        <v>1</v>
      </c>
      <c r="V31" s="17">
        <v>0</v>
      </c>
      <c r="W31" s="17">
        <v>0</v>
      </c>
      <c r="X31" s="17">
        <v>8</v>
      </c>
      <c r="Y31" s="17">
        <v>0</v>
      </c>
      <c r="Z31" s="17">
        <v>0</v>
      </c>
      <c r="AA31" s="17">
        <v>4</v>
      </c>
      <c r="AB31" s="17">
        <v>0</v>
      </c>
      <c r="AC31" s="17">
        <v>0</v>
      </c>
      <c r="AD31" s="17">
        <v>0</v>
      </c>
      <c r="AE31" s="17">
        <v>1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1</v>
      </c>
      <c r="AR31" s="17">
        <v>0</v>
      </c>
      <c r="AS31" s="17">
        <v>0</v>
      </c>
      <c r="AT31" s="17">
        <v>0</v>
      </c>
      <c r="AU31" s="17">
        <v>10</v>
      </c>
      <c r="AV31" s="17">
        <v>0</v>
      </c>
      <c r="AW31" s="17">
        <v>0</v>
      </c>
      <c r="AX31" s="17">
        <v>6</v>
      </c>
      <c r="AY31" s="17">
        <v>1</v>
      </c>
      <c r="AZ31" s="17">
        <v>10</v>
      </c>
      <c r="BA31" s="17">
        <v>0</v>
      </c>
      <c r="BB31" s="17">
        <v>23</v>
      </c>
      <c r="BC31" s="17">
        <v>0</v>
      </c>
      <c r="BD31" s="17">
        <v>0</v>
      </c>
      <c r="BE31" s="17">
        <f t="shared" si="0"/>
        <v>71</v>
      </c>
      <c r="BF31" s="13"/>
    </row>
    <row r="32" spans="1:58">
      <c r="A32" s="16" t="s">
        <v>219</v>
      </c>
      <c r="B32" s="17">
        <v>1</v>
      </c>
      <c r="C32" s="17">
        <v>2</v>
      </c>
      <c r="D32" s="17">
        <v>0</v>
      </c>
      <c r="E32" s="17">
        <v>0</v>
      </c>
      <c r="F32" s="17">
        <v>1</v>
      </c>
      <c r="G32" s="17">
        <v>1</v>
      </c>
      <c r="H32" s="17">
        <v>0</v>
      </c>
      <c r="I32" s="17">
        <v>6</v>
      </c>
      <c r="J32" s="17">
        <v>8</v>
      </c>
      <c r="K32" s="17">
        <v>6</v>
      </c>
      <c r="L32" s="17">
        <v>1</v>
      </c>
      <c r="M32" s="17">
        <v>0</v>
      </c>
      <c r="N32" s="17">
        <v>7</v>
      </c>
      <c r="O32" s="17">
        <v>0</v>
      </c>
      <c r="P32" s="17">
        <v>1</v>
      </c>
      <c r="Q32" s="17">
        <v>14</v>
      </c>
      <c r="R32" s="17">
        <v>0</v>
      </c>
      <c r="S32" s="17">
        <v>1</v>
      </c>
      <c r="T32" s="17">
        <v>6</v>
      </c>
      <c r="U32" s="17">
        <v>6</v>
      </c>
      <c r="V32" s="17">
        <v>3</v>
      </c>
      <c r="W32" s="17">
        <v>0</v>
      </c>
      <c r="X32" s="17">
        <v>11</v>
      </c>
      <c r="Y32" s="17">
        <v>1</v>
      </c>
      <c r="Z32" s="17">
        <v>0</v>
      </c>
      <c r="AA32" s="17">
        <v>2</v>
      </c>
      <c r="AB32" s="17">
        <v>4</v>
      </c>
      <c r="AC32" s="17">
        <v>1</v>
      </c>
      <c r="AD32" s="17">
        <v>1</v>
      </c>
      <c r="AE32" s="17">
        <v>2</v>
      </c>
      <c r="AF32" s="17">
        <v>0</v>
      </c>
      <c r="AG32" s="17">
        <v>0</v>
      </c>
      <c r="AH32" s="17">
        <v>0</v>
      </c>
      <c r="AI32" s="17">
        <v>11</v>
      </c>
      <c r="AJ32" s="17">
        <v>9</v>
      </c>
      <c r="AK32" s="17">
        <v>2</v>
      </c>
      <c r="AL32" s="17">
        <v>1</v>
      </c>
      <c r="AM32" s="17">
        <v>3</v>
      </c>
      <c r="AN32" s="17">
        <v>22</v>
      </c>
      <c r="AO32" s="17">
        <v>0</v>
      </c>
      <c r="AP32" s="17">
        <v>2</v>
      </c>
      <c r="AQ32" s="17">
        <v>4</v>
      </c>
      <c r="AR32" s="17">
        <v>0</v>
      </c>
      <c r="AS32" s="17">
        <v>1</v>
      </c>
      <c r="AT32" s="17">
        <v>1</v>
      </c>
      <c r="AU32" s="17">
        <v>8</v>
      </c>
      <c r="AV32" s="17">
        <v>0</v>
      </c>
      <c r="AW32" s="17">
        <v>0</v>
      </c>
      <c r="AX32" s="17">
        <v>3</v>
      </c>
      <c r="AY32" s="17">
        <v>0</v>
      </c>
      <c r="AZ32" s="17">
        <v>18</v>
      </c>
      <c r="BA32" s="17">
        <v>0</v>
      </c>
      <c r="BB32" s="17">
        <v>171</v>
      </c>
      <c r="BC32" s="17">
        <v>3</v>
      </c>
      <c r="BD32" s="17">
        <v>0</v>
      </c>
      <c r="BE32" s="17">
        <f t="shared" si="0"/>
        <v>345</v>
      </c>
      <c r="BF32" s="13"/>
    </row>
    <row r="33" spans="1:58">
      <c r="A33" s="16" t="s">
        <v>220</v>
      </c>
      <c r="B33" s="17">
        <v>1</v>
      </c>
      <c r="C33" s="17">
        <v>0</v>
      </c>
      <c r="D33" s="17">
        <v>0</v>
      </c>
      <c r="E33" s="17">
        <v>0</v>
      </c>
      <c r="F33" s="17">
        <v>0</v>
      </c>
      <c r="G33" s="17">
        <v>19</v>
      </c>
      <c r="H33" s="17">
        <v>6</v>
      </c>
      <c r="I33" s="17">
        <v>0</v>
      </c>
      <c r="J33" s="17">
        <v>3</v>
      </c>
      <c r="K33" s="17">
        <v>0</v>
      </c>
      <c r="L33" s="17">
        <v>1</v>
      </c>
      <c r="M33" s="17">
        <v>3</v>
      </c>
      <c r="N33" s="17">
        <v>3</v>
      </c>
      <c r="O33" s="17">
        <v>1</v>
      </c>
      <c r="P33" s="17">
        <v>0</v>
      </c>
      <c r="Q33" s="17">
        <v>1</v>
      </c>
      <c r="R33" s="17">
        <v>0</v>
      </c>
      <c r="S33" s="17">
        <v>2</v>
      </c>
      <c r="T33" s="17">
        <v>0</v>
      </c>
      <c r="U33" s="17">
        <v>2</v>
      </c>
      <c r="V33" s="17">
        <v>0</v>
      </c>
      <c r="W33" s="17">
        <v>12</v>
      </c>
      <c r="X33" s="17">
        <v>4</v>
      </c>
      <c r="Y33" s="17">
        <v>0</v>
      </c>
      <c r="Z33" s="17">
        <v>0</v>
      </c>
      <c r="AA33" s="17">
        <v>11</v>
      </c>
      <c r="AB33" s="17">
        <v>0</v>
      </c>
      <c r="AC33" s="17">
        <v>0</v>
      </c>
      <c r="AD33" s="17">
        <v>0</v>
      </c>
      <c r="AE33" s="17">
        <v>2</v>
      </c>
      <c r="AF33" s="17">
        <v>0</v>
      </c>
      <c r="AG33" s="17">
        <v>0</v>
      </c>
      <c r="AH33" s="17">
        <v>0</v>
      </c>
      <c r="AI33" s="17">
        <v>6</v>
      </c>
      <c r="AJ33" s="17">
        <v>0</v>
      </c>
      <c r="AK33" s="17">
        <v>4</v>
      </c>
      <c r="AL33" s="17">
        <v>0</v>
      </c>
      <c r="AM33" s="17">
        <v>0</v>
      </c>
      <c r="AN33" s="17">
        <v>2</v>
      </c>
      <c r="AO33" s="17">
        <v>0</v>
      </c>
      <c r="AP33" s="17">
        <v>0</v>
      </c>
      <c r="AQ33" s="17">
        <v>3</v>
      </c>
      <c r="AR33" s="17">
        <v>0</v>
      </c>
      <c r="AS33" s="17">
        <v>0</v>
      </c>
      <c r="AT33" s="17">
        <v>0</v>
      </c>
      <c r="AU33" s="17">
        <v>44</v>
      </c>
      <c r="AV33" s="17">
        <v>1</v>
      </c>
      <c r="AW33" s="17">
        <v>2</v>
      </c>
      <c r="AX33" s="17">
        <v>26</v>
      </c>
      <c r="AY33" s="17">
        <v>0</v>
      </c>
      <c r="AZ33" s="17">
        <v>25</v>
      </c>
      <c r="BA33" s="17">
        <v>0</v>
      </c>
      <c r="BB33" s="17">
        <v>197</v>
      </c>
      <c r="BC33" s="17">
        <v>1</v>
      </c>
      <c r="BD33" s="17">
        <v>0</v>
      </c>
      <c r="BE33" s="17">
        <f t="shared" si="0"/>
        <v>382</v>
      </c>
      <c r="BF33" s="13"/>
    </row>
    <row r="34" spans="1:58">
      <c r="A34" s="16" t="s">
        <v>221</v>
      </c>
      <c r="B34" s="17">
        <v>13</v>
      </c>
      <c r="C34" s="17">
        <v>13</v>
      </c>
      <c r="D34" s="17">
        <v>44</v>
      </c>
      <c r="E34" s="17">
        <v>14</v>
      </c>
      <c r="F34" s="17">
        <v>16</v>
      </c>
      <c r="G34" s="17">
        <v>166</v>
      </c>
      <c r="H34" s="17">
        <v>69</v>
      </c>
      <c r="I34" s="17">
        <v>154</v>
      </c>
      <c r="J34" s="17">
        <v>27</v>
      </c>
      <c r="K34" s="17">
        <v>208</v>
      </c>
      <c r="L34" s="17">
        <v>65</v>
      </c>
      <c r="M34" s="17">
        <v>49</v>
      </c>
      <c r="N34" s="17">
        <v>13</v>
      </c>
      <c r="O34" s="17">
        <v>19</v>
      </c>
      <c r="P34" s="17">
        <v>23</v>
      </c>
      <c r="Q34" s="17">
        <v>84</v>
      </c>
      <c r="R34" s="17">
        <v>27</v>
      </c>
      <c r="S34" s="17">
        <v>125</v>
      </c>
      <c r="T34" s="17">
        <v>110</v>
      </c>
      <c r="U34" s="17">
        <v>51</v>
      </c>
      <c r="V34" s="17">
        <v>36</v>
      </c>
      <c r="W34" s="17">
        <v>34</v>
      </c>
      <c r="X34" s="17">
        <v>50</v>
      </c>
      <c r="Y34" s="17">
        <v>59</v>
      </c>
      <c r="Z34" s="17">
        <v>4</v>
      </c>
      <c r="AA34" s="17">
        <v>412</v>
      </c>
      <c r="AB34" s="17">
        <v>1</v>
      </c>
      <c r="AC34" s="17">
        <v>111</v>
      </c>
      <c r="AD34" s="17">
        <v>41</v>
      </c>
      <c r="AE34" s="17">
        <v>46</v>
      </c>
      <c r="AF34" s="17">
        <v>15</v>
      </c>
      <c r="AG34" s="17">
        <v>4</v>
      </c>
      <c r="AH34" s="17">
        <v>13</v>
      </c>
      <c r="AI34" s="17">
        <v>21</v>
      </c>
      <c r="AJ34" s="17">
        <v>24</v>
      </c>
      <c r="AK34" s="17">
        <v>85</v>
      </c>
      <c r="AL34" s="17">
        <v>147</v>
      </c>
      <c r="AM34" s="17">
        <v>22</v>
      </c>
      <c r="AN34" s="17">
        <v>60</v>
      </c>
      <c r="AO34" s="17">
        <v>9</v>
      </c>
      <c r="AP34" s="17">
        <v>12</v>
      </c>
      <c r="AQ34" s="17">
        <v>7</v>
      </c>
      <c r="AR34" s="17">
        <v>6</v>
      </c>
      <c r="AS34" s="17">
        <v>28</v>
      </c>
      <c r="AT34" s="17">
        <v>30</v>
      </c>
      <c r="AU34" s="17">
        <v>198</v>
      </c>
      <c r="AV34" s="17">
        <v>4</v>
      </c>
      <c r="AW34" s="17">
        <v>32</v>
      </c>
      <c r="AX34" s="17">
        <v>48</v>
      </c>
      <c r="AY34" s="17">
        <v>36</v>
      </c>
      <c r="AZ34" s="17">
        <v>135</v>
      </c>
      <c r="BA34" s="17">
        <v>20</v>
      </c>
      <c r="BB34" s="17">
        <v>825</v>
      </c>
      <c r="BC34" s="17">
        <v>13</v>
      </c>
      <c r="BD34" s="17">
        <v>2</v>
      </c>
      <c r="BE34" s="17">
        <f t="shared" si="0"/>
        <v>3880</v>
      </c>
      <c r="BF34" s="13"/>
    </row>
    <row r="35" spans="1:58">
      <c r="A35" s="16" t="s">
        <v>222</v>
      </c>
      <c r="B35" s="17">
        <v>0</v>
      </c>
      <c r="C35" s="17">
        <v>0</v>
      </c>
      <c r="D35" s="17">
        <v>0</v>
      </c>
      <c r="E35" s="17">
        <v>0</v>
      </c>
      <c r="F35" s="17">
        <v>0</v>
      </c>
      <c r="G35" s="17">
        <v>1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1</v>
      </c>
      <c r="O35" s="17">
        <v>0</v>
      </c>
      <c r="P35" s="17">
        <v>1</v>
      </c>
      <c r="Q35" s="17">
        <v>0</v>
      </c>
      <c r="R35" s="17">
        <v>0</v>
      </c>
      <c r="S35" s="17">
        <v>0</v>
      </c>
      <c r="T35" s="17">
        <v>0</v>
      </c>
      <c r="U35" s="17">
        <v>1</v>
      </c>
      <c r="V35" s="17">
        <v>0</v>
      </c>
      <c r="W35" s="17">
        <v>1</v>
      </c>
      <c r="X35" s="17">
        <v>0</v>
      </c>
      <c r="Y35" s="17">
        <v>0</v>
      </c>
      <c r="Z35" s="17">
        <v>0</v>
      </c>
      <c r="AA35" s="17">
        <v>3</v>
      </c>
      <c r="AB35" s="17">
        <v>0</v>
      </c>
      <c r="AC35" s="17">
        <v>0</v>
      </c>
      <c r="AD35" s="17">
        <v>0</v>
      </c>
      <c r="AE35" s="17">
        <v>2</v>
      </c>
      <c r="AF35" s="17">
        <v>1</v>
      </c>
      <c r="AG35" s="17">
        <v>0</v>
      </c>
      <c r="AH35" s="17">
        <v>0</v>
      </c>
      <c r="AI35" s="17">
        <v>0</v>
      </c>
      <c r="AJ35" s="17">
        <v>0</v>
      </c>
      <c r="AK35" s="17">
        <v>0</v>
      </c>
      <c r="AL35" s="17">
        <v>0</v>
      </c>
      <c r="AM35" s="17">
        <v>0</v>
      </c>
      <c r="AN35" s="17">
        <v>2</v>
      </c>
      <c r="AO35" s="17">
        <v>0</v>
      </c>
      <c r="AP35" s="17">
        <v>0</v>
      </c>
      <c r="AQ35" s="17">
        <v>0</v>
      </c>
      <c r="AR35" s="17">
        <v>1</v>
      </c>
      <c r="AS35" s="17">
        <v>0</v>
      </c>
      <c r="AT35" s="17">
        <v>0</v>
      </c>
      <c r="AU35" s="17">
        <v>26</v>
      </c>
      <c r="AV35" s="17">
        <v>0</v>
      </c>
      <c r="AW35" s="17">
        <v>0</v>
      </c>
      <c r="AX35" s="17">
        <v>1</v>
      </c>
      <c r="AY35" s="17">
        <v>0</v>
      </c>
      <c r="AZ35" s="17">
        <v>6</v>
      </c>
      <c r="BA35" s="17">
        <v>0</v>
      </c>
      <c r="BB35" s="17">
        <v>17</v>
      </c>
      <c r="BC35" s="17">
        <v>0</v>
      </c>
      <c r="BD35" s="17">
        <v>0</v>
      </c>
      <c r="BE35" s="17">
        <f t="shared" si="0"/>
        <v>64</v>
      </c>
      <c r="BF35" s="13"/>
    </row>
    <row r="36" spans="1:58">
      <c r="A36" s="16" t="s">
        <v>223</v>
      </c>
      <c r="B36" s="17">
        <v>0</v>
      </c>
      <c r="C36" s="17">
        <v>0</v>
      </c>
      <c r="D36" s="17">
        <v>0</v>
      </c>
      <c r="E36" s="17">
        <v>1</v>
      </c>
      <c r="F36" s="17">
        <v>0</v>
      </c>
      <c r="G36" s="17">
        <v>1</v>
      </c>
      <c r="H36" s="17">
        <v>0</v>
      </c>
      <c r="I36" s="17">
        <v>2</v>
      </c>
      <c r="J36" s="17">
        <v>4</v>
      </c>
      <c r="K36" s="17">
        <v>1</v>
      </c>
      <c r="L36" s="17">
        <v>0</v>
      </c>
      <c r="M36" s="17">
        <v>0</v>
      </c>
      <c r="N36" s="17">
        <v>0</v>
      </c>
      <c r="O36" s="17">
        <v>1</v>
      </c>
      <c r="P36" s="17">
        <v>0</v>
      </c>
      <c r="Q36" s="17">
        <v>4</v>
      </c>
      <c r="R36" s="17">
        <v>0</v>
      </c>
      <c r="S36" s="17">
        <v>0</v>
      </c>
      <c r="T36" s="17">
        <v>1</v>
      </c>
      <c r="U36" s="17">
        <v>2</v>
      </c>
      <c r="V36" s="17">
        <v>1</v>
      </c>
      <c r="W36" s="17">
        <v>0</v>
      </c>
      <c r="X36" s="17">
        <v>2</v>
      </c>
      <c r="Y36" s="17">
        <v>0</v>
      </c>
      <c r="Z36" s="17">
        <v>0</v>
      </c>
      <c r="AA36" s="17">
        <v>0</v>
      </c>
      <c r="AB36" s="17">
        <v>0</v>
      </c>
      <c r="AC36" s="17">
        <v>1</v>
      </c>
      <c r="AD36" s="17">
        <v>0</v>
      </c>
      <c r="AE36" s="17">
        <v>0</v>
      </c>
      <c r="AF36" s="17">
        <v>1</v>
      </c>
      <c r="AG36" s="17">
        <v>1</v>
      </c>
      <c r="AH36" s="17">
        <v>0</v>
      </c>
      <c r="AI36" s="17">
        <v>6</v>
      </c>
      <c r="AJ36" s="17">
        <v>0</v>
      </c>
      <c r="AK36" s="17">
        <v>0</v>
      </c>
      <c r="AL36" s="17">
        <v>0</v>
      </c>
      <c r="AM36" s="17">
        <v>2</v>
      </c>
      <c r="AN36" s="17">
        <v>7</v>
      </c>
      <c r="AO36" s="17">
        <v>0</v>
      </c>
      <c r="AP36" s="17">
        <v>0</v>
      </c>
      <c r="AQ36" s="17">
        <v>0</v>
      </c>
      <c r="AR36" s="17">
        <v>0</v>
      </c>
      <c r="AS36" s="17">
        <v>0</v>
      </c>
      <c r="AT36" s="17">
        <v>1</v>
      </c>
      <c r="AU36" s="17">
        <v>3</v>
      </c>
      <c r="AV36" s="17">
        <v>0</v>
      </c>
      <c r="AW36" s="17">
        <v>0</v>
      </c>
      <c r="AX36" s="17">
        <v>0</v>
      </c>
      <c r="AY36" s="17">
        <v>1</v>
      </c>
      <c r="AZ36" s="17">
        <v>21</v>
      </c>
      <c r="BA36" s="17">
        <v>0</v>
      </c>
      <c r="BB36" s="17">
        <v>102</v>
      </c>
      <c r="BC36" s="17">
        <v>0</v>
      </c>
      <c r="BD36" s="17">
        <v>1</v>
      </c>
      <c r="BE36" s="17">
        <f t="shared" si="0"/>
        <v>167</v>
      </c>
      <c r="BF36" s="13"/>
    </row>
    <row r="37" spans="1:58">
      <c r="A37" s="16" t="s">
        <v>224</v>
      </c>
      <c r="B37" s="17">
        <v>2</v>
      </c>
      <c r="C37" s="17">
        <v>3</v>
      </c>
      <c r="D37" s="17">
        <v>1</v>
      </c>
      <c r="E37" s="17">
        <v>1</v>
      </c>
      <c r="F37" s="17">
        <v>0</v>
      </c>
      <c r="G37" s="17">
        <v>39</v>
      </c>
      <c r="H37" s="17">
        <v>4</v>
      </c>
      <c r="I37" s="17">
        <v>12</v>
      </c>
      <c r="J37" s="17">
        <v>11</v>
      </c>
      <c r="K37" s="17">
        <v>7</v>
      </c>
      <c r="L37" s="17">
        <v>0</v>
      </c>
      <c r="M37" s="17">
        <v>9</v>
      </c>
      <c r="N37" s="17">
        <v>9</v>
      </c>
      <c r="O37" s="17">
        <v>3</v>
      </c>
      <c r="P37" s="17">
        <v>0</v>
      </c>
      <c r="Q37" s="17">
        <v>2</v>
      </c>
      <c r="R37" s="17">
        <v>6</v>
      </c>
      <c r="S37" s="17">
        <v>14</v>
      </c>
      <c r="T37" s="17">
        <v>2</v>
      </c>
      <c r="U37" s="17">
        <v>4</v>
      </c>
      <c r="V37" s="17">
        <v>0</v>
      </c>
      <c r="W37" s="17">
        <v>52</v>
      </c>
      <c r="X37" s="17">
        <v>7</v>
      </c>
      <c r="Y37" s="17">
        <v>0</v>
      </c>
      <c r="Z37" s="17">
        <v>0</v>
      </c>
      <c r="AA37" s="17">
        <v>100</v>
      </c>
      <c r="AB37" s="17">
        <v>0</v>
      </c>
      <c r="AC37" s="17">
        <v>29</v>
      </c>
      <c r="AD37" s="17">
        <v>0</v>
      </c>
      <c r="AE37" s="17">
        <v>6</v>
      </c>
      <c r="AF37" s="17">
        <v>0</v>
      </c>
      <c r="AG37" s="17">
        <v>2</v>
      </c>
      <c r="AH37" s="17">
        <v>0</v>
      </c>
      <c r="AI37" s="17">
        <v>5</v>
      </c>
      <c r="AJ37" s="17">
        <v>1</v>
      </c>
      <c r="AK37" s="17">
        <v>5</v>
      </c>
      <c r="AL37" s="17">
        <v>1</v>
      </c>
      <c r="AM37" s="17">
        <v>9</v>
      </c>
      <c r="AN37" s="17">
        <v>4</v>
      </c>
      <c r="AO37" s="17">
        <v>1</v>
      </c>
      <c r="AP37" s="17">
        <v>5</v>
      </c>
      <c r="AQ37" s="17">
        <v>11</v>
      </c>
      <c r="AR37" s="17">
        <v>1</v>
      </c>
      <c r="AS37" s="17">
        <v>1</v>
      </c>
      <c r="AT37" s="17">
        <v>1</v>
      </c>
      <c r="AU37" s="17">
        <v>49</v>
      </c>
      <c r="AV37" s="17">
        <v>2</v>
      </c>
      <c r="AW37" s="17">
        <v>3</v>
      </c>
      <c r="AX37" s="17">
        <v>24</v>
      </c>
      <c r="AY37" s="17">
        <v>7</v>
      </c>
      <c r="AZ37" s="17">
        <v>44</v>
      </c>
      <c r="BA37" s="17">
        <v>2</v>
      </c>
      <c r="BB37" s="17">
        <v>295</v>
      </c>
      <c r="BC37" s="17">
        <v>0</v>
      </c>
      <c r="BD37" s="17">
        <v>0</v>
      </c>
      <c r="BE37" s="17">
        <f t="shared" si="0"/>
        <v>796</v>
      </c>
      <c r="BF37" s="13"/>
    </row>
    <row r="38" spans="1:58">
      <c r="A38" s="16" t="s">
        <v>225</v>
      </c>
      <c r="B38" s="17">
        <v>2</v>
      </c>
      <c r="C38" s="17">
        <v>0</v>
      </c>
      <c r="D38" s="17">
        <v>1</v>
      </c>
      <c r="E38" s="17">
        <v>7</v>
      </c>
      <c r="F38" s="17">
        <v>1</v>
      </c>
      <c r="G38" s="17">
        <v>13</v>
      </c>
      <c r="H38" s="17">
        <v>1</v>
      </c>
      <c r="I38" s="17">
        <v>3</v>
      </c>
      <c r="J38" s="17">
        <v>1</v>
      </c>
      <c r="K38" s="17">
        <v>4</v>
      </c>
      <c r="L38" s="17">
        <v>3</v>
      </c>
      <c r="M38" s="17">
        <v>0</v>
      </c>
      <c r="N38" s="17">
        <v>5</v>
      </c>
      <c r="O38" s="17">
        <v>0</v>
      </c>
      <c r="P38" s="17">
        <v>5</v>
      </c>
      <c r="Q38" s="17">
        <v>18</v>
      </c>
      <c r="R38" s="17">
        <v>3</v>
      </c>
      <c r="S38" s="17">
        <v>2</v>
      </c>
      <c r="T38" s="17">
        <v>0</v>
      </c>
      <c r="U38" s="17">
        <v>2</v>
      </c>
      <c r="V38" s="17">
        <v>5</v>
      </c>
      <c r="W38" s="17">
        <v>8</v>
      </c>
      <c r="X38" s="17">
        <v>8</v>
      </c>
      <c r="Y38" s="17">
        <v>0</v>
      </c>
      <c r="Z38" s="17">
        <v>0</v>
      </c>
      <c r="AA38" s="17">
        <v>20</v>
      </c>
      <c r="AB38" s="17">
        <v>1</v>
      </c>
      <c r="AC38" s="17">
        <v>2</v>
      </c>
      <c r="AD38" s="17">
        <v>1</v>
      </c>
      <c r="AE38" s="17">
        <v>11</v>
      </c>
      <c r="AF38" s="17">
        <v>1</v>
      </c>
      <c r="AG38" s="17">
        <v>0</v>
      </c>
      <c r="AH38" s="17">
        <v>3</v>
      </c>
      <c r="AI38" s="17">
        <v>13</v>
      </c>
      <c r="AJ38" s="17">
        <v>3</v>
      </c>
      <c r="AK38" s="17">
        <v>8</v>
      </c>
      <c r="AL38" s="17">
        <v>1</v>
      </c>
      <c r="AM38" s="17">
        <v>4</v>
      </c>
      <c r="AN38" s="17">
        <v>7</v>
      </c>
      <c r="AO38" s="17">
        <v>0</v>
      </c>
      <c r="AP38" s="17">
        <v>1</v>
      </c>
      <c r="AQ38" s="17">
        <v>4</v>
      </c>
      <c r="AR38" s="17">
        <v>1</v>
      </c>
      <c r="AS38" s="17">
        <v>2</v>
      </c>
      <c r="AT38" s="17">
        <v>8</v>
      </c>
      <c r="AU38" s="17">
        <v>19</v>
      </c>
      <c r="AV38" s="17">
        <v>3</v>
      </c>
      <c r="AW38" s="17">
        <v>0</v>
      </c>
      <c r="AX38" s="17">
        <v>10</v>
      </c>
      <c r="AY38" s="17">
        <v>0</v>
      </c>
      <c r="AZ38" s="17">
        <v>17</v>
      </c>
      <c r="BA38" s="17">
        <v>0</v>
      </c>
      <c r="BB38" s="17">
        <v>303</v>
      </c>
      <c r="BC38" s="17">
        <v>1</v>
      </c>
      <c r="BD38" s="17">
        <v>1</v>
      </c>
      <c r="BE38" s="17">
        <f t="shared" si="0"/>
        <v>537</v>
      </c>
      <c r="BF38" s="13"/>
    </row>
    <row r="39" spans="1:58">
      <c r="A39" s="16" t="s">
        <v>226</v>
      </c>
      <c r="B39" s="17">
        <v>0</v>
      </c>
      <c r="C39" s="17">
        <v>0</v>
      </c>
      <c r="D39" s="17">
        <v>1</v>
      </c>
      <c r="E39" s="17">
        <v>3</v>
      </c>
      <c r="F39" s="17">
        <v>1</v>
      </c>
      <c r="G39" s="17">
        <v>1</v>
      </c>
      <c r="H39" s="17">
        <v>1</v>
      </c>
      <c r="I39" s="17">
        <v>0</v>
      </c>
      <c r="J39" s="17">
        <v>0</v>
      </c>
      <c r="K39" s="17">
        <v>0</v>
      </c>
      <c r="L39" s="17">
        <v>1</v>
      </c>
      <c r="M39" s="17">
        <v>0</v>
      </c>
      <c r="N39" s="17">
        <v>0</v>
      </c>
      <c r="O39" s="17">
        <v>0</v>
      </c>
      <c r="P39" s="17">
        <v>10</v>
      </c>
      <c r="Q39" s="17">
        <v>4</v>
      </c>
      <c r="R39" s="17">
        <v>0</v>
      </c>
      <c r="S39" s="17">
        <v>1</v>
      </c>
      <c r="T39" s="17">
        <v>1</v>
      </c>
      <c r="U39" s="17">
        <v>0</v>
      </c>
      <c r="V39" s="17">
        <v>1</v>
      </c>
      <c r="W39" s="17">
        <v>5</v>
      </c>
      <c r="X39" s="17">
        <v>3</v>
      </c>
      <c r="Y39" s="17">
        <v>2</v>
      </c>
      <c r="Z39" s="17">
        <v>4</v>
      </c>
      <c r="AA39" s="17">
        <v>8</v>
      </c>
      <c r="AB39" s="17">
        <v>0</v>
      </c>
      <c r="AC39" s="17">
        <v>3</v>
      </c>
      <c r="AD39" s="17">
        <v>0</v>
      </c>
      <c r="AE39" s="17">
        <v>5</v>
      </c>
      <c r="AF39" s="17">
        <v>0</v>
      </c>
      <c r="AG39" s="17">
        <v>0</v>
      </c>
      <c r="AH39" s="17">
        <v>2</v>
      </c>
      <c r="AI39" s="17">
        <v>2</v>
      </c>
      <c r="AJ39" s="17">
        <v>2</v>
      </c>
      <c r="AK39" s="17">
        <v>8</v>
      </c>
      <c r="AL39" s="17">
        <v>1</v>
      </c>
      <c r="AM39" s="17">
        <v>0</v>
      </c>
      <c r="AN39" s="17">
        <v>1</v>
      </c>
      <c r="AO39" s="17">
        <v>1</v>
      </c>
      <c r="AP39" s="17">
        <v>0</v>
      </c>
      <c r="AQ39" s="17">
        <v>10</v>
      </c>
      <c r="AR39" s="17">
        <v>14</v>
      </c>
      <c r="AS39" s="17">
        <v>0</v>
      </c>
      <c r="AT39" s="17">
        <v>4</v>
      </c>
      <c r="AU39" s="17">
        <v>6</v>
      </c>
      <c r="AV39" s="17">
        <v>0</v>
      </c>
      <c r="AW39" s="17">
        <v>2</v>
      </c>
      <c r="AX39" s="17">
        <v>3</v>
      </c>
      <c r="AY39" s="17">
        <v>1</v>
      </c>
      <c r="AZ39" s="17">
        <v>6</v>
      </c>
      <c r="BA39" s="17">
        <v>0</v>
      </c>
      <c r="BB39" s="17">
        <v>192</v>
      </c>
      <c r="BC39" s="17">
        <v>3</v>
      </c>
      <c r="BD39" s="17">
        <v>1</v>
      </c>
      <c r="BE39" s="17">
        <f t="shared" si="0"/>
        <v>314</v>
      </c>
      <c r="BF39" s="13"/>
    </row>
    <row r="40" spans="1:58" ht="30">
      <c r="A40" s="16" t="s">
        <v>227</v>
      </c>
      <c r="B40" s="17">
        <v>3</v>
      </c>
      <c r="C40" s="17">
        <v>3</v>
      </c>
      <c r="D40" s="17">
        <v>7</v>
      </c>
      <c r="E40" s="17">
        <v>34</v>
      </c>
      <c r="F40" s="17">
        <v>4</v>
      </c>
      <c r="G40" s="17">
        <v>14</v>
      </c>
      <c r="H40" s="17">
        <v>2</v>
      </c>
      <c r="I40" s="17">
        <v>8</v>
      </c>
      <c r="J40" s="17">
        <v>9</v>
      </c>
      <c r="K40" s="17">
        <v>7</v>
      </c>
      <c r="L40" s="17">
        <v>6</v>
      </c>
      <c r="M40" s="17">
        <v>2</v>
      </c>
      <c r="N40" s="17">
        <v>6</v>
      </c>
      <c r="O40" s="17">
        <v>0</v>
      </c>
      <c r="P40" s="17">
        <v>45</v>
      </c>
      <c r="Q40" s="17">
        <v>15</v>
      </c>
      <c r="R40" s="17">
        <v>7</v>
      </c>
      <c r="S40" s="17">
        <v>6</v>
      </c>
      <c r="T40" s="17">
        <v>2</v>
      </c>
      <c r="U40" s="17">
        <v>12</v>
      </c>
      <c r="V40" s="17">
        <v>7</v>
      </c>
      <c r="W40" s="17">
        <v>20</v>
      </c>
      <c r="X40" s="17">
        <v>7</v>
      </c>
      <c r="Y40" s="17">
        <v>5</v>
      </c>
      <c r="Z40" s="17">
        <v>47</v>
      </c>
      <c r="AA40" s="17">
        <v>62</v>
      </c>
      <c r="AB40" s="17">
        <v>36</v>
      </c>
      <c r="AC40" s="17">
        <v>23</v>
      </c>
      <c r="AD40" s="17">
        <v>0</v>
      </c>
      <c r="AE40" s="17">
        <v>10</v>
      </c>
      <c r="AF40" s="17">
        <v>3</v>
      </c>
      <c r="AG40" s="17">
        <v>0</v>
      </c>
      <c r="AH40" s="17">
        <v>2</v>
      </c>
      <c r="AI40" s="17">
        <v>14</v>
      </c>
      <c r="AJ40" s="17">
        <v>6</v>
      </c>
      <c r="AK40" s="17">
        <v>19</v>
      </c>
      <c r="AL40" s="17">
        <v>20</v>
      </c>
      <c r="AM40" s="17">
        <v>7</v>
      </c>
      <c r="AN40" s="17">
        <v>53</v>
      </c>
      <c r="AO40" s="17">
        <v>8</v>
      </c>
      <c r="AP40" s="17">
        <v>9</v>
      </c>
      <c r="AQ40" s="17">
        <v>16</v>
      </c>
      <c r="AR40" s="17">
        <v>32</v>
      </c>
      <c r="AS40" s="17">
        <v>5</v>
      </c>
      <c r="AT40" s="17">
        <v>9</v>
      </c>
      <c r="AU40" s="17">
        <v>23</v>
      </c>
      <c r="AV40" s="17">
        <v>0</v>
      </c>
      <c r="AW40" s="17">
        <v>3</v>
      </c>
      <c r="AX40" s="17">
        <v>7</v>
      </c>
      <c r="AY40" s="17">
        <v>4</v>
      </c>
      <c r="AZ40" s="17">
        <v>44</v>
      </c>
      <c r="BA40" s="17">
        <v>3</v>
      </c>
      <c r="BB40" s="17">
        <v>1255</v>
      </c>
      <c r="BC40" s="17">
        <v>4</v>
      </c>
      <c r="BD40" s="17">
        <v>6</v>
      </c>
      <c r="BE40" s="17">
        <f t="shared" si="0"/>
        <v>1961</v>
      </c>
      <c r="BF40" s="13"/>
    </row>
    <row r="41" spans="1:58">
      <c r="A41" s="16" t="s">
        <v>228</v>
      </c>
      <c r="B41" s="17">
        <v>3</v>
      </c>
      <c r="C41" s="17">
        <v>1</v>
      </c>
      <c r="D41" s="17">
        <v>0</v>
      </c>
      <c r="E41" s="17">
        <v>29</v>
      </c>
      <c r="F41" s="17">
        <v>1</v>
      </c>
      <c r="G41" s="17">
        <v>4</v>
      </c>
      <c r="H41" s="17">
        <v>2</v>
      </c>
      <c r="I41" s="17">
        <v>3</v>
      </c>
      <c r="J41" s="17">
        <v>3</v>
      </c>
      <c r="K41" s="17">
        <v>1</v>
      </c>
      <c r="L41" s="17">
        <v>2</v>
      </c>
      <c r="M41" s="17">
        <v>0</v>
      </c>
      <c r="N41" s="17">
        <v>3</v>
      </c>
      <c r="O41" s="17">
        <v>0</v>
      </c>
      <c r="P41" s="17">
        <v>19</v>
      </c>
      <c r="Q41" s="17">
        <v>31</v>
      </c>
      <c r="R41" s="17">
        <v>3</v>
      </c>
      <c r="S41" s="17">
        <v>1</v>
      </c>
      <c r="T41" s="17">
        <v>1</v>
      </c>
      <c r="U41" s="17">
        <v>2</v>
      </c>
      <c r="V41" s="17">
        <v>5</v>
      </c>
      <c r="W41" s="17">
        <v>3</v>
      </c>
      <c r="X41" s="17">
        <v>6</v>
      </c>
      <c r="Y41" s="17">
        <v>1</v>
      </c>
      <c r="Z41" s="17">
        <v>13</v>
      </c>
      <c r="AA41" s="17">
        <v>15</v>
      </c>
      <c r="AB41" s="17">
        <v>8</v>
      </c>
      <c r="AC41" s="17">
        <v>4</v>
      </c>
      <c r="AD41" s="17">
        <v>8</v>
      </c>
      <c r="AE41" s="17">
        <v>5</v>
      </c>
      <c r="AF41" s="17">
        <v>1</v>
      </c>
      <c r="AG41" s="17">
        <v>1</v>
      </c>
      <c r="AH41" s="17">
        <v>0</v>
      </c>
      <c r="AI41" s="17">
        <v>9</v>
      </c>
      <c r="AJ41" s="17">
        <v>6</v>
      </c>
      <c r="AK41" s="17">
        <v>1</v>
      </c>
      <c r="AL41" s="17">
        <v>0</v>
      </c>
      <c r="AM41" s="17">
        <v>3</v>
      </c>
      <c r="AN41" s="17">
        <v>24</v>
      </c>
      <c r="AO41" s="17">
        <v>2</v>
      </c>
      <c r="AP41" s="17">
        <v>8</v>
      </c>
      <c r="AQ41" s="17">
        <v>10</v>
      </c>
      <c r="AR41" s="17">
        <v>4</v>
      </c>
      <c r="AS41" s="17">
        <v>0</v>
      </c>
      <c r="AT41" s="17">
        <v>9</v>
      </c>
      <c r="AU41" s="17">
        <v>15</v>
      </c>
      <c r="AV41" s="17">
        <v>0</v>
      </c>
      <c r="AW41" s="17">
        <v>8</v>
      </c>
      <c r="AX41" s="17">
        <v>1</v>
      </c>
      <c r="AY41" s="17">
        <v>2</v>
      </c>
      <c r="AZ41" s="17">
        <v>15</v>
      </c>
      <c r="BA41" s="17">
        <v>0</v>
      </c>
      <c r="BB41" s="17">
        <v>546</v>
      </c>
      <c r="BC41" s="17">
        <v>0</v>
      </c>
      <c r="BD41" s="17">
        <v>2</v>
      </c>
      <c r="BE41" s="17">
        <f t="shared" si="0"/>
        <v>844</v>
      </c>
      <c r="BF41" s="13"/>
    </row>
    <row r="42" spans="1:58">
      <c r="A42" s="16" t="s">
        <v>229</v>
      </c>
      <c r="B42" s="17">
        <v>11</v>
      </c>
      <c r="C42" s="17">
        <v>5</v>
      </c>
      <c r="D42" s="17">
        <v>5</v>
      </c>
      <c r="E42" s="17">
        <v>8</v>
      </c>
      <c r="F42" s="17">
        <v>2</v>
      </c>
      <c r="G42" s="17">
        <v>80</v>
      </c>
      <c r="H42" s="17">
        <v>5</v>
      </c>
      <c r="I42" s="17">
        <v>8</v>
      </c>
      <c r="J42" s="17">
        <v>5</v>
      </c>
      <c r="K42" s="17">
        <v>11</v>
      </c>
      <c r="L42" s="17">
        <v>15</v>
      </c>
      <c r="M42" s="17">
        <v>13</v>
      </c>
      <c r="N42" s="17">
        <v>11</v>
      </c>
      <c r="O42" s="17">
        <v>11</v>
      </c>
      <c r="P42" s="17">
        <v>10</v>
      </c>
      <c r="Q42" s="17">
        <v>41</v>
      </c>
      <c r="R42" s="17">
        <v>23</v>
      </c>
      <c r="S42" s="17">
        <v>18</v>
      </c>
      <c r="T42" s="17">
        <v>19</v>
      </c>
      <c r="U42" s="17">
        <v>21</v>
      </c>
      <c r="V42" s="17">
        <v>20</v>
      </c>
      <c r="W42" s="17">
        <v>18</v>
      </c>
      <c r="X42" s="17">
        <v>18</v>
      </c>
      <c r="Y42" s="17">
        <v>12</v>
      </c>
      <c r="Z42" s="17">
        <v>20</v>
      </c>
      <c r="AA42" s="17">
        <v>141</v>
      </c>
      <c r="AB42" s="17">
        <v>4</v>
      </c>
      <c r="AC42" s="17">
        <v>47</v>
      </c>
      <c r="AD42" s="17">
        <v>22</v>
      </c>
      <c r="AE42" s="17">
        <v>11</v>
      </c>
      <c r="AF42" s="17">
        <v>13</v>
      </c>
      <c r="AG42" s="17">
        <v>3</v>
      </c>
      <c r="AH42" s="17">
        <v>2</v>
      </c>
      <c r="AI42" s="17">
        <v>17</v>
      </c>
      <c r="AJ42" s="17">
        <v>21</v>
      </c>
      <c r="AK42" s="17">
        <v>2</v>
      </c>
      <c r="AL42" s="17">
        <v>35</v>
      </c>
      <c r="AM42" s="17">
        <v>14</v>
      </c>
      <c r="AN42" s="17">
        <v>93</v>
      </c>
      <c r="AO42" s="17">
        <v>6</v>
      </c>
      <c r="AP42" s="17">
        <v>7</v>
      </c>
      <c r="AQ42" s="17">
        <v>16</v>
      </c>
      <c r="AR42" s="17">
        <v>19</v>
      </c>
      <c r="AS42" s="17">
        <v>9</v>
      </c>
      <c r="AT42" s="17">
        <v>24</v>
      </c>
      <c r="AU42" s="17">
        <v>87</v>
      </c>
      <c r="AV42" s="17">
        <v>6</v>
      </c>
      <c r="AW42" s="17">
        <v>20</v>
      </c>
      <c r="AX42" s="17">
        <v>18</v>
      </c>
      <c r="AY42" s="17">
        <v>2</v>
      </c>
      <c r="AZ42" s="17">
        <v>66</v>
      </c>
      <c r="BA42" s="17">
        <v>0</v>
      </c>
      <c r="BB42" s="17">
        <v>525</v>
      </c>
      <c r="BC42" s="17">
        <v>1</v>
      </c>
      <c r="BD42" s="17">
        <v>5</v>
      </c>
      <c r="BE42" s="17">
        <f t="shared" si="0"/>
        <v>1646</v>
      </c>
      <c r="BF42" s="13"/>
    </row>
    <row r="43" spans="1:58">
      <c r="A43" s="16" t="s">
        <v>230</v>
      </c>
      <c r="B43" s="17">
        <v>30</v>
      </c>
      <c r="C43" s="17">
        <v>9</v>
      </c>
      <c r="D43" s="17">
        <v>5</v>
      </c>
      <c r="E43" s="17">
        <v>15</v>
      </c>
      <c r="F43" s="17">
        <v>6</v>
      </c>
      <c r="G43" s="17">
        <v>28</v>
      </c>
      <c r="H43" s="17">
        <v>8</v>
      </c>
      <c r="I43" s="17">
        <v>19</v>
      </c>
      <c r="J43" s="17">
        <v>32</v>
      </c>
      <c r="K43" s="17">
        <v>3</v>
      </c>
      <c r="L43" s="17">
        <v>6</v>
      </c>
      <c r="M43" s="17">
        <v>10</v>
      </c>
      <c r="N43" s="17">
        <v>31</v>
      </c>
      <c r="O43" s="17">
        <v>32</v>
      </c>
      <c r="P43" s="17">
        <v>25</v>
      </c>
      <c r="Q43" s="17">
        <v>104</v>
      </c>
      <c r="R43" s="17">
        <v>28</v>
      </c>
      <c r="S43" s="17">
        <v>5</v>
      </c>
      <c r="T43" s="17">
        <v>7</v>
      </c>
      <c r="U43" s="17">
        <v>18</v>
      </c>
      <c r="V43" s="17">
        <v>35</v>
      </c>
      <c r="W43" s="17">
        <v>3</v>
      </c>
      <c r="X43" s="17">
        <v>35</v>
      </c>
      <c r="Y43" s="17">
        <v>9</v>
      </c>
      <c r="Z43" s="17">
        <v>1</v>
      </c>
      <c r="AA43" s="17">
        <v>20</v>
      </c>
      <c r="AB43" s="17">
        <v>11</v>
      </c>
      <c r="AC43" s="17">
        <v>39</v>
      </c>
      <c r="AD43" s="17">
        <v>16</v>
      </c>
      <c r="AE43" s="17">
        <v>22</v>
      </c>
      <c r="AF43" s="17">
        <v>12</v>
      </c>
      <c r="AG43" s="17">
        <v>16</v>
      </c>
      <c r="AH43" s="17">
        <v>20</v>
      </c>
      <c r="AI43" s="17">
        <v>58</v>
      </c>
      <c r="AJ43" s="17">
        <v>25</v>
      </c>
      <c r="AK43" s="17">
        <v>8</v>
      </c>
      <c r="AL43" s="17">
        <v>16</v>
      </c>
      <c r="AM43" s="17">
        <v>36</v>
      </c>
      <c r="AN43" s="17">
        <v>43</v>
      </c>
      <c r="AO43" s="17">
        <v>4</v>
      </c>
      <c r="AP43" s="17">
        <v>11</v>
      </c>
      <c r="AQ43" s="17">
        <v>10</v>
      </c>
      <c r="AR43" s="17">
        <v>44</v>
      </c>
      <c r="AS43" s="17">
        <v>5</v>
      </c>
      <c r="AT43" s="17">
        <v>7</v>
      </c>
      <c r="AU43" s="17">
        <v>103</v>
      </c>
      <c r="AV43" s="17">
        <v>9</v>
      </c>
      <c r="AW43" s="17">
        <v>9</v>
      </c>
      <c r="AX43" s="17">
        <v>20</v>
      </c>
      <c r="AY43" s="17">
        <v>3</v>
      </c>
      <c r="AZ43" s="17">
        <v>76</v>
      </c>
      <c r="BA43" s="17">
        <v>11</v>
      </c>
      <c r="BB43" s="17">
        <v>914</v>
      </c>
      <c r="BC43" s="17">
        <v>6</v>
      </c>
      <c r="BD43" s="17">
        <v>0</v>
      </c>
      <c r="BE43" s="17">
        <f t="shared" si="0"/>
        <v>2078</v>
      </c>
      <c r="BF43" s="13"/>
    </row>
    <row r="44" spans="1:58">
      <c r="A44" s="16" t="s">
        <v>231</v>
      </c>
      <c r="B44" s="17">
        <v>1</v>
      </c>
      <c r="C44" s="17">
        <v>0</v>
      </c>
      <c r="D44" s="17">
        <v>1</v>
      </c>
      <c r="E44" s="17">
        <v>0</v>
      </c>
      <c r="F44" s="17">
        <v>0</v>
      </c>
      <c r="G44" s="17">
        <v>8</v>
      </c>
      <c r="H44" s="17">
        <v>2</v>
      </c>
      <c r="I44" s="17">
        <v>3</v>
      </c>
      <c r="J44" s="17">
        <v>3</v>
      </c>
      <c r="K44" s="17">
        <v>1</v>
      </c>
      <c r="L44" s="17">
        <v>2</v>
      </c>
      <c r="M44" s="17">
        <v>0</v>
      </c>
      <c r="N44" s="17">
        <v>4</v>
      </c>
      <c r="O44" s="17">
        <v>0</v>
      </c>
      <c r="P44" s="17">
        <v>1</v>
      </c>
      <c r="Q44" s="17">
        <v>2</v>
      </c>
      <c r="R44" s="17">
        <v>0</v>
      </c>
      <c r="S44" s="17">
        <v>0</v>
      </c>
      <c r="T44" s="17">
        <v>0</v>
      </c>
      <c r="U44" s="17">
        <v>1</v>
      </c>
      <c r="V44" s="17">
        <v>4</v>
      </c>
      <c r="W44" s="17">
        <v>0</v>
      </c>
      <c r="X44" s="17">
        <v>4</v>
      </c>
      <c r="Y44" s="17">
        <v>3</v>
      </c>
      <c r="Z44" s="17">
        <v>1</v>
      </c>
      <c r="AA44" s="17">
        <v>5</v>
      </c>
      <c r="AB44" s="17">
        <v>0</v>
      </c>
      <c r="AC44" s="17">
        <v>2</v>
      </c>
      <c r="AD44" s="17">
        <v>0</v>
      </c>
      <c r="AE44" s="17">
        <v>4</v>
      </c>
      <c r="AF44" s="17">
        <v>3</v>
      </c>
      <c r="AG44" s="17">
        <v>2</v>
      </c>
      <c r="AH44" s="17">
        <v>0</v>
      </c>
      <c r="AI44" s="17">
        <v>10</v>
      </c>
      <c r="AJ44" s="17">
        <v>1</v>
      </c>
      <c r="AK44" s="17">
        <v>0</v>
      </c>
      <c r="AL44" s="17">
        <v>1</v>
      </c>
      <c r="AM44" s="17">
        <v>5</v>
      </c>
      <c r="AN44" s="17">
        <v>4</v>
      </c>
      <c r="AO44" s="17">
        <v>0</v>
      </c>
      <c r="AP44" s="17">
        <v>3</v>
      </c>
      <c r="AQ44" s="17">
        <v>0</v>
      </c>
      <c r="AR44" s="17">
        <v>2</v>
      </c>
      <c r="AS44" s="17">
        <v>0</v>
      </c>
      <c r="AT44" s="17">
        <v>0</v>
      </c>
      <c r="AU44" s="17">
        <v>9</v>
      </c>
      <c r="AV44" s="17">
        <v>0</v>
      </c>
      <c r="AW44" s="17">
        <v>1</v>
      </c>
      <c r="AX44" s="17">
        <v>1</v>
      </c>
      <c r="AY44" s="17">
        <v>2</v>
      </c>
      <c r="AZ44" s="17">
        <v>9</v>
      </c>
      <c r="BA44" s="17">
        <v>0</v>
      </c>
      <c r="BB44" s="17">
        <v>85</v>
      </c>
      <c r="BC44" s="17">
        <v>0</v>
      </c>
      <c r="BD44" s="17">
        <v>1</v>
      </c>
      <c r="BE44" s="17">
        <f t="shared" si="0"/>
        <v>191</v>
      </c>
      <c r="BF44" s="13"/>
    </row>
    <row r="45" spans="1:58" ht="30">
      <c r="A45" s="16" t="s">
        <v>232</v>
      </c>
      <c r="B45" s="17">
        <v>0</v>
      </c>
      <c r="C45" s="17">
        <v>1</v>
      </c>
      <c r="D45" s="17">
        <v>0</v>
      </c>
      <c r="E45" s="17">
        <v>0</v>
      </c>
      <c r="F45" s="17">
        <v>1</v>
      </c>
      <c r="G45" s="17">
        <v>9</v>
      </c>
      <c r="H45" s="17">
        <v>0</v>
      </c>
      <c r="I45" s="17">
        <v>4</v>
      </c>
      <c r="J45" s="17">
        <v>5</v>
      </c>
      <c r="K45" s="17">
        <v>2</v>
      </c>
      <c r="L45" s="17">
        <v>0</v>
      </c>
      <c r="M45" s="17">
        <v>1</v>
      </c>
      <c r="N45" s="17">
        <v>3</v>
      </c>
      <c r="O45" s="17">
        <v>0</v>
      </c>
      <c r="P45" s="17">
        <v>0</v>
      </c>
      <c r="Q45" s="17">
        <v>6</v>
      </c>
      <c r="R45" s="17">
        <v>1</v>
      </c>
      <c r="S45" s="17">
        <v>0</v>
      </c>
      <c r="T45" s="17">
        <v>0</v>
      </c>
      <c r="U45" s="17">
        <v>5</v>
      </c>
      <c r="V45" s="17">
        <v>1</v>
      </c>
      <c r="W45" s="17">
        <v>3</v>
      </c>
      <c r="X45" s="17">
        <v>3</v>
      </c>
      <c r="Y45" s="17">
        <v>2</v>
      </c>
      <c r="Z45" s="17">
        <v>0</v>
      </c>
      <c r="AA45" s="17">
        <v>10</v>
      </c>
      <c r="AB45" s="17">
        <v>0</v>
      </c>
      <c r="AC45" s="17">
        <v>5</v>
      </c>
      <c r="AD45" s="17">
        <v>0</v>
      </c>
      <c r="AE45" s="17">
        <v>1</v>
      </c>
      <c r="AF45" s="17">
        <v>1</v>
      </c>
      <c r="AG45" s="17">
        <v>0</v>
      </c>
      <c r="AH45" s="17">
        <v>4</v>
      </c>
      <c r="AI45" s="17">
        <v>5</v>
      </c>
      <c r="AJ45" s="17">
        <v>3</v>
      </c>
      <c r="AK45" s="17">
        <v>0</v>
      </c>
      <c r="AL45" s="17">
        <v>1</v>
      </c>
      <c r="AM45" s="17">
        <v>4</v>
      </c>
      <c r="AN45" s="17">
        <v>7</v>
      </c>
      <c r="AO45" s="17">
        <v>0</v>
      </c>
      <c r="AP45" s="17">
        <v>0</v>
      </c>
      <c r="AQ45" s="17">
        <v>2</v>
      </c>
      <c r="AR45" s="17">
        <v>1</v>
      </c>
      <c r="AS45" s="17">
        <v>10</v>
      </c>
      <c r="AT45" s="17">
        <v>0</v>
      </c>
      <c r="AU45" s="17">
        <v>10</v>
      </c>
      <c r="AV45" s="17">
        <v>0</v>
      </c>
      <c r="AW45" s="17">
        <v>1</v>
      </c>
      <c r="AX45" s="17">
        <v>3</v>
      </c>
      <c r="AY45" s="17">
        <v>2</v>
      </c>
      <c r="AZ45" s="17">
        <v>6</v>
      </c>
      <c r="BA45" s="17">
        <v>1</v>
      </c>
      <c r="BB45" s="17">
        <v>112</v>
      </c>
      <c r="BC45" s="17">
        <v>0</v>
      </c>
      <c r="BD45" s="17">
        <v>0</v>
      </c>
      <c r="BE45" s="17">
        <f t="shared" si="0"/>
        <v>236</v>
      </c>
      <c r="BF45" s="13"/>
    </row>
    <row r="46" spans="1:58">
      <c r="A46" s="16" t="s">
        <v>233</v>
      </c>
      <c r="B46" s="17">
        <v>23</v>
      </c>
      <c r="C46" s="17">
        <v>20</v>
      </c>
      <c r="D46" s="17">
        <v>6</v>
      </c>
      <c r="E46" s="17">
        <v>61</v>
      </c>
      <c r="F46" s="17">
        <v>0</v>
      </c>
      <c r="G46" s="17">
        <v>58</v>
      </c>
      <c r="H46" s="17">
        <v>3</v>
      </c>
      <c r="I46" s="17">
        <v>41</v>
      </c>
      <c r="J46" s="17">
        <v>44</v>
      </c>
      <c r="K46" s="17">
        <v>18</v>
      </c>
      <c r="L46" s="17">
        <v>8</v>
      </c>
      <c r="M46" s="17">
        <v>20</v>
      </c>
      <c r="N46" s="17">
        <v>30</v>
      </c>
      <c r="O46" s="17">
        <v>16</v>
      </c>
      <c r="P46" s="17">
        <v>27</v>
      </c>
      <c r="Q46" s="17">
        <v>103</v>
      </c>
      <c r="R46" s="17">
        <v>9</v>
      </c>
      <c r="S46" s="17">
        <v>40</v>
      </c>
      <c r="T46" s="17">
        <v>13</v>
      </c>
      <c r="U46" s="17">
        <v>57</v>
      </c>
      <c r="V46" s="17">
        <v>42</v>
      </c>
      <c r="W46" s="17">
        <v>34</v>
      </c>
      <c r="X46" s="17">
        <v>62</v>
      </c>
      <c r="Y46" s="17">
        <v>44</v>
      </c>
      <c r="Z46" s="17">
        <v>46</v>
      </c>
      <c r="AA46" s="17">
        <v>191</v>
      </c>
      <c r="AB46" s="17">
        <v>32</v>
      </c>
      <c r="AC46" s="17">
        <v>40</v>
      </c>
      <c r="AD46" s="17">
        <v>12</v>
      </c>
      <c r="AE46" s="17">
        <v>45</v>
      </c>
      <c r="AF46" s="17">
        <v>23</v>
      </c>
      <c r="AG46" s="17">
        <v>17</v>
      </c>
      <c r="AH46" s="17">
        <v>13</v>
      </c>
      <c r="AI46" s="17">
        <v>61</v>
      </c>
      <c r="AJ46" s="17">
        <v>16</v>
      </c>
      <c r="AK46" s="17">
        <v>35</v>
      </c>
      <c r="AL46" s="17">
        <v>12</v>
      </c>
      <c r="AM46" s="17">
        <v>27</v>
      </c>
      <c r="AN46" s="17">
        <v>106</v>
      </c>
      <c r="AO46" s="17">
        <v>25</v>
      </c>
      <c r="AP46" s="17">
        <v>22</v>
      </c>
      <c r="AQ46" s="17">
        <v>6</v>
      </c>
      <c r="AR46" s="17">
        <v>34</v>
      </c>
      <c r="AS46" s="17">
        <v>13</v>
      </c>
      <c r="AT46" s="17">
        <v>23</v>
      </c>
      <c r="AU46" s="17">
        <v>261</v>
      </c>
      <c r="AV46" s="17">
        <v>15</v>
      </c>
      <c r="AW46" s="17">
        <v>12</v>
      </c>
      <c r="AX46" s="17">
        <v>18</v>
      </c>
      <c r="AY46" s="17">
        <v>11</v>
      </c>
      <c r="AZ46" s="17">
        <v>257</v>
      </c>
      <c r="BA46" s="17">
        <v>0</v>
      </c>
      <c r="BB46" s="17">
        <v>2488</v>
      </c>
      <c r="BC46" s="17">
        <v>9</v>
      </c>
      <c r="BD46" s="17">
        <v>19</v>
      </c>
      <c r="BE46" s="17">
        <f t="shared" si="0"/>
        <v>4668</v>
      </c>
      <c r="BF46" s="13"/>
    </row>
    <row r="47" spans="1:58">
      <c r="A47" s="16" t="s">
        <v>234</v>
      </c>
      <c r="B47" s="17">
        <v>2</v>
      </c>
      <c r="C47" s="17">
        <v>6</v>
      </c>
      <c r="D47" s="17">
        <v>0</v>
      </c>
      <c r="E47" s="17">
        <v>2</v>
      </c>
      <c r="F47" s="17">
        <v>0</v>
      </c>
      <c r="G47" s="17">
        <v>1</v>
      </c>
      <c r="H47" s="17">
        <v>0</v>
      </c>
      <c r="I47" s="17">
        <v>4</v>
      </c>
      <c r="J47" s="17">
        <v>7</v>
      </c>
      <c r="K47" s="17">
        <v>1</v>
      </c>
      <c r="L47" s="17">
        <v>0</v>
      </c>
      <c r="M47" s="17">
        <v>2</v>
      </c>
      <c r="N47" s="17">
        <v>13</v>
      </c>
      <c r="O47" s="17">
        <v>3</v>
      </c>
      <c r="P47" s="17">
        <v>4</v>
      </c>
      <c r="Q47" s="17">
        <v>12</v>
      </c>
      <c r="R47" s="17">
        <v>0</v>
      </c>
      <c r="S47" s="17">
        <v>3</v>
      </c>
      <c r="T47" s="17">
        <v>2</v>
      </c>
      <c r="U47" s="17">
        <v>12</v>
      </c>
      <c r="V47" s="17">
        <v>4</v>
      </c>
      <c r="W47" s="17">
        <v>1</v>
      </c>
      <c r="X47" s="17">
        <v>12</v>
      </c>
      <c r="Y47" s="17">
        <v>4</v>
      </c>
      <c r="Z47" s="17">
        <v>2</v>
      </c>
      <c r="AA47" s="17">
        <v>72</v>
      </c>
      <c r="AB47" s="17">
        <v>6</v>
      </c>
      <c r="AC47" s="17">
        <v>1</v>
      </c>
      <c r="AD47" s="17">
        <v>3</v>
      </c>
      <c r="AE47" s="17">
        <v>4</v>
      </c>
      <c r="AF47" s="17">
        <v>2</v>
      </c>
      <c r="AG47" s="17">
        <v>1</v>
      </c>
      <c r="AH47" s="17">
        <v>1</v>
      </c>
      <c r="AI47" s="17">
        <v>9</v>
      </c>
      <c r="AJ47" s="17">
        <v>1</v>
      </c>
      <c r="AK47" s="17">
        <v>8</v>
      </c>
      <c r="AL47" s="17">
        <v>0</v>
      </c>
      <c r="AM47" s="17">
        <v>2</v>
      </c>
      <c r="AN47" s="17">
        <v>6</v>
      </c>
      <c r="AO47" s="17">
        <v>5</v>
      </c>
      <c r="AP47" s="17">
        <v>4</v>
      </c>
      <c r="AQ47" s="17">
        <v>6</v>
      </c>
      <c r="AR47" s="17">
        <v>0</v>
      </c>
      <c r="AS47" s="17">
        <v>1</v>
      </c>
      <c r="AT47" s="17">
        <v>2</v>
      </c>
      <c r="AU47" s="17">
        <v>2</v>
      </c>
      <c r="AV47" s="17">
        <v>9</v>
      </c>
      <c r="AW47" s="17">
        <v>1</v>
      </c>
      <c r="AX47" s="17">
        <v>1</v>
      </c>
      <c r="AY47" s="17">
        <v>3</v>
      </c>
      <c r="AZ47" s="17">
        <v>13</v>
      </c>
      <c r="BA47" s="17">
        <v>0</v>
      </c>
      <c r="BB47" s="17">
        <v>411</v>
      </c>
      <c r="BC47" s="17">
        <v>0</v>
      </c>
      <c r="BD47" s="17">
        <v>4</v>
      </c>
      <c r="BE47" s="17">
        <f t="shared" si="0"/>
        <v>675</v>
      </c>
      <c r="BF47" s="13"/>
    </row>
    <row r="48" spans="1:58">
      <c r="A48" s="16" t="s">
        <v>235</v>
      </c>
      <c r="B48" s="17">
        <v>14</v>
      </c>
      <c r="C48" s="17">
        <v>4</v>
      </c>
      <c r="D48" s="17">
        <v>1</v>
      </c>
      <c r="E48" s="17">
        <v>10</v>
      </c>
      <c r="F48" s="17">
        <v>4</v>
      </c>
      <c r="G48" s="17">
        <v>16</v>
      </c>
      <c r="H48" s="17">
        <v>1</v>
      </c>
      <c r="I48" s="17">
        <v>21</v>
      </c>
      <c r="J48" s="17">
        <v>22</v>
      </c>
      <c r="K48" s="17">
        <v>4</v>
      </c>
      <c r="L48" s="17">
        <v>3</v>
      </c>
      <c r="M48" s="17">
        <v>5</v>
      </c>
      <c r="N48" s="17">
        <v>7</v>
      </c>
      <c r="O48" s="17">
        <v>3</v>
      </c>
      <c r="P48" s="17">
        <v>12</v>
      </c>
      <c r="Q48" s="17">
        <v>34</v>
      </c>
      <c r="R48" s="17">
        <v>0</v>
      </c>
      <c r="S48" s="17">
        <v>16</v>
      </c>
      <c r="T48" s="17">
        <v>8</v>
      </c>
      <c r="U48" s="17">
        <v>20</v>
      </c>
      <c r="V48" s="17">
        <v>11</v>
      </c>
      <c r="W48" s="17">
        <v>21</v>
      </c>
      <c r="X48" s="17">
        <v>22</v>
      </c>
      <c r="Y48" s="17">
        <v>6</v>
      </c>
      <c r="Z48" s="17">
        <v>4</v>
      </c>
      <c r="AA48" s="17">
        <v>104</v>
      </c>
      <c r="AB48" s="17">
        <v>1</v>
      </c>
      <c r="AC48" s="17">
        <v>7</v>
      </c>
      <c r="AD48" s="17">
        <v>1</v>
      </c>
      <c r="AE48" s="17">
        <v>20</v>
      </c>
      <c r="AF48" s="17">
        <v>3</v>
      </c>
      <c r="AG48" s="17">
        <v>5</v>
      </c>
      <c r="AH48" s="17">
        <v>0</v>
      </c>
      <c r="AI48" s="17">
        <v>27</v>
      </c>
      <c r="AJ48" s="17">
        <v>5</v>
      </c>
      <c r="AK48" s="17">
        <v>1</v>
      </c>
      <c r="AL48" s="17">
        <v>13</v>
      </c>
      <c r="AM48" s="17">
        <v>3</v>
      </c>
      <c r="AN48" s="17">
        <v>18</v>
      </c>
      <c r="AO48" s="17">
        <v>4</v>
      </c>
      <c r="AP48" s="17">
        <v>20</v>
      </c>
      <c r="AQ48" s="17">
        <v>2</v>
      </c>
      <c r="AR48" s="17">
        <v>7</v>
      </c>
      <c r="AS48" s="17">
        <v>5</v>
      </c>
      <c r="AT48" s="17">
        <v>5</v>
      </c>
      <c r="AU48" s="17">
        <v>43</v>
      </c>
      <c r="AV48" s="17">
        <v>1</v>
      </c>
      <c r="AW48" s="17">
        <v>4</v>
      </c>
      <c r="AX48" s="17">
        <v>7</v>
      </c>
      <c r="AY48" s="17">
        <v>1</v>
      </c>
      <c r="AZ48" s="17">
        <v>60</v>
      </c>
      <c r="BA48" s="17">
        <v>0</v>
      </c>
      <c r="BB48" s="17">
        <v>773</v>
      </c>
      <c r="BC48" s="17">
        <v>0</v>
      </c>
      <c r="BD48" s="17">
        <v>0</v>
      </c>
      <c r="BE48" s="17">
        <f t="shared" si="0"/>
        <v>1409</v>
      </c>
      <c r="BF48" s="13"/>
    </row>
    <row r="49" spans="1:58">
      <c r="A49" s="16" t="s">
        <v>236</v>
      </c>
      <c r="B49" s="17">
        <v>137</v>
      </c>
      <c r="C49" s="17">
        <v>89</v>
      </c>
      <c r="D49" s="17">
        <v>35</v>
      </c>
      <c r="E49" s="17">
        <v>100</v>
      </c>
      <c r="F49" s="17">
        <v>57</v>
      </c>
      <c r="G49" s="17">
        <v>243</v>
      </c>
      <c r="H49" s="17">
        <v>32</v>
      </c>
      <c r="I49" s="17">
        <v>168</v>
      </c>
      <c r="J49" s="17">
        <v>182</v>
      </c>
      <c r="K49" s="17">
        <v>69</v>
      </c>
      <c r="L49" s="17">
        <v>59</v>
      </c>
      <c r="M49" s="17">
        <v>52</v>
      </c>
      <c r="N49" s="17">
        <v>132</v>
      </c>
      <c r="O49" s="17">
        <v>35</v>
      </c>
      <c r="P49" s="17">
        <v>86</v>
      </c>
      <c r="Q49" s="17">
        <v>298</v>
      </c>
      <c r="R49" s="17">
        <v>70</v>
      </c>
      <c r="S49" s="17">
        <v>59</v>
      </c>
      <c r="T49" s="17">
        <v>85</v>
      </c>
      <c r="U49" s="17">
        <v>289</v>
      </c>
      <c r="V49" s="17">
        <v>137</v>
      </c>
      <c r="W49" s="17">
        <v>119</v>
      </c>
      <c r="X49" s="17">
        <v>304</v>
      </c>
      <c r="Y49" s="17">
        <v>73</v>
      </c>
      <c r="Z49" s="17">
        <v>34</v>
      </c>
      <c r="AA49" s="17">
        <v>761</v>
      </c>
      <c r="AB49" s="17">
        <v>23</v>
      </c>
      <c r="AC49" s="17">
        <v>152</v>
      </c>
      <c r="AD49" s="17">
        <v>94</v>
      </c>
      <c r="AE49" s="17">
        <v>218</v>
      </c>
      <c r="AF49" s="17">
        <v>59</v>
      </c>
      <c r="AG49" s="17">
        <v>71</v>
      </c>
      <c r="AH49" s="17">
        <v>31</v>
      </c>
      <c r="AI49" s="17">
        <v>342</v>
      </c>
      <c r="AJ49" s="17">
        <v>81</v>
      </c>
      <c r="AK49" s="17">
        <v>76</v>
      </c>
      <c r="AL49" s="17">
        <v>279</v>
      </c>
      <c r="AM49" s="17">
        <v>128</v>
      </c>
      <c r="AN49" s="17">
        <v>357</v>
      </c>
      <c r="AO49" s="17">
        <v>48</v>
      </c>
      <c r="AP49" s="17">
        <v>180</v>
      </c>
      <c r="AQ49" s="17">
        <v>88</v>
      </c>
      <c r="AR49" s="17">
        <v>69</v>
      </c>
      <c r="AS49" s="17">
        <v>163</v>
      </c>
      <c r="AT49" s="17">
        <v>50</v>
      </c>
      <c r="AU49" s="17">
        <v>620</v>
      </c>
      <c r="AV49" s="17">
        <v>77</v>
      </c>
      <c r="AW49" s="17">
        <v>195</v>
      </c>
      <c r="AX49" s="17">
        <v>153</v>
      </c>
      <c r="AY49" s="17">
        <v>62</v>
      </c>
      <c r="AZ49" s="17">
        <v>707</v>
      </c>
      <c r="BA49" s="17">
        <v>44</v>
      </c>
      <c r="BB49" s="17">
        <v>5146</v>
      </c>
      <c r="BC49" s="17">
        <v>23</v>
      </c>
      <c r="BD49" s="17">
        <v>4</v>
      </c>
      <c r="BE49" s="17">
        <f t="shared" si="0"/>
        <v>13245</v>
      </c>
      <c r="BF49" s="13"/>
    </row>
    <row r="50" spans="1:58">
      <c r="A50" s="16" t="s">
        <v>237</v>
      </c>
      <c r="B50" s="17">
        <v>2</v>
      </c>
      <c r="C50" s="17">
        <v>0</v>
      </c>
      <c r="D50" s="17">
        <v>1</v>
      </c>
      <c r="E50" s="17">
        <v>21</v>
      </c>
      <c r="F50" s="17">
        <v>0</v>
      </c>
      <c r="G50" s="17">
        <v>13</v>
      </c>
      <c r="H50" s="17">
        <v>0</v>
      </c>
      <c r="I50" s="17">
        <v>7</v>
      </c>
      <c r="J50" s="17">
        <v>10</v>
      </c>
      <c r="K50" s="17">
        <v>4</v>
      </c>
      <c r="L50" s="17">
        <v>0</v>
      </c>
      <c r="M50" s="17">
        <v>0</v>
      </c>
      <c r="N50" s="17">
        <v>7</v>
      </c>
      <c r="O50" s="17">
        <v>4</v>
      </c>
      <c r="P50" s="17">
        <v>46</v>
      </c>
      <c r="Q50" s="17">
        <v>34</v>
      </c>
      <c r="R50" s="17">
        <v>0</v>
      </c>
      <c r="S50" s="17">
        <v>2</v>
      </c>
      <c r="T50" s="17">
        <v>5</v>
      </c>
      <c r="U50" s="17">
        <v>6</v>
      </c>
      <c r="V50" s="17">
        <v>15</v>
      </c>
      <c r="W50" s="17">
        <v>5</v>
      </c>
      <c r="X50" s="17">
        <v>11</v>
      </c>
      <c r="Y50" s="17">
        <v>4</v>
      </c>
      <c r="Z50" s="17">
        <v>6</v>
      </c>
      <c r="AA50" s="17">
        <v>41</v>
      </c>
      <c r="AB50" s="17">
        <v>1</v>
      </c>
      <c r="AC50" s="17">
        <v>7</v>
      </c>
      <c r="AD50" s="17">
        <v>1</v>
      </c>
      <c r="AE50" s="17">
        <v>7</v>
      </c>
      <c r="AF50" s="17">
        <v>9</v>
      </c>
      <c r="AG50" s="17">
        <v>1</v>
      </c>
      <c r="AH50" s="17">
        <v>1</v>
      </c>
      <c r="AI50" s="17">
        <v>13</v>
      </c>
      <c r="AJ50" s="17">
        <v>13</v>
      </c>
      <c r="AK50" s="17">
        <v>2</v>
      </c>
      <c r="AL50" s="17">
        <v>5</v>
      </c>
      <c r="AM50" s="17">
        <v>13</v>
      </c>
      <c r="AN50" s="17">
        <v>37</v>
      </c>
      <c r="AO50" s="17">
        <v>4</v>
      </c>
      <c r="AP50" s="17">
        <v>2</v>
      </c>
      <c r="AQ50" s="17">
        <v>3</v>
      </c>
      <c r="AR50" s="17">
        <v>12</v>
      </c>
      <c r="AS50" s="17">
        <v>4</v>
      </c>
      <c r="AT50" s="17">
        <v>1</v>
      </c>
      <c r="AU50" s="17">
        <v>29</v>
      </c>
      <c r="AV50" s="17">
        <v>4</v>
      </c>
      <c r="AW50" s="17">
        <v>8</v>
      </c>
      <c r="AX50" s="17">
        <v>2</v>
      </c>
      <c r="AY50" s="17">
        <v>3</v>
      </c>
      <c r="AZ50" s="17">
        <v>36</v>
      </c>
      <c r="BA50" s="17">
        <v>2</v>
      </c>
      <c r="BB50" s="17">
        <v>749</v>
      </c>
      <c r="BC50" s="17">
        <v>1</v>
      </c>
      <c r="BD50" s="17">
        <v>7</v>
      </c>
      <c r="BE50" s="17">
        <f t="shared" si="0"/>
        <v>1221</v>
      </c>
      <c r="BF50" s="13"/>
    </row>
    <row r="51" spans="1:58">
      <c r="A51" s="16" t="s">
        <v>238</v>
      </c>
      <c r="B51" s="17">
        <v>15</v>
      </c>
      <c r="C51" s="17">
        <v>13</v>
      </c>
      <c r="D51" s="17">
        <v>0</v>
      </c>
      <c r="E51" s="17">
        <v>9</v>
      </c>
      <c r="F51" s="17">
        <v>1</v>
      </c>
      <c r="G51" s="17">
        <v>38</v>
      </c>
      <c r="H51" s="17">
        <v>12</v>
      </c>
      <c r="I51" s="17">
        <v>26</v>
      </c>
      <c r="J51" s="17">
        <v>30</v>
      </c>
      <c r="K51" s="17">
        <v>10</v>
      </c>
      <c r="L51" s="17">
        <v>13</v>
      </c>
      <c r="M51" s="17">
        <v>6</v>
      </c>
      <c r="N51" s="17">
        <v>12</v>
      </c>
      <c r="O51" s="17">
        <v>2</v>
      </c>
      <c r="P51" s="17">
        <v>22</v>
      </c>
      <c r="Q51" s="17">
        <v>58</v>
      </c>
      <c r="R51" s="17">
        <v>4</v>
      </c>
      <c r="S51" s="17">
        <v>4</v>
      </c>
      <c r="T51" s="17">
        <v>8</v>
      </c>
      <c r="U51" s="17">
        <v>47</v>
      </c>
      <c r="V51" s="17">
        <v>28</v>
      </c>
      <c r="W51" s="17">
        <v>14</v>
      </c>
      <c r="X51" s="17">
        <v>61</v>
      </c>
      <c r="Y51" s="17">
        <v>48</v>
      </c>
      <c r="Z51" s="17">
        <v>5</v>
      </c>
      <c r="AA51" s="17">
        <v>103</v>
      </c>
      <c r="AB51" s="17">
        <v>6</v>
      </c>
      <c r="AC51" s="17">
        <v>18</v>
      </c>
      <c r="AD51" s="17">
        <v>5</v>
      </c>
      <c r="AE51" s="17">
        <v>21</v>
      </c>
      <c r="AF51" s="17">
        <v>28</v>
      </c>
      <c r="AG51" s="17">
        <v>15</v>
      </c>
      <c r="AH51" s="17">
        <v>10</v>
      </c>
      <c r="AI51" s="17">
        <v>51</v>
      </c>
      <c r="AJ51" s="17">
        <v>39</v>
      </c>
      <c r="AK51" s="17">
        <v>16</v>
      </c>
      <c r="AL51" s="17">
        <v>28</v>
      </c>
      <c r="AM51" s="17">
        <v>13</v>
      </c>
      <c r="AN51" s="17">
        <v>39</v>
      </c>
      <c r="AO51" s="17">
        <v>1</v>
      </c>
      <c r="AP51" s="17">
        <v>13</v>
      </c>
      <c r="AQ51" s="17">
        <v>14</v>
      </c>
      <c r="AR51" s="17">
        <v>25</v>
      </c>
      <c r="AS51" s="17">
        <v>13</v>
      </c>
      <c r="AT51" s="17">
        <v>13</v>
      </c>
      <c r="AU51" s="17">
        <v>41</v>
      </c>
      <c r="AV51" s="17">
        <v>15</v>
      </c>
      <c r="AW51" s="17">
        <v>8</v>
      </c>
      <c r="AX51" s="17">
        <v>6</v>
      </c>
      <c r="AY51" s="17">
        <v>1</v>
      </c>
      <c r="AZ51" s="17">
        <v>57</v>
      </c>
      <c r="BA51" s="17">
        <v>1</v>
      </c>
      <c r="BB51" s="17">
        <v>1257</v>
      </c>
      <c r="BC51" s="17">
        <v>3</v>
      </c>
      <c r="BD51" s="17">
        <v>2</v>
      </c>
      <c r="BE51" s="17">
        <f t="shared" si="0"/>
        <v>2348</v>
      </c>
      <c r="BF51" s="13"/>
    </row>
    <row r="52" spans="1:58">
      <c r="A52" s="16" t="s">
        <v>239</v>
      </c>
      <c r="B52" s="17">
        <v>4</v>
      </c>
      <c r="C52" s="17">
        <v>3</v>
      </c>
      <c r="D52" s="17">
        <v>3</v>
      </c>
      <c r="E52" s="17">
        <v>6</v>
      </c>
      <c r="F52" s="17">
        <v>1</v>
      </c>
      <c r="G52" s="17">
        <v>33</v>
      </c>
      <c r="H52" s="17">
        <v>0</v>
      </c>
      <c r="I52" s="17">
        <v>18</v>
      </c>
      <c r="J52" s="17">
        <v>2</v>
      </c>
      <c r="K52" s="17">
        <v>11</v>
      </c>
      <c r="L52" s="17">
        <v>0</v>
      </c>
      <c r="M52" s="17">
        <v>4</v>
      </c>
      <c r="N52" s="17">
        <v>1</v>
      </c>
      <c r="O52" s="17">
        <v>0</v>
      </c>
      <c r="P52" s="17">
        <v>9</v>
      </c>
      <c r="Q52" s="17">
        <v>56</v>
      </c>
      <c r="R52" s="17">
        <v>0</v>
      </c>
      <c r="S52" s="17">
        <v>14</v>
      </c>
      <c r="T52" s="17">
        <v>1</v>
      </c>
      <c r="U52" s="17">
        <v>5</v>
      </c>
      <c r="V52" s="17">
        <v>9</v>
      </c>
      <c r="W52" s="17">
        <v>12</v>
      </c>
      <c r="X52" s="17">
        <v>15</v>
      </c>
      <c r="Y52" s="17">
        <v>2</v>
      </c>
      <c r="Z52" s="17">
        <v>5</v>
      </c>
      <c r="AA52" s="17">
        <v>18</v>
      </c>
      <c r="AB52" s="17">
        <v>4</v>
      </c>
      <c r="AC52" s="17">
        <v>7</v>
      </c>
      <c r="AD52" s="17">
        <v>7</v>
      </c>
      <c r="AE52" s="17">
        <v>8</v>
      </c>
      <c r="AF52" s="17">
        <v>2</v>
      </c>
      <c r="AG52" s="17">
        <v>1</v>
      </c>
      <c r="AH52" s="17">
        <v>9</v>
      </c>
      <c r="AI52" s="17">
        <v>23</v>
      </c>
      <c r="AJ52" s="17">
        <v>3</v>
      </c>
      <c r="AK52" s="17">
        <v>2</v>
      </c>
      <c r="AL52" s="17">
        <v>4</v>
      </c>
      <c r="AM52" s="17">
        <v>5</v>
      </c>
      <c r="AN52" s="17">
        <v>23</v>
      </c>
      <c r="AO52" s="17">
        <v>1</v>
      </c>
      <c r="AP52" s="17">
        <v>6</v>
      </c>
      <c r="AQ52" s="17">
        <v>1</v>
      </c>
      <c r="AR52" s="17">
        <v>5</v>
      </c>
      <c r="AS52" s="17">
        <v>2</v>
      </c>
      <c r="AT52" s="17">
        <v>10</v>
      </c>
      <c r="AU52" s="17">
        <v>11</v>
      </c>
      <c r="AV52" s="17">
        <v>1</v>
      </c>
      <c r="AW52" s="17">
        <v>0</v>
      </c>
      <c r="AX52" s="17">
        <v>1</v>
      </c>
      <c r="AY52" s="17">
        <v>1</v>
      </c>
      <c r="AZ52" s="17">
        <v>11</v>
      </c>
      <c r="BA52" s="17">
        <v>1</v>
      </c>
      <c r="BB52" s="17">
        <v>303</v>
      </c>
      <c r="BC52" s="17">
        <v>2</v>
      </c>
      <c r="BD52" s="17">
        <v>1</v>
      </c>
      <c r="BE52" s="17">
        <f t="shared" si="0"/>
        <v>687</v>
      </c>
      <c r="BF52" s="13"/>
    </row>
    <row r="53" spans="1:58">
      <c r="A53" s="16" t="s">
        <v>240</v>
      </c>
      <c r="B53" s="17">
        <v>19</v>
      </c>
      <c r="C53" s="17">
        <v>8</v>
      </c>
      <c r="D53" s="17">
        <v>3</v>
      </c>
      <c r="E53" s="17">
        <v>11</v>
      </c>
      <c r="F53" s="17">
        <v>4</v>
      </c>
      <c r="G53" s="17">
        <v>44</v>
      </c>
      <c r="H53" s="17">
        <v>0</v>
      </c>
      <c r="I53" s="17">
        <v>16</v>
      </c>
      <c r="J53" s="17">
        <v>12</v>
      </c>
      <c r="K53" s="17">
        <v>8</v>
      </c>
      <c r="L53" s="17">
        <v>8</v>
      </c>
      <c r="M53" s="17">
        <v>3</v>
      </c>
      <c r="N53" s="17">
        <v>5</v>
      </c>
      <c r="O53" s="17">
        <v>4</v>
      </c>
      <c r="P53" s="17">
        <v>11</v>
      </c>
      <c r="Q53" s="17">
        <v>40</v>
      </c>
      <c r="R53" s="17">
        <v>18</v>
      </c>
      <c r="S53" s="17">
        <v>13</v>
      </c>
      <c r="T53" s="17">
        <v>4</v>
      </c>
      <c r="U53" s="17">
        <v>14</v>
      </c>
      <c r="V53" s="17">
        <v>28</v>
      </c>
      <c r="W53" s="17">
        <v>13</v>
      </c>
      <c r="X53" s="17">
        <v>53</v>
      </c>
      <c r="Y53" s="17">
        <v>27</v>
      </c>
      <c r="Z53" s="17">
        <v>5</v>
      </c>
      <c r="AA53" s="17">
        <v>88</v>
      </c>
      <c r="AB53" s="17">
        <v>5</v>
      </c>
      <c r="AC53" s="17">
        <v>17</v>
      </c>
      <c r="AD53" s="17">
        <v>4</v>
      </c>
      <c r="AE53" s="17">
        <v>15</v>
      </c>
      <c r="AF53" s="17">
        <v>8</v>
      </c>
      <c r="AG53" s="17">
        <v>9</v>
      </c>
      <c r="AH53" s="17">
        <v>2</v>
      </c>
      <c r="AI53" s="17">
        <v>33</v>
      </c>
      <c r="AJ53" s="17">
        <v>12</v>
      </c>
      <c r="AK53" s="17">
        <v>12</v>
      </c>
      <c r="AL53" s="17">
        <v>6</v>
      </c>
      <c r="AM53" s="17">
        <v>21</v>
      </c>
      <c r="AN53" s="17">
        <v>37</v>
      </c>
      <c r="AO53" s="17">
        <v>4</v>
      </c>
      <c r="AP53" s="17">
        <v>13</v>
      </c>
      <c r="AQ53" s="17">
        <v>1</v>
      </c>
      <c r="AR53" s="17">
        <v>1</v>
      </c>
      <c r="AS53" s="17">
        <v>14</v>
      </c>
      <c r="AT53" s="17">
        <v>19</v>
      </c>
      <c r="AU53" s="17">
        <v>59</v>
      </c>
      <c r="AV53" s="17">
        <v>2</v>
      </c>
      <c r="AW53" s="17">
        <v>26</v>
      </c>
      <c r="AX53" s="17">
        <v>51</v>
      </c>
      <c r="AY53" s="17">
        <v>43</v>
      </c>
      <c r="AZ53" s="17">
        <v>79</v>
      </c>
      <c r="BA53" s="17">
        <v>2</v>
      </c>
      <c r="BB53" s="17">
        <v>877</v>
      </c>
      <c r="BC53" s="17">
        <v>2</v>
      </c>
      <c r="BD53" s="17">
        <v>4</v>
      </c>
      <c r="BE53" s="17">
        <f t="shared" si="0"/>
        <v>1837</v>
      </c>
      <c r="BF53" s="13"/>
    </row>
    <row r="54" spans="1:58">
      <c r="A54" s="16" t="s">
        <v>241</v>
      </c>
      <c r="B54" s="17">
        <v>6</v>
      </c>
      <c r="C54" s="17">
        <v>5</v>
      </c>
      <c r="D54" s="17">
        <v>0</v>
      </c>
      <c r="E54" s="17">
        <v>8</v>
      </c>
      <c r="F54" s="17">
        <v>1</v>
      </c>
      <c r="G54" s="17">
        <v>17</v>
      </c>
      <c r="H54" s="17">
        <v>2</v>
      </c>
      <c r="I54" s="17">
        <v>12</v>
      </c>
      <c r="J54" s="17">
        <v>4</v>
      </c>
      <c r="K54" s="17">
        <v>9</v>
      </c>
      <c r="L54" s="17">
        <v>0</v>
      </c>
      <c r="M54" s="17">
        <v>0</v>
      </c>
      <c r="N54" s="17">
        <v>5</v>
      </c>
      <c r="O54" s="17">
        <v>2</v>
      </c>
      <c r="P54" s="17">
        <v>4</v>
      </c>
      <c r="Q54" s="17">
        <v>4</v>
      </c>
      <c r="R54" s="17">
        <v>4</v>
      </c>
      <c r="S54" s="17">
        <v>2</v>
      </c>
      <c r="T54" s="17">
        <v>1</v>
      </c>
      <c r="U54" s="17">
        <v>7</v>
      </c>
      <c r="V54" s="17">
        <v>0</v>
      </c>
      <c r="W54" s="17">
        <v>11</v>
      </c>
      <c r="X54" s="17">
        <v>8</v>
      </c>
      <c r="Y54" s="17">
        <v>1</v>
      </c>
      <c r="Z54" s="17">
        <v>2</v>
      </c>
      <c r="AA54" s="17">
        <v>91</v>
      </c>
      <c r="AB54" s="17">
        <v>0</v>
      </c>
      <c r="AC54" s="17">
        <v>5</v>
      </c>
      <c r="AD54" s="17">
        <v>10</v>
      </c>
      <c r="AE54" s="17">
        <v>18</v>
      </c>
      <c r="AF54" s="17">
        <v>1</v>
      </c>
      <c r="AG54" s="17">
        <v>5</v>
      </c>
      <c r="AH54" s="17">
        <v>0</v>
      </c>
      <c r="AI54" s="17">
        <v>3</v>
      </c>
      <c r="AJ54" s="17">
        <v>1</v>
      </c>
      <c r="AK54" s="17">
        <v>4</v>
      </c>
      <c r="AL54" s="17">
        <v>9</v>
      </c>
      <c r="AM54" s="17">
        <v>5</v>
      </c>
      <c r="AN54" s="17">
        <v>13</v>
      </c>
      <c r="AO54" s="17">
        <v>0</v>
      </c>
      <c r="AP54" s="17">
        <v>3</v>
      </c>
      <c r="AQ54" s="17">
        <v>3</v>
      </c>
      <c r="AR54" s="17">
        <v>8</v>
      </c>
      <c r="AS54" s="17">
        <v>2</v>
      </c>
      <c r="AT54" s="17">
        <v>7</v>
      </c>
      <c r="AU54" s="17">
        <v>12</v>
      </c>
      <c r="AV54" s="17">
        <v>1</v>
      </c>
      <c r="AW54" s="17">
        <v>5</v>
      </c>
      <c r="AX54" s="17">
        <v>15</v>
      </c>
      <c r="AY54" s="17">
        <v>2</v>
      </c>
      <c r="AZ54" s="17">
        <v>25</v>
      </c>
      <c r="BA54" s="17">
        <v>1</v>
      </c>
      <c r="BB54" s="17">
        <v>209</v>
      </c>
      <c r="BC54" s="17">
        <v>3</v>
      </c>
      <c r="BD54" s="17">
        <v>3</v>
      </c>
      <c r="BE54" s="17">
        <f t="shared" si="0"/>
        <v>579</v>
      </c>
      <c r="BF54" s="13"/>
    </row>
    <row r="55" spans="1:58">
      <c r="A55" s="16" t="s">
        <v>242</v>
      </c>
      <c r="B55" s="17">
        <v>69</v>
      </c>
      <c r="C55" s="17">
        <v>47</v>
      </c>
      <c r="D55" s="17">
        <v>20</v>
      </c>
      <c r="E55" s="17">
        <v>41</v>
      </c>
      <c r="F55" s="17">
        <v>10</v>
      </c>
      <c r="G55" s="17">
        <v>83</v>
      </c>
      <c r="H55" s="17">
        <v>24</v>
      </c>
      <c r="I55" s="17">
        <v>103</v>
      </c>
      <c r="J55" s="17">
        <v>74</v>
      </c>
      <c r="K55" s="17">
        <v>52</v>
      </c>
      <c r="L55" s="17">
        <v>32</v>
      </c>
      <c r="M55" s="17">
        <v>31</v>
      </c>
      <c r="N55" s="17">
        <v>119</v>
      </c>
      <c r="O55" s="17">
        <v>13</v>
      </c>
      <c r="P55" s="17">
        <v>60</v>
      </c>
      <c r="Q55" s="17">
        <v>212</v>
      </c>
      <c r="R55" s="17">
        <v>43</v>
      </c>
      <c r="S55" s="17">
        <v>61</v>
      </c>
      <c r="T55" s="17">
        <v>57</v>
      </c>
      <c r="U55" s="17">
        <v>81</v>
      </c>
      <c r="V55" s="17">
        <v>83</v>
      </c>
      <c r="W55" s="17">
        <v>62</v>
      </c>
      <c r="X55" s="17">
        <v>152</v>
      </c>
      <c r="Y55" s="17">
        <v>34</v>
      </c>
      <c r="Z55" s="17">
        <v>30</v>
      </c>
      <c r="AA55" s="17">
        <v>256</v>
      </c>
      <c r="AB55" s="17">
        <v>15</v>
      </c>
      <c r="AC55" s="17">
        <v>63</v>
      </c>
      <c r="AD55" s="17">
        <v>36</v>
      </c>
      <c r="AE55" s="17">
        <v>101</v>
      </c>
      <c r="AF55" s="17">
        <v>45</v>
      </c>
      <c r="AG55" s="17">
        <v>53</v>
      </c>
      <c r="AH55" s="17">
        <v>26</v>
      </c>
      <c r="AI55" s="17">
        <v>180</v>
      </c>
      <c r="AJ55" s="17">
        <v>32</v>
      </c>
      <c r="AK55" s="17">
        <v>15</v>
      </c>
      <c r="AL55" s="17">
        <v>21</v>
      </c>
      <c r="AM55" s="17">
        <v>74</v>
      </c>
      <c r="AN55" s="17">
        <v>279</v>
      </c>
      <c r="AO55" s="17">
        <v>22</v>
      </c>
      <c r="AP55" s="17">
        <v>101</v>
      </c>
      <c r="AQ55" s="17">
        <v>38</v>
      </c>
      <c r="AR55" s="17">
        <v>82</v>
      </c>
      <c r="AS55" s="17">
        <v>40</v>
      </c>
      <c r="AT55" s="17">
        <v>39</v>
      </c>
      <c r="AU55" s="17">
        <v>255</v>
      </c>
      <c r="AV55" s="17">
        <v>27</v>
      </c>
      <c r="AW55" s="17">
        <v>57</v>
      </c>
      <c r="AX55" s="17">
        <v>104</v>
      </c>
      <c r="AY55" s="17">
        <v>19</v>
      </c>
      <c r="AZ55" s="17">
        <v>498</v>
      </c>
      <c r="BA55" s="17">
        <v>55</v>
      </c>
      <c r="BB55" s="17">
        <v>2564</v>
      </c>
      <c r="BC55" s="17">
        <v>23</v>
      </c>
      <c r="BD55" s="17">
        <v>11</v>
      </c>
      <c r="BE55" s="17">
        <f t="shared" si="0"/>
        <v>6724</v>
      </c>
      <c r="BF55" s="13"/>
    </row>
    <row r="56" spans="1:58" ht="30">
      <c r="A56" s="16" t="s">
        <v>243</v>
      </c>
      <c r="B56" s="17">
        <v>0</v>
      </c>
      <c r="C56" s="17">
        <v>0</v>
      </c>
      <c r="D56" s="17">
        <v>0</v>
      </c>
      <c r="E56" s="17">
        <v>0</v>
      </c>
      <c r="F56" s="17">
        <v>0</v>
      </c>
      <c r="G56" s="17">
        <v>0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17">
        <v>0</v>
      </c>
      <c r="Q56" s="17">
        <v>0</v>
      </c>
      <c r="R56" s="17">
        <v>0</v>
      </c>
      <c r="S56" s="17">
        <v>0</v>
      </c>
      <c r="T56" s="17">
        <v>0</v>
      </c>
      <c r="U56" s="17">
        <v>0</v>
      </c>
      <c r="V56" s="17">
        <v>0</v>
      </c>
      <c r="W56" s="17">
        <v>0</v>
      </c>
      <c r="X56" s="17">
        <v>0</v>
      </c>
      <c r="Y56" s="17">
        <v>0</v>
      </c>
      <c r="Z56" s="17">
        <v>0</v>
      </c>
      <c r="AA56" s="17">
        <v>0</v>
      </c>
      <c r="AB56" s="17">
        <v>0</v>
      </c>
      <c r="AC56" s="17">
        <v>0</v>
      </c>
      <c r="AD56" s="17">
        <v>0</v>
      </c>
      <c r="AE56" s="17">
        <v>0</v>
      </c>
      <c r="AF56" s="17">
        <v>0</v>
      </c>
      <c r="AG56" s="17">
        <v>0</v>
      </c>
      <c r="AH56" s="17">
        <v>0</v>
      </c>
      <c r="AI56" s="17">
        <v>0</v>
      </c>
      <c r="AJ56" s="17">
        <v>0</v>
      </c>
      <c r="AK56" s="17">
        <v>3</v>
      </c>
      <c r="AL56" s="17">
        <v>0</v>
      </c>
      <c r="AM56" s="17">
        <v>0</v>
      </c>
      <c r="AN56" s="17">
        <v>0</v>
      </c>
      <c r="AO56" s="17">
        <v>0</v>
      </c>
      <c r="AP56" s="17">
        <v>0</v>
      </c>
      <c r="AQ56" s="17">
        <v>0</v>
      </c>
      <c r="AR56" s="17">
        <v>0</v>
      </c>
      <c r="AS56" s="17">
        <v>0</v>
      </c>
      <c r="AT56" s="17">
        <v>0</v>
      </c>
      <c r="AU56" s="17">
        <v>5</v>
      </c>
      <c r="AV56" s="17">
        <v>0</v>
      </c>
      <c r="AW56" s="17">
        <v>0</v>
      </c>
      <c r="AX56" s="17">
        <v>0</v>
      </c>
      <c r="AY56" s="17">
        <v>0</v>
      </c>
      <c r="AZ56" s="17">
        <v>0</v>
      </c>
      <c r="BA56" s="17">
        <v>0</v>
      </c>
      <c r="BB56" s="17">
        <v>1</v>
      </c>
      <c r="BC56" s="17">
        <v>0</v>
      </c>
      <c r="BD56" s="17">
        <v>0</v>
      </c>
      <c r="BE56" s="17">
        <f t="shared" si="0"/>
        <v>9</v>
      </c>
      <c r="BF56" s="13"/>
    </row>
    <row r="57" spans="1:58" ht="45">
      <c r="A57" s="16" t="s">
        <v>244</v>
      </c>
      <c r="B57" s="17">
        <v>0</v>
      </c>
      <c r="C57" s="17">
        <v>2</v>
      </c>
      <c r="D57" s="17">
        <v>2</v>
      </c>
      <c r="E57" s="17">
        <v>9</v>
      </c>
      <c r="F57" s="17">
        <v>0</v>
      </c>
      <c r="G57" s="17">
        <v>10</v>
      </c>
      <c r="H57" s="17">
        <v>4</v>
      </c>
      <c r="I57" s="17">
        <v>4</v>
      </c>
      <c r="J57" s="17">
        <v>4</v>
      </c>
      <c r="K57" s="17">
        <v>2</v>
      </c>
      <c r="L57" s="17">
        <v>1</v>
      </c>
      <c r="M57" s="17">
        <v>2</v>
      </c>
      <c r="N57" s="17">
        <v>5</v>
      </c>
      <c r="O57" s="17">
        <v>0</v>
      </c>
      <c r="P57" s="17">
        <v>0</v>
      </c>
      <c r="Q57" s="17">
        <v>17</v>
      </c>
      <c r="R57" s="17">
        <v>2</v>
      </c>
      <c r="S57" s="17">
        <v>0</v>
      </c>
      <c r="T57" s="17">
        <v>4</v>
      </c>
      <c r="U57" s="17">
        <v>6</v>
      </c>
      <c r="V57" s="17">
        <v>1</v>
      </c>
      <c r="W57" s="17">
        <v>5</v>
      </c>
      <c r="X57" s="17">
        <v>10</v>
      </c>
      <c r="Y57" s="17">
        <v>2</v>
      </c>
      <c r="Z57" s="17">
        <v>6</v>
      </c>
      <c r="AA57" s="17">
        <v>27</v>
      </c>
      <c r="AB57" s="17">
        <v>4</v>
      </c>
      <c r="AC57" s="17">
        <v>11</v>
      </c>
      <c r="AD57" s="17">
        <v>3</v>
      </c>
      <c r="AE57" s="17">
        <v>5</v>
      </c>
      <c r="AF57" s="17">
        <v>1</v>
      </c>
      <c r="AG57" s="17">
        <v>5</v>
      </c>
      <c r="AH57" s="17">
        <v>4</v>
      </c>
      <c r="AI57" s="17">
        <v>10</v>
      </c>
      <c r="AJ57" s="17">
        <v>17</v>
      </c>
      <c r="AK57" s="17">
        <v>3</v>
      </c>
      <c r="AL57" s="17">
        <v>3</v>
      </c>
      <c r="AM57" s="17">
        <v>1</v>
      </c>
      <c r="AN57" s="17">
        <v>21</v>
      </c>
      <c r="AO57" s="17">
        <v>0</v>
      </c>
      <c r="AP57" s="17">
        <v>3</v>
      </c>
      <c r="AQ57" s="17">
        <v>5</v>
      </c>
      <c r="AR57" s="17">
        <v>12</v>
      </c>
      <c r="AS57" s="17">
        <v>1</v>
      </c>
      <c r="AT57" s="17">
        <v>3</v>
      </c>
      <c r="AU57" s="17">
        <v>29</v>
      </c>
      <c r="AV57" s="17">
        <v>5</v>
      </c>
      <c r="AW57" s="17">
        <v>8</v>
      </c>
      <c r="AX57" s="17">
        <v>5</v>
      </c>
      <c r="AY57" s="17">
        <v>0</v>
      </c>
      <c r="AZ57" s="17">
        <v>20</v>
      </c>
      <c r="BA57" s="17">
        <v>1</v>
      </c>
      <c r="BB57" s="17">
        <v>294</v>
      </c>
      <c r="BC57" s="17">
        <v>1</v>
      </c>
      <c r="BD57" s="17">
        <v>0</v>
      </c>
      <c r="BE57" s="17">
        <f t="shared" si="0"/>
        <v>600</v>
      </c>
      <c r="BF57" s="13"/>
    </row>
    <row r="58" spans="1:58">
      <c r="A58" s="16" t="s">
        <v>245</v>
      </c>
      <c r="B58" s="17">
        <v>0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0</v>
      </c>
      <c r="Q58" s="17">
        <v>0</v>
      </c>
      <c r="R58" s="17">
        <v>0</v>
      </c>
      <c r="S58" s="17">
        <v>0</v>
      </c>
      <c r="T58" s="17">
        <v>3</v>
      </c>
      <c r="U58" s="17">
        <v>0</v>
      </c>
      <c r="V58" s="17">
        <v>0</v>
      </c>
      <c r="W58" s="17">
        <v>2</v>
      </c>
      <c r="X58" s="17">
        <v>0</v>
      </c>
      <c r="Y58" s="17">
        <v>0</v>
      </c>
      <c r="Z58" s="17">
        <v>0</v>
      </c>
      <c r="AA58" s="17">
        <v>2</v>
      </c>
      <c r="AB58" s="17">
        <v>0</v>
      </c>
      <c r="AC58" s="17">
        <v>0</v>
      </c>
      <c r="AD58" s="17">
        <v>0</v>
      </c>
      <c r="AE58" s="17">
        <v>2</v>
      </c>
      <c r="AF58" s="17">
        <v>3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2</v>
      </c>
      <c r="AR58" s="17">
        <v>1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3</v>
      </c>
      <c r="AY58" s="17">
        <v>0</v>
      </c>
      <c r="AZ58" s="17">
        <v>0</v>
      </c>
      <c r="BA58" s="17">
        <v>0</v>
      </c>
      <c r="BB58" s="17">
        <v>15</v>
      </c>
      <c r="BC58" s="17">
        <v>0</v>
      </c>
      <c r="BD58" s="17">
        <v>0</v>
      </c>
      <c r="BE58" s="17">
        <f t="shared" si="0"/>
        <v>33</v>
      </c>
      <c r="BF58" s="13"/>
    </row>
    <row r="59" spans="1:58">
      <c r="A59" s="16" t="s">
        <v>246</v>
      </c>
      <c r="B59" s="17">
        <v>3</v>
      </c>
      <c r="C59" s="17">
        <v>7</v>
      </c>
      <c r="D59" s="17">
        <v>7</v>
      </c>
      <c r="E59" s="17">
        <v>16</v>
      </c>
      <c r="F59" s="17">
        <v>2</v>
      </c>
      <c r="G59" s="17">
        <v>13</v>
      </c>
      <c r="H59" s="17">
        <v>0</v>
      </c>
      <c r="I59" s="17">
        <v>9</v>
      </c>
      <c r="J59" s="17">
        <v>8</v>
      </c>
      <c r="K59" s="17">
        <v>7</v>
      </c>
      <c r="L59" s="17">
        <v>0</v>
      </c>
      <c r="M59" s="17">
        <v>6</v>
      </c>
      <c r="N59" s="17">
        <v>13</v>
      </c>
      <c r="O59" s="17">
        <v>1</v>
      </c>
      <c r="P59" s="17">
        <v>38</v>
      </c>
      <c r="Q59" s="17">
        <v>26</v>
      </c>
      <c r="R59" s="17">
        <v>1</v>
      </c>
      <c r="S59" s="17">
        <v>2</v>
      </c>
      <c r="T59" s="17">
        <v>0</v>
      </c>
      <c r="U59" s="17">
        <v>8</v>
      </c>
      <c r="V59" s="17">
        <v>6</v>
      </c>
      <c r="W59" s="17">
        <v>9</v>
      </c>
      <c r="X59" s="17">
        <v>9</v>
      </c>
      <c r="Y59" s="17">
        <v>22</v>
      </c>
      <c r="Z59" s="17">
        <v>31</v>
      </c>
      <c r="AA59" s="17">
        <v>77</v>
      </c>
      <c r="AB59" s="17">
        <v>14</v>
      </c>
      <c r="AC59" s="17">
        <v>8</v>
      </c>
      <c r="AD59" s="17">
        <v>9</v>
      </c>
      <c r="AE59" s="17">
        <v>55</v>
      </c>
      <c r="AF59" s="17">
        <v>3</v>
      </c>
      <c r="AG59" s="17">
        <v>1</v>
      </c>
      <c r="AH59" s="17">
        <v>1</v>
      </c>
      <c r="AI59" s="17">
        <v>55</v>
      </c>
      <c r="AJ59" s="17">
        <v>78</v>
      </c>
      <c r="AK59" s="17">
        <v>4</v>
      </c>
      <c r="AL59" s="17">
        <v>3</v>
      </c>
      <c r="AM59" s="17">
        <v>9</v>
      </c>
      <c r="AN59" s="17">
        <v>88</v>
      </c>
      <c r="AO59" s="17">
        <v>4</v>
      </c>
      <c r="AP59" s="17">
        <v>8</v>
      </c>
      <c r="AQ59" s="17">
        <v>21</v>
      </c>
      <c r="AR59" s="17">
        <v>52</v>
      </c>
      <c r="AS59" s="17">
        <v>2</v>
      </c>
      <c r="AT59" s="17">
        <v>19</v>
      </c>
      <c r="AU59" s="17">
        <v>27</v>
      </c>
      <c r="AV59" s="17">
        <v>7</v>
      </c>
      <c r="AW59" s="17">
        <v>4</v>
      </c>
      <c r="AX59" s="17">
        <v>8</v>
      </c>
      <c r="AY59" s="17">
        <v>1</v>
      </c>
      <c r="AZ59" s="17">
        <v>57</v>
      </c>
      <c r="BA59" s="17">
        <v>0</v>
      </c>
      <c r="BB59" s="17">
        <v>1211</v>
      </c>
      <c r="BC59" s="17">
        <v>1</v>
      </c>
      <c r="BD59" s="17">
        <v>24</v>
      </c>
      <c r="BE59" s="17">
        <f t="shared" si="0"/>
        <v>2095</v>
      </c>
      <c r="BF59" s="13"/>
    </row>
    <row r="60" spans="1:58">
      <c r="A60" s="16" t="s">
        <v>247</v>
      </c>
      <c r="B60" s="17">
        <v>0</v>
      </c>
      <c r="C60" s="17">
        <v>0</v>
      </c>
      <c r="D60" s="17">
        <v>0</v>
      </c>
      <c r="E60" s="17">
        <v>0</v>
      </c>
      <c r="F60" s="17">
        <v>0</v>
      </c>
      <c r="G60" s="17">
        <v>2</v>
      </c>
      <c r="H60" s="17">
        <v>0</v>
      </c>
      <c r="I60" s="17">
        <v>0</v>
      </c>
      <c r="J60" s="17">
        <v>0</v>
      </c>
      <c r="K60" s="17">
        <v>1</v>
      </c>
      <c r="L60" s="17">
        <v>0</v>
      </c>
      <c r="M60" s="17">
        <v>0</v>
      </c>
      <c r="N60" s="17">
        <v>0</v>
      </c>
      <c r="O60" s="17">
        <v>0</v>
      </c>
      <c r="P60" s="17">
        <v>7</v>
      </c>
      <c r="Q60" s="17">
        <v>1</v>
      </c>
      <c r="R60" s="17">
        <v>0</v>
      </c>
      <c r="S60" s="17">
        <v>0</v>
      </c>
      <c r="T60" s="17">
        <v>3</v>
      </c>
      <c r="U60" s="17">
        <v>0</v>
      </c>
      <c r="V60" s="17">
        <v>1</v>
      </c>
      <c r="W60" s="17">
        <v>2</v>
      </c>
      <c r="X60" s="17">
        <v>1</v>
      </c>
      <c r="Y60" s="17">
        <v>0</v>
      </c>
      <c r="Z60" s="17">
        <v>0</v>
      </c>
      <c r="AA60" s="17">
        <v>4</v>
      </c>
      <c r="AB60" s="17">
        <v>1</v>
      </c>
      <c r="AC60" s="17">
        <v>1</v>
      </c>
      <c r="AD60" s="17">
        <v>0</v>
      </c>
      <c r="AE60" s="17">
        <v>0</v>
      </c>
      <c r="AF60" s="17">
        <v>1</v>
      </c>
      <c r="AG60" s="17">
        <v>0</v>
      </c>
      <c r="AH60" s="17">
        <v>0</v>
      </c>
      <c r="AI60" s="17">
        <v>2</v>
      </c>
      <c r="AJ60" s="17">
        <v>0</v>
      </c>
      <c r="AK60" s="17">
        <v>0</v>
      </c>
      <c r="AL60" s="17">
        <v>0</v>
      </c>
      <c r="AM60" s="17">
        <v>0</v>
      </c>
      <c r="AN60" s="17">
        <v>6</v>
      </c>
      <c r="AO60" s="17">
        <v>0</v>
      </c>
      <c r="AP60" s="17">
        <v>0</v>
      </c>
      <c r="AQ60" s="17">
        <v>0</v>
      </c>
      <c r="AR60" s="17">
        <v>0</v>
      </c>
      <c r="AS60" s="17">
        <v>0</v>
      </c>
      <c r="AT60" s="17">
        <v>0</v>
      </c>
      <c r="AU60" s="17">
        <v>3</v>
      </c>
      <c r="AV60" s="17">
        <v>0</v>
      </c>
      <c r="AW60" s="17">
        <v>0</v>
      </c>
      <c r="AX60" s="17">
        <v>0</v>
      </c>
      <c r="AY60" s="17">
        <v>0</v>
      </c>
      <c r="AZ60" s="17">
        <v>4</v>
      </c>
      <c r="BA60" s="17">
        <v>0</v>
      </c>
      <c r="BB60" s="17">
        <v>116</v>
      </c>
      <c r="BC60" s="17">
        <v>0</v>
      </c>
      <c r="BD60" s="17">
        <v>1</v>
      </c>
      <c r="BE60" s="17">
        <f>SUM(B60:BD60)</f>
        <v>157</v>
      </c>
      <c r="BF60" s="13"/>
    </row>
    <row r="61" spans="1:58">
      <c r="A61" s="16" t="s">
        <v>248</v>
      </c>
      <c r="B61" s="17">
        <v>13</v>
      </c>
      <c r="C61" s="17">
        <v>7</v>
      </c>
      <c r="D61" s="17">
        <v>0</v>
      </c>
      <c r="E61" s="17">
        <v>3</v>
      </c>
      <c r="F61" s="17">
        <v>0</v>
      </c>
      <c r="G61" s="17">
        <v>9</v>
      </c>
      <c r="H61" s="17">
        <v>0</v>
      </c>
      <c r="I61" s="17">
        <v>12</v>
      </c>
      <c r="J61" s="17">
        <v>5</v>
      </c>
      <c r="K61" s="17">
        <v>0</v>
      </c>
      <c r="L61" s="17">
        <v>0</v>
      </c>
      <c r="M61" s="17">
        <v>0</v>
      </c>
      <c r="N61" s="17">
        <v>10</v>
      </c>
      <c r="O61" s="17">
        <v>0</v>
      </c>
      <c r="P61" s="17">
        <v>19</v>
      </c>
      <c r="Q61" s="17">
        <v>20</v>
      </c>
      <c r="R61" s="17">
        <v>0</v>
      </c>
      <c r="S61" s="17">
        <v>1</v>
      </c>
      <c r="T61" s="17">
        <v>0</v>
      </c>
      <c r="U61" s="17">
        <v>1</v>
      </c>
      <c r="V61" s="17">
        <v>10</v>
      </c>
      <c r="W61" s="17">
        <v>36</v>
      </c>
      <c r="X61" s="17">
        <v>59</v>
      </c>
      <c r="Y61" s="17">
        <v>2</v>
      </c>
      <c r="Z61" s="17">
        <v>0</v>
      </c>
      <c r="AA61" s="17">
        <v>32</v>
      </c>
      <c r="AB61" s="17">
        <v>0</v>
      </c>
      <c r="AC61" s="17">
        <v>7</v>
      </c>
      <c r="AD61" s="17">
        <v>9</v>
      </c>
      <c r="AE61" s="17">
        <v>22</v>
      </c>
      <c r="AF61" s="17">
        <v>3</v>
      </c>
      <c r="AG61" s="17">
        <v>3</v>
      </c>
      <c r="AH61" s="17">
        <v>2</v>
      </c>
      <c r="AI61" s="17">
        <v>30</v>
      </c>
      <c r="AJ61" s="17">
        <v>5</v>
      </c>
      <c r="AK61" s="17">
        <v>4</v>
      </c>
      <c r="AL61" s="17">
        <v>2</v>
      </c>
      <c r="AM61" s="17">
        <v>6</v>
      </c>
      <c r="AN61" s="17">
        <v>20</v>
      </c>
      <c r="AO61" s="17">
        <v>0</v>
      </c>
      <c r="AP61" s="17">
        <v>8</v>
      </c>
      <c r="AQ61" s="17">
        <v>1</v>
      </c>
      <c r="AR61" s="17">
        <v>1</v>
      </c>
      <c r="AS61" s="17">
        <v>1</v>
      </c>
      <c r="AT61" s="17">
        <v>1</v>
      </c>
      <c r="AU61" s="17">
        <v>11</v>
      </c>
      <c r="AV61" s="17">
        <v>4</v>
      </c>
      <c r="AW61" s="17">
        <v>3</v>
      </c>
      <c r="AX61" s="17">
        <v>15</v>
      </c>
      <c r="AY61" s="17">
        <v>4</v>
      </c>
      <c r="AZ61" s="17">
        <v>10</v>
      </c>
      <c r="BA61" s="17">
        <v>6</v>
      </c>
      <c r="BB61" s="17">
        <v>717</v>
      </c>
      <c r="BC61" s="17">
        <v>5</v>
      </c>
      <c r="BD61" s="17">
        <v>0</v>
      </c>
      <c r="BE61" s="17">
        <f t="shared" si="0"/>
        <v>1139</v>
      </c>
      <c r="BF61" s="13"/>
    </row>
    <row r="62" spans="1:58">
      <c r="A62" s="16" t="s">
        <v>249</v>
      </c>
      <c r="B62" s="17">
        <v>10</v>
      </c>
      <c r="C62" s="17">
        <v>8</v>
      </c>
      <c r="D62" s="17">
        <v>1</v>
      </c>
      <c r="E62" s="17">
        <v>9</v>
      </c>
      <c r="F62" s="17">
        <v>4</v>
      </c>
      <c r="G62" s="17">
        <v>12</v>
      </c>
      <c r="H62" s="17">
        <v>1</v>
      </c>
      <c r="I62" s="17">
        <v>15</v>
      </c>
      <c r="J62" s="17">
        <v>19</v>
      </c>
      <c r="K62" s="17">
        <v>9</v>
      </c>
      <c r="L62" s="17">
        <v>5</v>
      </c>
      <c r="M62" s="17">
        <v>0</v>
      </c>
      <c r="N62" s="17">
        <v>9</v>
      </c>
      <c r="O62" s="17">
        <v>11</v>
      </c>
      <c r="P62" s="17">
        <v>8</v>
      </c>
      <c r="Q62" s="17">
        <v>17</v>
      </c>
      <c r="R62" s="17">
        <v>3</v>
      </c>
      <c r="S62" s="17">
        <v>4</v>
      </c>
      <c r="T62" s="17">
        <v>4</v>
      </c>
      <c r="U62" s="17">
        <v>14</v>
      </c>
      <c r="V62" s="17">
        <v>9</v>
      </c>
      <c r="W62" s="17">
        <v>4</v>
      </c>
      <c r="X62" s="17">
        <v>113</v>
      </c>
      <c r="Y62" s="17">
        <v>7</v>
      </c>
      <c r="Z62" s="17">
        <v>0</v>
      </c>
      <c r="AA62" s="17">
        <v>100</v>
      </c>
      <c r="AB62" s="17">
        <v>1</v>
      </c>
      <c r="AC62" s="17">
        <v>17</v>
      </c>
      <c r="AD62" s="17">
        <v>5</v>
      </c>
      <c r="AE62" s="17">
        <v>35</v>
      </c>
      <c r="AF62" s="17">
        <v>17</v>
      </c>
      <c r="AG62" s="17">
        <v>5</v>
      </c>
      <c r="AH62" s="17">
        <v>1</v>
      </c>
      <c r="AI62" s="17">
        <v>103</v>
      </c>
      <c r="AJ62" s="17">
        <v>6</v>
      </c>
      <c r="AK62" s="17">
        <v>8</v>
      </c>
      <c r="AL62" s="17">
        <v>12</v>
      </c>
      <c r="AM62" s="17">
        <v>20</v>
      </c>
      <c r="AN62" s="17">
        <v>14</v>
      </c>
      <c r="AO62" s="17">
        <v>1</v>
      </c>
      <c r="AP62" s="17">
        <v>7</v>
      </c>
      <c r="AQ62" s="17">
        <v>4</v>
      </c>
      <c r="AR62" s="17">
        <v>3</v>
      </c>
      <c r="AS62" s="17">
        <v>1</v>
      </c>
      <c r="AT62" s="17">
        <v>10</v>
      </c>
      <c r="AU62" s="17">
        <v>5</v>
      </c>
      <c r="AV62" s="17">
        <v>5</v>
      </c>
      <c r="AW62" s="17">
        <v>12</v>
      </c>
      <c r="AX62" s="17">
        <v>12</v>
      </c>
      <c r="AY62" s="17">
        <v>1</v>
      </c>
      <c r="AZ62" s="17">
        <v>29</v>
      </c>
      <c r="BA62" s="17">
        <v>4</v>
      </c>
      <c r="BB62" s="17">
        <v>1168</v>
      </c>
      <c r="BC62" s="17">
        <v>7</v>
      </c>
      <c r="BD62" s="17">
        <v>2</v>
      </c>
      <c r="BE62" s="17">
        <f t="shared" si="0"/>
        <v>1911</v>
      </c>
      <c r="BF62" s="13"/>
    </row>
    <row r="63" spans="1:58">
      <c r="A63" s="16" t="s">
        <v>250</v>
      </c>
      <c r="B63" s="17">
        <v>7</v>
      </c>
      <c r="C63" s="17">
        <v>0</v>
      </c>
      <c r="D63" s="17">
        <v>2</v>
      </c>
      <c r="E63" s="17">
        <v>18</v>
      </c>
      <c r="F63" s="17">
        <v>0</v>
      </c>
      <c r="G63" s="17">
        <v>4</v>
      </c>
      <c r="H63" s="17">
        <v>0</v>
      </c>
      <c r="I63" s="17">
        <v>5</v>
      </c>
      <c r="J63" s="17">
        <v>8</v>
      </c>
      <c r="K63" s="17">
        <v>3</v>
      </c>
      <c r="L63" s="17">
        <v>0</v>
      </c>
      <c r="M63" s="17">
        <v>2</v>
      </c>
      <c r="N63" s="17">
        <v>4</v>
      </c>
      <c r="O63" s="17">
        <v>1</v>
      </c>
      <c r="P63" s="17">
        <v>38</v>
      </c>
      <c r="Q63" s="17">
        <v>25</v>
      </c>
      <c r="R63" s="17">
        <v>0</v>
      </c>
      <c r="S63" s="17">
        <v>1</v>
      </c>
      <c r="T63" s="17">
        <v>2</v>
      </c>
      <c r="U63" s="17">
        <v>5</v>
      </c>
      <c r="V63" s="17">
        <v>6</v>
      </c>
      <c r="W63" s="17">
        <v>18</v>
      </c>
      <c r="X63" s="17">
        <v>11</v>
      </c>
      <c r="Y63" s="17">
        <v>18</v>
      </c>
      <c r="Z63" s="17">
        <v>21</v>
      </c>
      <c r="AA63" s="17">
        <v>64</v>
      </c>
      <c r="AB63" s="17">
        <v>4</v>
      </c>
      <c r="AC63" s="17">
        <v>6</v>
      </c>
      <c r="AD63" s="17">
        <v>5</v>
      </c>
      <c r="AE63" s="17">
        <v>11</v>
      </c>
      <c r="AF63" s="17">
        <v>1</v>
      </c>
      <c r="AG63" s="17">
        <v>0</v>
      </c>
      <c r="AH63" s="17">
        <v>7</v>
      </c>
      <c r="AI63" s="17">
        <v>41</v>
      </c>
      <c r="AJ63" s="17">
        <v>15</v>
      </c>
      <c r="AK63" s="17">
        <v>7</v>
      </c>
      <c r="AL63" s="17">
        <v>8</v>
      </c>
      <c r="AM63" s="17">
        <v>3</v>
      </c>
      <c r="AN63" s="17">
        <v>46</v>
      </c>
      <c r="AO63" s="17">
        <v>0</v>
      </c>
      <c r="AP63" s="17">
        <v>12</v>
      </c>
      <c r="AQ63" s="17">
        <v>12</v>
      </c>
      <c r="AR63" s="17">
        <v>6</v>
      </c>
      <c r="AS63" s="17">
        <v>4</v>
      </c>
      <c r="AT63" s="17">
        <v>5</v>
      </c>
      <c r="AU63" s="17">
        <v>50</v>
      </c>
      <c r="AV63" s="17">
        <v>1</v>
      </c>
      <c r="AW63" s="17">
        <v>2</v>
      </c>
      <c r="AX63" s="17">
        <v>28</v>
      </c>
      <c r="AY63" s="17">
        <v>0</v>
      </c>
      <c r="AZ63" s="17">
        <v>19</v>
      </c>
      <c r="BA63" s="17">
        <v>2</v>
      </c>
      <c r="BB63" s="17">
        <v>818</v>
      </c>
      <c r="BC63" s="17">
        <v>11</v>
      </c>
      <c r="BD63" s="17">
        <v>9</v>
      </c>
      <c r="BE63" s="17">
        <f t="shared" si="0"/>
        <v>1396</v>
      </c>
      <c r="BF63" s="13"/>
    </row>
    <row r="64" spans="1:58">
      <c r="A64" s="16" t="s">
        <v>251</v>
      </c>
      <c r="B64" s="17">
        <v>0</v>
      </c>
      <c r="C64" s="17">
        <v>0</v>
      </c>
      <c r="D64" s="17">
        <v>0</v>
      </c>
      <c r="E64" s="17">
        <v>9</v>
      </c>
      <c r="F64" s="17">
        <v>0</v>
      </c>
      <c r="G64" s="17">
        <v>0</v>
      </c>
      <c r="H64" s="17">
        <v>0</v>
      </c>
      <c r="I64" s="17">
        <v>0</v>
      </c>
      <c r="J64" s="17">
        <v>1</v>
      </c>
      <c r="K64" s="17">
        <v>2</v>
      </c>
      <c r="L64" s="17">
        <v>1</v>
      </c>
      <c r="M64" s="17">
        <v>0</v>
      </c>
      <c r="N64" s="17">
        <v>1</v>
      </c>
      <c r="O64" s="17">
        <v>0</v>
      </c>
      <c r="P64" s="17">
        <v>4</v>
      </c>
      <c r="Q64" s="17">
        <v>2</v>
      </c>
      <c r="R64" s="17">
        <v>0</v>
      </c>
      <c r="S64" s="17">
        <v>0</v>
      </c>
      <c r="T64" s="17">
        <v>0</v>
      </c>
      <c r="U64" s="17">
        <v>0</v>
      </c>
      <c r="V64" s="17">
        <v>2</v>
      </c>
      <c r="W64" s="17">
        <v>0</v>
      </c>
      <c r="X64" s="17">
        <v>0</v>
      </c>
      <c r="Y64" s="17">
        <v>0</v>
      </c>
      <c r="Z64" s="17">
        <v>7</v>
      </c>
      <c r="AA64" s="17">
        <v>7</v>
      </c>
      <c r="AB64" s="17">
        <v>0</v>
      </c>
      <c r="AC64" s="17">
        <v>2</v>
      </c>
      <c r="AD64" s="17">
        <v>0</v>
      </c>
      <c r="AE64" s="17">
        <v>0</v>
      </c>
      <c r="AF64" s="17">
        <v>2</v>
      </c>
      <c r="AG64" s="17">
        <v>0</v>
      </c>
      <c r="AH64" s="17">
        <v>2</v>
      </c>
      <c r="AI64" s="17">
        <v>1</v>
      </c>
      <c r="AJ64" s="17">
        <v>4</v>
      </c>
      <c r="AK64" s="17">
        <v>4</v>
      </c>
      <c r="AL64" s="17">
        <v>2</v>
      </c>
      <c r="AM64" s="17">
        <v>0</v>
      </c>
      <c r="AN64" s="17">
        <v>3</v>
      </c>
      <c r="AO64" s="17">
        <v>0</v>
      </c>
      <c r="AP64" s="17">
        <v>3</v>
      </c>
      <c r="AQ64" s="17">
        <v>0</v>
      </c>
      <c r="AR64" s="17">
        <v>1</v>
      </c>
      <c r="AS64" s="17">
        <v>0</v>
      </c>
      <c r="AT64" s="17">
        <v>0</v>
      </c>
      <c r="AU64" s="17">
        <v>3</v>
      </c>
      <c r="AV64" s="17">
        <v>1</v>
      </c>
      <c r="AW64" s="17">
        <v>7</v>
      </c>
      <c r="AX64" s="17">
        <v>0</v>
      </c>
      <c r="AY64" s="17">
        <v>0</v>
      </c>
      <c r="AZ64" s="17">
        <v>15</v>
      </c>
      <c r="BA64" s="17">
        <v>0</v>
      </c>
      <c r="BB64" s="17">
        <v>135</v>
      </c>
      <c r="BC64" s="17">
        <v>1</v>
      </c>
      <c r="BD64" s="17">
        <v>0</v>
      </c>
      <c r="BE64" s="17">
        <f t="shared" si="0"/>
        <v>222</v>
      </c>
      <c r="BF64" s="13"/>
    </row>
    <row r="65" spans="1:64">
      <c r="A65" s="16" t="s">
        <v>18</v>
      </c>
      <c r="B65" s="17">
        <f>SUM(B6:B64)</f>
        <v>474</v>
      </c>
      <c r="C65" s="17">
        <f t="shared" ref="C65:BE65" si="1">SUM(C6:C64)</f>
        <v>308</v>
      </c>
      <c r="D65" s="17">
        <f t="shared" si="1"/>
        <v>253</v>
      </c>
      <c r="E65" s="17">
        <f t="shared" si="1"/>
        <v>763</v>
      </c>
      <c r="F65" s="17">
        <f t="shared" si="1"/>
        <v>171</v>
      </c>
      <c r="G65" s="17">
        <f t="shared" si="1"/>
        <v>1423</v>
      </c>
      <c r="H65" s="17">
        <f t="shared" si="1"/>
        <v>232</v>
      </c>
      <c r="I65" s="17">
        <f t="shared" si="1"/>
        <v>846</v>
      </c>
      <c r="J65" s="17">
        <f t="shared" si="1"/>
        <v>661</v>
      </c>
      <c r="K65" s="17">
        <f t="shared" si="1"/>
        <v>595</v>
      </c>
      <c r="L65" s="17">
        <f t="shared" si="1"/>
        <v>346</v>
      </c>
      <c r="M65" s="17">
        <f t="shared" si="1"/>
        <v>281</v>
      </c>
      <c r="N65" s="17">
        <f t="shared" si="1"/>
        <v>559</v>
      </c>
      <c r="O65" s="17">
        <f t="shared" si="1"/>
        <v>231</v>
      </c>
      <c r="P65" s="17">
        <f t="shared" si="1"/>
        <v>874</v>
      </c>
      <c r="Q65" s="17">
        <f t="shared" si="1"/>
        <v>1626</v>
      </c>
      <c r="R65" s="17">
        <f t="shared" si="1"/>
        <v>411</v>
      </c>
      <c r="S65" s="17">
        <f t="shared" si="1"/>
        <v>636</v>
      </c>
      <c r="T65" s="17">
        <f t="shared" si="1"/>
        <v>467</v>
      </c>
      <c r="U65" s="17">
        <f t="shared" si="1"/>
        <v>839</v>
      </c>
      <c r="V65" s="17">
        <f t="shared" si="1"/>
        <v>718</v>
      </c>
      <c r="W65" s="17">
        <f t="shared" si="1"/>
        <v>1005</v>
      </c>
      <c r="X65" s="17">
        <f t="shared" si="1"/>
        <v>1324</v>
      </c>
      <c r="Y65" s="17">
        <f t="shared" si="1"/>
        <v>575</v>
      </c>
      <c r="Z65" s="17">
        <f t="shared" si="1"/>
        <v>479</v>
      </c>
      <c r="AA65" s="17">
        <f t="shared" si="1"/>
        <v>4529</v>
      </c>
      <c r="AB65" s="17">
        <f t="shared" si="1"/>
        <v>295</v>
      </c>
      <c r="AC65" s="17">
        <f t="shared" si="1"/>
        <v>882</v>
      </c>
      <c r="AD65" s="17">
        <f t="shared" si="1"/>
        <v>413</v>
      </c>
      <c r="AE65" s="17">
        <f t="shared" si="1"/>
        <v>882</v>
      </c>
      <c r="AF65" s="17">
        <f t="shared" si="1"/>
        <v>372</v>
      </c>
      <c r="AG65" s="17">
        <f t="shared" si="1"/>
        <v>292</v>
      </c>
      <c r="AH65" s="17">
        <f t="shared" si="1"/>
        <v>196</v>
      </c>
      <c r="AI65" s="17">
        <f t="shared" si="1"/>
        <v>1554</v>
      </c>
      <c r="AJ65" s="17">
        <f t="shared" si="1"/>
        <v>799</v>
      </c>
      <c r="AK65" s="17">
        <f t="shared" si="1"/>
        <v>795</v>
      </c>
      <c r="AL65" s="17">
        <f t="shared" si="1"/>
        <v>884</v>
      </c>
      <c r="AM65" s="17">
        <f t="shared" si="1"/>
        <v>531</v>
      </c>
      <c r="AN65" s="17">
        <f t="shared" si="1"/>
        <v>2091</v>
      </c>
      <c r="AO65" s="17">
        <f t="shared" si="1"/>
        <v>189</v>
      </c>
      <c r="AP65" s="17">
        <f t="shared" si="1"/>
        <v>607</v>
      </c>
      <c r="AQ65" s="17">
        <f t="shared" si="1"/>
        <v>457</v>
      </c>
      <c r="AR65" s="17">
        <f t="shared" si="1"/>
        <v>645</v>
      </c>
      <c r="AS65" s="17">
        <f t="shared" si="1"/>
        <v>416</v>
      </c>
      <c r="AT65" s="17">
        <f t="shared" si="1"/>
        <v>437</v>
      </c>
      <c r="AU65" s="17">
        <f t="shared" si="1"/>
        <v>2942</v>
      </c>
      <c r="AV65" s="17">
        <f t="shared" si="1"/>
        <v>257</v>
      </c>
      <c r="AW65" s="17">
        <f t="shared" si="1"/>
        <v>540</v>
      </c>
      <c r="AX65" s="17">
        <f t="shared" si="1"/>
        <v>879</v>
      </c>
      <c r="AY65" s="17">
        <f t="shared" si="1"/>
        <v>314</v>
      </c>
      <c r="AZ65" s="17">
        <f t="shared" si="1"/>
        <v>3117</v>
      </c>
      <c r="BA65" s="17">
        <f t="shared" si="1"/>
        <v>189</v>
      </c>
      <c r="BB65" s="17">
        <f t="shared" si="1"/>
        <v>37891</v>
      </c>
      <c r="BC65" s="17">
        <f t="shared" si="1"/>
        <v>241</v>
      </c>
      <c r="BD65" s="17">
        <f t="shared" si="1"/>
        <v>189</v>
      </c>
      <c r="BE65" s="17">
        <f t="shared" si="1"/>
        <v>79922</v>
      </c>
      <c r="BF65" s="13"/>
    </row>
    <row r="66" spans="1:64">
      <c r="BL66" s="18"/>
    </row>
    <row r="68" spans="1:64" ht="21">
      <c r="B68" s="11"/>
      <c r="C68" s="11" t="s">
        <v>252</v>
      </c>
    </row>
    <row r="70" spans="1:64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19"/>
    </row>
    <row r="71" spans="1:64" ht="45.75">
      <c r="A71" s="29"/>
      <c r="B71" s="29" t="s">
        <v>253</v>
      </c>
      <c r="C71" s="29" t="s">
        <v>254</v>
      </c>
      <c r="D71" s="29" t="s">
        <v>255</v>
      </c>
      <c r="E71" s="29" t="s">
        <v>256</v>
      </c>
      <c r="F71" s="29" t="s">
        <v>257</v>
      </c>
      <c r="G71" s="29" t="s">
        <v>258</v>
      </c>
      <c r="H71" s="29" t="s">
        <v>259</v>
      </c>
      <c r="I71" s="29" t="s">
        <v>260</v>
      </c>
      <c r="J71" s="29" t="s">
        <v>261</v>
      </c>
      <c r="K71" s="29" t="s">
        <v>262</v>
      </c>
      <c r="L71" s="29" t="s">
        <v>263</v>
      </c>
      <c r="M71" s="29" t="s">
        <v>264</v>
      </c>
      <c r="N71" s="29" t="s">
        <v>18</v>
      </c>
      <c r="P71" s="19"/>
    </row>
    <row r="72" spans="1:64">
      <c r="A72" s="28" t="s">
        <v>193</v>
      </c>
      <c r="B72" s="27">
        <v>1</v>
      </c>
      <c r="C72" s="27">
        <v>7</v>
      </c>
      <c r="D72" s="27">
        <v>9</v>
      </c>
      <c r="E72" s="27">
        <v>8</v>
      </c>
      <c r="F72" s="27">
        <v>8</v>
      </c>
      <c r="G72" s="27">
        <v>25</v>
      </c>
      <c r="H72" s="27">
        <v>1</v>
      </c>
      <c r="I72" s="27">
        <v>6</v>
      </c>
      <c r="J72" s="27">
        <v>10</v>
      </c>
      <c r="K72" s="27">
        <v>5</v>
      </c>
      <c r="L72" s="27">
        <v>6</v>
      </c>
      <c r="M72" s="27">
        <v>8</v>
      </c>
      <c r="N72" s="27">
        <f>SUM(B72:M72)</f>
        <v>94</v>
      </c>
      <c r="P72" s="19"/>
    </row>
    <row r="73" spans="1:64">
      <c r="A73" s="28" t="s">
        <v>194</v>
      </c>
      <c r="B73" s="27">
        <v>0</v>
      </c>
      <c r="C73" s="27">
        <v>7</v>
      </c>
      <c r="D73" s="27">
        <v>3</v>
      </c>
      <c r="E73" s="27">
        <v>1</v>
      </c>
      <c r="F73" s="27">
        <v>19</v>
      </c>
      <c r="G73" s="27">
        <v>16</v>
      </c>
      <c r="H73" s="27">
        <v>1</v>
      </c>
      <c r="I73" s="27">
        <v>0</v>
      </c>
      <c r="J73" s="27">
        <v>7</v>
      </c>
      <c r="K73" s="27">
        <v>1</v>
      </c>
      <c r="L73" s="27">
        <v>9</v>
      </c>
      <c r="M73" s="27">
        <v>4</v>
      </c>
      <c r="N73" s="27">
        <f t="shared" ref="N73:N129" si="2">SUM(B73:M73)</f>
        <v>68</v>
      </c>
      <c r="P73" s="19"/>
      <c r="Q73" s="25"/>
      <c r="R73" s="25"/>
      <c r="S73" s="21"/>
      <c r="T73" s="21"/>
      <c r="U73" s="95"/>
    </row>
    <row r="74" spans="1:64">
      <c r="A74" s="28" t="s">
        <v>195</v>
      </c>
      <c r="B74" s="27">
        <v>0</v>
      </c>
      <c r="C74" s="27">
        <v>1</v>
      </c>
      <c r="D74" s="27">
        <v>0</v>
      </c>
      <c r="E74" s="27">
        <v>0</v>
      </c>
      <c r="F74" s="27">
        <v>0</v>
      </c>
      <c r="G74" s="27">
        <v>0</v>
      </c>
      <c r="H74" s="27">
        <v>0</v>
      </c>
      <c r="I74" s="27">
        <v>0</v>
      </c>
      <c r="J74" s="27">
        <v>1</v>
      </c>
      <c r="K74" s="27">
        <v>0</v>
      </c>
      <c r="L74" s="27">
        <v>0</v>
      </c>
      <c r="M74" s="27">
        <v>0</v>
      </c>
      <c r="N74" s="27">
        <f t="shared" si="2"/>
        <v>2</v>
      </c>
      <c r="P74" s="19"/>
      <c r="Q74" s="25"/>
      <c r="R74" s="25"/>
      <c r="T74" s="21"/>
      <c r="U74" s="97"/>
    </row>
    <row r="75" spans="1:64">
      <c r="A75" s="28" t="s">
        <v>196</v>
      </c>
      <c r="B75" s="27">
        <v>0</v>
      </c>
      <c r="C75" s="27">
        <v>0</v>
      </c>
      <c r="D75" s="27">
        <v>0</v>
      </c>
      <c r="E75" s="27">
        <v>0</v>
      </c>
      <c r="F75" s="27">
        <v>0</v>
      </c>
      <c r="G75" s="27">
        <v>4</v>
      </c>
      <c r="H75" s="27">
        <v>1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f t="shared" si="2"/>
        <v>5</v>
      </c>
      <c r="P75" s="19"/>
      <c r="Q75" s="25"/>
      <c r="R75" s="25"/>
      <c r="U75" s="97"/>
    </row>
    <row r="76" spans="1:64">
      <c r="A76" s="28" t="s">
        <v>197</v>
      </c>
      <c r="B76" s="27">
        <v>3</v>
      </c>
      <c r="C76" s="27">
        <v>22</v>
      </c>
      <c r="D76" s="27">
        <v>60</v>
      </c>
      <c r="E76" s="27">
        <v>41</v>
      </c>
      <c r="F76" s="27">
        <v>85</v>
      </c>
      <c r="G76" s="27">
        <v>103</v>
      </c>
      <c r="H76" s="27">
        <v>13</v>
      </c>
      <c r="I76" s="27">
        <v>16</v>
      </c>
      <c r="J76" s="27">
        <v>43</v>
      </c>
      <c r="K76" s="27">
        <v>27</v>
      </c>
      <c r="L76" s="27">
        <v>33</v>
      </c>
      <c r="M76" s="27">
        <v>51</v>
      </c>
      <c r="N76" s="27">
        <f t="shared" si="2"/>
        <v>497</v>
      </c>
      <c r="P76" s="19"/>
      <c r="Q76" s="25"/>
      <c r="R76" s="25"/>
      <c r="T76" s="21"/>
      <c r="U76" s="97"/>
    </row>
    <row r="77" spans="1:64">
      <c r="A77" s="28" t="s">
        <v>198</v>
      </c>
      <c r="B77" s="27">
        <v>1</v>
      </c>
      <c r="C77" s="27">
        <v>0</v>
      </c>
      <c r="D77" s="27">
        <v>1</v>
      </c>
      <c r="E77" s="27">
        <v>11</v>
      </c>
      <c r="F77" s="27">
        <v>1</v>
      </c>
      <c r="G77" s="27">
        <v>16</v>
      </c>
      <c r="H77" s="27">
        <v>0</v>
      </c>
      <c r="I77" s="27">
        <v>1</v>
      </c>
      <c r="J77" s="27">
        <v>0</v>
      </c>
      <c r="K77" s="27">
        <v>1</v>
      </c>
      <c r="L77" s="27">
        <v>5</v>
      </c>
      <c r="M77" s="27">
        <v>4</v>
      </c>
      <c r="N77" s="27">
        <f t="shared" si="2"/>
        <v>41</v>
      </c>
      <c r="P77" s="19"/>
      <c r="Q77" s="25"/>
      <c r="R77" s="25"/>
      <c r="U77" s="97"/>
    </row>
    <row r="78" spans="1:64">
      <c r="A78" s="28" t="s">
        <v>199</v>
      </c>
      <c r="B78" s="27">
        <v>6</v>
      </c>
      <c r="C78" s="27">
        <v>6</v>
      </c>
      <c r="D78" s="27">
        <v>8</v>
      </c>
      <c r="E78" s="27">
        <v>19</v>
      </c>
      <c r="F78" s="27">
        <v>13</v>
      </c>
      <c r="G78" s="27">
        <v>146</v>
      </c>
      <c r="H78" s="27">
        <v>8</v>
      </c>
      <c r="I78" s="27">
        <v>5</v>
      </c>
      <c r="J78" s="27">
        <v>11</v>
      </c>
      <c r="K78" s="27">
        <v>8</v>
      </c>
      <c r="L78" s="27">
        <v>23</v>
      </c>
      <c r="M78" s="27">
        <v>13</v>
      </c>
      <c r="N78" s="27">
        <f t="shared" si="2"/>
        <v>266</v>
      </c>
      <c r="P78" s="19"/>
      <c r="Q78" s="25"/>
      <c r="R78" s="25"/>
      <c r="U78" s="97"/>
    </row>
    <row r="79" spans="1:64">
      <c r="A79" s="28" t="s">
        <v>200</v>
      </c>
      <c r="B79" s="27">
        <v>0</v>
      </c>
      <c r="C79" s="27">
        <v>0</v>
      </c>
      <c r="D79" s="27">
        <v>0</v>
      </c>
      <c r="E79" s="27">
        <v>2</v>
      </c>
      <c r="F79" s="27">
        <v>0</v>
      </c>
      <c r="G79" s="27">
        <v>2</v>
      </c>
      <c r="H79" s="27">
        <v>0</v>
      </c>
      <c r="I79" s="27">
        <v>3</v>
      </c>
      <c r="J79" s="27">
        <v>2</v>
      </c>
      <c r="K79" s="27">
        <v>0</v>
      </c>
      <c r="L79" s="27">
        <v>2</v>
      </c>
      <c r="M79" s="27">
        <v>1</v>
      </c>
      <c r="N79" s="27">
        <f t="shared" si="2"/>
        <v>12</v>
      </c>
      <c r="P79" s="19"/>
      <c r="Q79" s="25"/>
      <c r="R79" s="25"/>
      <c r="U79" s="97"/>
    </row>
    <row r="80" spans="1:64">
      <c r="A80" s="28" t="s">
        <v>201</v>
      </c>
      <c r="B80" s="27">
        <v>0</v>
      </c>
      <c r="C80" s="27">
        <v>2</v>
      </c>
      <c r="D80" s="27">
        <v>11</v>
      </c>
      <c r="E80" s="27">
        <v>2</v>
      </c>
      <c r="F80" s="27">
        <v>8</v>
      </c>
      <c r="G80" s="27">
        <v>25</v>
      </c>
      <c r="H80" s="27">
        <v>3</v>
      </c>
      <c r="I80" s="27">
        <v>6</v>
      </c>
      <c r="J80" s="27">
        <v>8</v>
      </c>
      <c r="K80" s="27">
        <v>3</v>
      </c>
      <c r="L80" s="27">
        <v>6</v>
      </c>
      <c r="M80" s="27">
        <v>14</v>
      </c>
      <c r="N80" s="27">
        <f t="shared" si="2"/>
        <v>88</v>
      </c>
      <c r="P80" s="19"/>
      <c r="Q80" s="25"/>
      <c r="R80" s="25"/>
      <c r="U80" s="97"/>
    </row>
    <row r="81" spans="1:21">
      <c r="A81" s="28" t="s">
        <v>202</v>
      </c>
      <c r="B81" s="27">
        <v>0</v>
      </c>
      <c r="C81" s="27">
        <v>1</v>
      </c>
      <c r="D81" s="27">
        <v>6</v>
      </c>
      <c r="E81" s="27">
        <v>4</v>
      </c>
      <c r="F81" s="27">
        <v>4</v>
      </c>
      <c r="G81" s="27">
        <v>44</v>
      </c>
      <c r="H81" s="27">
        <v>1</v>
      </c>
      <c r="I81" s="27">
        <v>0</v>
      </c>
      <c r="J81" s="27">
        <v>16</v>
      </c>
      <c r="K81" s="27">
        <v>1</v>
      </c>
      <c r="L81" s="27">
        <v>0</v>
      </c>
      <c r="M81" s="27">
        <v>5</v>
      </c>
      <c r="N81" s="27">
        <f t="shared" si="2"/>
        <v>82</v>
      </c>
      <c r="P81" s="19"/>
      <c r="Q81" s="25"/>
      <c r="R81" s="25"/>
      <c r="U81" s="97"/>
    </row>
    <row r="82" spans="1:21">
      <c r="A82" s="28" t="s">
        <v>203</v>
      </c>
      <c r="B82" s="27">
        <v>0</v>
      </c>
      <c r="C82" s="27">
        <v>10</v>
      </c>
      <c r="D82" s="27">
        <v>4</v>
      </c>
      <c r="E82" s="27">
        <v>10</v>
      </c>
      <c r="F82" s="27">
        <v>2</v>
      </c>
      <c r="G82" s="27">
        <v>41</v>
      </c>
      <c r="H82" s="27">
        <v>1</v>
      </c>
      <c r="I82" s="27">
        <v>11</v>
      </c>
      <c r="J82" s="27">
        <v>12</v>
      </c>
      <c r="K82" s="27">
        <v>0</v>
      </c>
      <c r="L82" s="27">
        <v>7</v>
      </c>
      <c r="M82" s="27">
        <v>5</v>
      </c>
      <c r="N82" s="27">
        <f t="shared" si="2"/>
        <v>103</v>
      </c>
      <c r="P82" s="19"/>
      <c r="Q82" s="25"/>
      <c r="R82" s="25"/>
      <c r="U82" s="97"/>
    </row>
    <row r="83" spans="1:21">
      <c r="A83" s="28" t="s">
        <v>204</v>
      </c>
      <c r="B83" s="27">
        <v>2</v>
      </c>
      <c r="C83" s="27">
        <v>11</v>
      </c>
      <c r="D83" s="27">
        <v>20</v>
      </c>
      <c r="E83" s="27">
        <v>18</v>
      </c>
      <c r="F83" s="27">
        <v>16</v>
      </c>
      <c r="G83" s="27">
        <v>138</v>
      </c>
      <c r="H83" s="27">
        <v>3</v>
      </c>
      <c r="I83" s="27">
        <v>10</v>
      </c>
      <c r="J83" s="27">
        <v>19</v>
      </c>
      <c r="K83" s="27">
        <v>13</v>
      </c>
      <c r="L83" s="27">
        <v>18</v>
      </c>
      <c r="M83" s="27">
        <v>24</v>
      </c>
      <c r="N83" s="27">
        <f t="shared" si="2"/>
        <v>292</v>
      </c>
      <c r="P83" s="19"/>
      <c r="Q83" s="25"/>
      <c r="R83" s="25"/>
      <c r="S83" s="21"/>
      <c r="T83" s="21"/>
      <c r="U83" s="97"/>
    </row>
    <row r="84" spans="1:21">
      <c r="A84" s="28" t="s">
        <v>205</v>
      </c>
      <c r="B84" s="27">
        <v>0</v>
      </c>
      <c r="C84" s="27">
        <v>13</v>
      </c>
      <c r="D84" s="27">
        <v>14</v>
      </c>
      <c r="E84" s="27">
        <v>16</v>
      </c>
      <c r="F84" s="27">
        <v>9</v>
      </c>
      <c r="G84" s="27">
        <v>81</v>
      </c>
      <c r="H84" s="27">
        <v>4</v>
      </c>
      <c r="I84" s="27">
        <v>10</v>
      </c>
      <c r="J84" s="27">
        <v>30</v>
      </c>
      <c r="K84" s="27">
        <v>3</v>
      </c>
      <c r="L84" s="27">
        <v>24</v>
      </c>
      <c r="M84" s="27">
        <v>45</v>
      </c>
      <c r="N84" s="27">
        <f t="shared" si="2"/>
        <v>249</v>
      </c>
      <c r="P84" s="19"/>
      <c r="Q84" s="25"/>
      <c r="R84" s="25"/>
      <c r="U84" s="97"/>
    </row>
    <row r="85" spans="1:21">
      <c r="A85" s="28" t="s">
        <v>206</v>
      </c>
      <c r="B85" s="27">
        <v>20</v>
      </c>
      <c r="C85" s="27">
        <v>136</v>
      </c>
      <c r="D85" s="27">
        <v>38</v>
      </c>
      <c r="E85" s="27">
        <v>48</v>
      </c>
      <c r="F85" s="27">
        <v>118</v>
      </c>
      <c r="G85" s="27">
        <v>540</v>
      </c>
      <c r="H85" s="27">
        <v>33</v>
      </c>
      <c r="I85" s="27">
        <v>55</v>
      </c>
      <c r="J85" s="27">
        <v>104</v>
      </c>
      <c r="K85" s="27">
        <v>78</v>
      </c>
      <c r="L85" s="27">
        <v>120</v>
      </c>
      <c r="M85" s="27">
        <v>88</v>
      </c>
      <c r="N85" s="27">
        <f t="shared" si="2"/>
        <v>1378</v>
      </c>
      <c r="P85" s="19"/>
      <c r="Q85" s="25"/>
      <c r="R85" s="25"/>
      <c r="T85" s="21"/>
      <c r="U85" s="97"/>
    </row>
    <row r="86" spans="1:21">
      <c r="A86" s="28" t="s">
        <v>207</v>
      </c>
      <c r="B86" s="27">
        <v>0</v>
      </c>
      <c r="C86" s="27">
        <v>1</v>
      </c>
      <c r="D86" s="27">
        <v>5</v>
      </c>
      <c r="E86" s="27">
        <v>4</v>
      </c>
      <c r="F86" s="27">
        <v>9</v>
      </c>
      <c r="G86" s="27">
        <v>9</v>
      </c>
      <c r="H86" s="27">
        <v>1</v>
      </c>
      <c r="I86" s="27">
        <v>3</v>
      </c>
      <c r="J86" s="27">
        <v>1</v>
      </c>
      <c r="K86" s="27">
        <v>0</v>
      </c>
      <c r="L86" s="27">
        <v>1</v>
      </c>
      <c r="M86" s="27">
        <v>2</v>
      </c>
      <c r="N86" s="27">
        <f t="shared" si="2"/>
        <v>36</v>
      </c>
      <c r="P86" s="19"/>
      <c r="Q86" s="25"/>
      <c r="R86" s="25"/>
      <c r="U86" s="97"/>
    </row>
    <row r="87" spans="1:21">
      <c r="A87" s="28" t="s">
        <v>208</v>
      </c>
      <c r="B87" s="27">
        <v>0</v>
      </c>
      <c r="C87" s="27">
        <v>3</v>
      </c>
      <c r="D87" s="27">
        <v>14</v>
      </c>
      <c r="E87" s="27">
        <v>3</v>
      </c>
      <c r="F87" s="27">
        <v>4</v>
      </c>
      <c r="G87" s="27">
        <v>18</v>
      </c>
      <c r="H87" s="27">
        <v>0</v>
      </c>
      <c r="I87" s="27">
        <v>1</v>
      </c>
      <c r="J87" s="27">
        <v>6</v>
      </c>
      <c r="K87" s="27">
        <v>7</v>
      </c>
      <c r="L87" s="27">
        <v>6</v>
      </c>
      <c r="M87" s="27">
        <v>0</v>
      </c>
      <c r="N87" s="27">
        <f t="shared" si="2"/>
        <v>62</v>
      </c>
      <c r="P87" s="19"/>
      <c r="Q87" s="25"/>
      <c r="R87" s="25"/>
      <c r="U87" s="97"/>
    </row>
    <row r="88" spans="1:21">
      <c r="A88" s="28" t="s">
        <v>209</v>
      </c>
      <c r="B88" s="27">
        <v>0</v>
      </c>
      <c r="C88" s="27">
        <v>5</v>
      </c>
      <c r="D88" s="27">
        <v>33</v>
      </c>
      <c r="E88" s="27">
        <v>50</v>
      </c>
      <c r="F88" s="27">
        <v>27</v>
      </c>
      <c r="G88" s="27">
        <v>384</v>
      </c>
      <c r="H88" s="27">
        <v>10</v>
      </c>
      <c r="I88" s="27">
        <v>14</v>
      </c>
      <c r="J88" s="27">
        <v>104</v>
      </c>
      <c r="K88" s="27">
        <v>4</v>
      </c>
      <c r="L88" s="27">
        <v>27</v>
      </c>
      <c r="M88" s="27">
        <v>65</v>
      </c>
      <c r="N88" s="27">
        <f t="shared" si="2"/>
        <v>723</v>
      </c>
      <c r="P88" s="19"/>
      <c r="Q88" s="25"/>
      <c r="R88" s="25"/>
      <c r="T88" s="21"/>
      <c r="U88" s="97"/>
    </row>
    <row r="89" spans="1:21">
      <c r="A89" s="28" t="s">
        <v>210</v>
      </c>
      <c r="B89" s="27">
        <v>0</v>
      </c>
      <c r="C89" s="27">
        <v>0</v>
      </c>
      <c r="D89" s="27">
        <v>7</v>
      </c>
      <c r="E89" s="27">
        <v>0</v>
      </c>
      <c r="F89" s="27">
        <v>2</v>
      </c>
      <c r="G89" s="27">
        <v>15</v>
      </c>
      <c r="H89" s="27">
        <v>0</v>
      </c>
      <c r="I89" s="27">
        <v>0</v>
      </c>
      <c r="J89" s="27">
        <v>5</v>
      </c>
      <c r="K89" s="27">
        <v>0</v>
      </c>
      <c r="L89" s="27">
        <v>1</v>
      </c>
      <c r="M89" s="27">
        <v>23</v>
      </c>
      <c r="N89" s="27">
        <f t="shared" si="2"/>
        <v>53</v>
      </c>
      <c r="P89" s="19"/>
      <c r="Q89" s="25"/>
      <c r="R89" s="25"/>
      <c r="T89" s="21"/>
      <c r="U89" s="97"/>
    </row>
    <row r="90" spans="1:21">
      <c r="A90" s="28" t="s">
        <v>211</v>
      </c>
      <c r="B90" s="27">
        <v>0</v>
      </c>
      <c r="C90" s="27">
        <v>1</v>
      </c>
      <c r="D90" s="27">
        <v>0</v>
      </c>
      <c r="E90" s="27">
        <v>0</v>
      </c>
      <c r="F90" s="27">
        <v>1</v>
      </c>
      <c r="G90" s="27">
        <v>2</v>
      </c>
      <c r="H90" s="27">
        <v>2</v>
      </c>
      <c r="I90" s="27">
        <v>0</v>
      </c>
      <c r="J90" s="27">
        <v>0</v>
      </c>
      <c r="K90" s="27">
        <v>0</v>
      </c>
      <c r="L90" s="27">
        <v>2</v>
      </c>
      <c r="M90" s="27">
        <v>4</v>
      </c>
      <c r="N90" s="27">
        <f t="shared" si="2"/>
        <v>12</v>
      </c>
      <c r="P90" s="19"/>
      <c r="Q90" s="25"/>
      <c r="R90" s="25"/>
      <c r="S90" s="21"/>
      <c r="T90" s="21"/>
      <c r="U90" s="97"/>
    </row>
    <row r="91" spans="1:21">
      <c r="A91" s="28" t="s">
        <v>212</v>
      </c>
      <c r="B91" s="27">
        <v>0</v>
      </c>
      <c r="C91" s="27">
        <v>0</v>
      </c>
      <c r="D91" s="27">
        <v>4</v>
      </c>
      <c r="E91" s="27">
        <v>10</v>
      </c>
      <c r="F91" s="27">
        <v>7</v>
      </c>
      <c r="G91" s="27">
        <v>67</v>
      </c>
      <c r="H91" s="27">
        <v>1</v>
      </c>
      <c r="I91" s="27">
        <v>1</v>
      </c>
      <c r="J91" s="27">
        <v>15</v>
      </c>
      <c r="K91" s="27">
        <v>0</v>
      </c>
      <c r="L91" s="27">
        <v>8</v>
      </c>
      <c r="M91" s="27">
        <v>6</v>
      </c>
      <c r="N91" s="27">
        <f t="shared" si="2"/>
        <v>119</v>
      </c>
      <c r="P91" s="19"/>
      <c r="Q91" s="25"/>
      <c r="R91" s="25"/>
      <c r="T91" s="21"/>
      <c r="U91" s="97"/>
    </row>
    <row r="92" spans="1:21" ht="30.75">
      <c r="A92" s="28" t="s">
        <v>213</v>
      </c>
      <c r="B92" s="27">
        <v>0</v>
      </c>
      <c r="C92" s="27">
        <v>10</v>
      </c>
      <c r="D92" s="27">
        <v>16</v>
      </c>
      <c r="E92" s="27">
        <v>9</v>
      </c>
      <c r="F92" s="27">
        <v>13</v>
      </c>
      <c r="G92" s="27">
        <v>49</v>
      </c>
      <c r="H92" s="27">
        <v>4</v>
      </c>
      <c r="I92" s="27">
        <v>1</v>
      </c>
      <c r="J92" s="27">
        <v>18</v>
      </c>
      <c r="K92" s="27">
        <v>3</v>
      </c>
      <c r="L92" s="27">
        <v>15</v>
      </c>
      <c r="M92" s="27">
        <v>19</v>
      </c>
      <c r="N92" s="27">
        <f t="shared" si="2"/>
        <v>157</v>
      </c>
      <c r="P92" s="19"/>
      <c r="Q92" s="25"/>
      <c r="R92" s="25"/>
      <c r="U92" s="97"/>
    </row>
    <row r="93" spans="1:21" ht="30.75">
      <c r="A93" s="28" t="s">
        <v>214</v>
      </c>
      <c r="B93" s="27">
        <v>0</v>
      </c>
      <c r="C93" s="27">
        <v>5</v>
      </c>
      <c r="D93" s="27">
        <v>7</v>
      </c>
      <c r="E93" s="27">
        <v>7</v>
      </c>
      <c r="F93" s="27">
        <v>9</v>
      </c>
      <c r="G93" s="27">
        <v>49</v>
      </c>
      <c r="H93" s="27">
        <v>1</v>
      </c>
      <c r="I93" s="27">
        <v>2</v>
      </c>
      <c r="J93" s="27">
        <v>6</v>
      </c>
      <c r="K93" s="27">
        <v>6</v>
      </c>
      <c r="L93" s="27">
        <v>12</v>
      </c>
      <c r="M93" s="27">
        <v>17</v>
      </c>
      <c r="N93" s="27">
        <f t="shared" si="2"/>
        <v>121</v>
      </c>
      <c r="P93" s="19"/>
      <c r="Q93" s="25"/>
      <c r="R93" s="25"/>
      <c r="U93" s="97"/>
    </row>
    <row r="94" spans="1:21">
      <c r="A94" s="28" t="s">
        <v>215</v>
      </c>
      <c r="B94" s="27">
        <v>2</v>
      </c>
      <c r="C94" s="27">
        <v>30</v>
      </c>
      <c r="D94" s="27">
        <v>18</v>
      </c>
      <c r="E94" s="27">
        <v>2</v>
      </c>
      <c r="F94" s="27">
        <v>47</v>
      </c>
      <c r="G94" s="27">
        <v>228</v>
      </c>
      <c r="H94" s="27">
        <v>24</v>
      </c>
      <c r="I94" s="27">
        <v>4</v>
      </c>
      <c r="J94" s="27">
        <v>104</v>
      </c>
      <c r="K94" s="27">
        <v>26</v>
      </c>
      <c r="L94" s="27">
        <v>68</v>
      </c>
      <c r="M94" s="27">
        <v>15</v>
      </c>
      <c r="N94" s="27">
        <f t="shared" si="2"/>
        <v>568</v>
      </c>
      <c r="P94" s="19"/>
      <c r="Q94" s="25"/>
      <c r="R94" s="25"/>
      <c r="T94" s="21"/>
      <c r="U94" s="97"/>
    </row>
    <row r="95" spans="1:21">
      <c r="A95" s="28" t="s">
        <v>216</v>
      </c>
      <c r="B95" s="27">
        <v>0</v>
      </c>
      <c r="C95" s="27">
        <v>0</v>
      </c>
      <c r="D95" s="27">
        <v>0</v>
      </c>
      <c r="E95" s="27">
        <v>0</v>
      </c>
      <c r="F95" s="27">
        <v>0</v>
      </c>
      <c r="G95" s="27">
        <v>14</v>
      </c>
      <c r="H95" s="27">
        <v>0</v>
      </c>
      <c r="I95" s="27">
        <v>0</v>
      </c>
      <c r="J95" s="27">
        <v>0</v>
      </c>
      <c r="K95" s="27">
        <v>0</v>
      </c>
      <c r="L95" s="27">
        <v>0</v>
      </c>
      <c r="M95" s="27">
        <v>1</v>
      </c>
      <c r="N95" s="27">
        <f t="shared" si="2"/>
        <v>15</v>
      </c>
      <c r="P95" s="19"/>
      <c r="Q95" s="25"/>
      <c r="R95" s="25"/>
      <c r="U95" s="95"/>
    </row>
    <row r="96" spans="1:21">
      <c r="A96" s="28" t="s">
        <v>217</v>
      </c>
      <c r="B96" s="27">
        <v>0</v>
      </c>
      <c r="C96" s="27">
        <v>0</v>
      </c>
      <c r="D96" s="27">
        <v>0</v>
      </c>
      <c r="E96" s="27">
        <v>0</v>
      </c>
      <c r="F96" s="27">
        <v>0</v>
      </c>
      <c r="G96" s="27">
        <v>2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0</v>
      </c>
      <c r="N96" s="27">
        <f t="shared" si="2"/>
        <v>2</v>
      </c>
      <c r="P96" s="19"/>
      <c r="Q96" s="25"/>
      <c r="R96" s="25"/>
      <c r="U96" s="95"/>
    </row>
    <row r="97" spans="1:21">
      <c r="A97" s="28" t="s">
        <v>218</v>
      </c>
      <c r="B97" s="27">
        <v>0</v>
      </c>
      <c r="C97" s="27">
        <v>0</v>
      </c>
      <c r="D97" s="27">
        <v>0</v>
      </c>
      <c r="E97" s="27">
        <v>1</v>
      </c>
      <c r="F97" s="27">
        <v>0</v>
      </c>
      <c r="G97" s="27">
        <v>7</v>
      </c>
      <c r="H97" s="27">
        <v>0</v>
      </c>
      <c r="I97" s="27">
        <v>0</v>
      </c>
      <c r="J97" s="27">
        <v>1</v>
      </c>
      <c r="K97" s="27">
        <v>0</v>
      </c>
      <c r="L97" s="27">
        <v>1</v>
      </c>
      <c r="M97" s="27">
        <v>0</v>
      </c>
      <c r="N97" s="27">
        <f t="shared" si="2"/>
        <v>10</v>
      </c>
      <c r="P97" s="19"/>
      <c r="Q97" s="25"/>
      <c r="R97" s="25"/>
      <c r="U97" s="95"/>
    </row>
    <row r="98" spans="1:21">
      <c r="A98" s="28" t="s">
        <v>219</v>
      </c>
      <c r="B98" s="27">
        <v>0</v>
      </c>
      <c r="C98" s="27">
        <v>3</v>
      </c>
      <c r="D98" s="27">
        <v>0</v>
      </c>
      <c r="E98" s="27">
        <v>0</v>
      </c>
      <c r="F98" s="27">
        <v>0</v>
      </c>
      <c r="G98" s="27">
        <v>15</v>
      </c>
      <c r="H98" s="27">
        <v>0</v>
      </c>
      <c r="I98" s="27">
        <v>0</v>
      </c>
      <c r="J98" s="27">
        <v>1</v>
      </c>
      <c r="K98" s="27">
        <v>0</v>
      </c>
      <c r="L98" s="27">
        <v>2</v>
      </c>
      <c r="M98" s="27">
        <v>0</v>
      </c>
      <c r="N98" s="27">
        <f t="shared" si="2"/>
        <v>21</v>
      </c>
      <c r="P98" s="19"/>
      <c r="Q98" s="25"/>
      <c r="R98" s="25"/>
      <c r="U98" s="95"/>
    </row>
    <row r="99" spans="1:21">
      <c r="A99" s="28" t="s">
        <v>220</v>
      </c>
      <c r="B99" s="27">
        <v>0</v>
      </c>
      <c r="C99" s="27">
        <v>0</v>
      </c>
      <c r="D99" s="27">
        <v>0</v>
      </c>
      <c r="E99" s="27">
        <v>1</v>
      </c>
      <c r="F99" s="27">
        <v>0</v>
      </c>
      <c r="G99" s="27">
        <v>32</v>
      </c>
      <c r="H99" s="27">
        <v>0</v>
      </c>
      <c r="I99" s="27">
        <v>0</v>
      </c>
      <c r="J99" s="27">
        <v>0</v>
      </c>
      <c r="K99" s="27">
        <v>1</v>
      </c>
      <c r="L99" s="27">
        <v>15</v>
      </c>
      <c r="M99" s="27">
        <v>0</v>
      </c>
      <c r="N99" s="27">
        <f t="shared" si="2"/>
        <v>49</v>
      </c>
      <c r="P99" s="19"/>
      <c r="Q99" s="25"/>
      <c r="R99" s="25"/>
      <c r="S99" s="21"/>
      <c r="T99" s="21"/>
      <c r="U99" s="95"/>
    </row>
    <row r="100" spans="1:21">
      <c r="A100" s="28" t="s">
        <v>221</v>
      </c>
      <c r="B100" s="27">
        <v>63</v>
      </c>
      <c r="C100" s="27">
        <v>76</v>
      </c>
      <c r="D100" s="27">
        <v>705</v>
      </c>
      <c r="E100" s="27">
        <v>11</v>
      </c>
      <c r="F100" s="27">
        <v>343</v>
      </c>
      <c r="G100" s="27">
        <v>377</v>
      </c>
      <c r="H100" s="27">
        <v>115</v>
      </c>
      <c r="I100" s="27">
        <v>122</v>
      </c>
      <c r="J100" s="27">
        <v>113</v>
      </c>
      <c r="K100" s="27">
        <v>107</v>
      </c>
      <c r="L100" s="27">
        <v>164</v>
      </c>
      <c r="M100" s="27">
        <v>144</v>
      </c>
      <c r="N100" s="27">
        <f t="shared" si="2"/>
        <v>2340</v>
      </c>
      <c r="P100" s="19"/>
      <c r="Q100" s="25"/>
      <c r="R100" s="25"/>
      <c r="U100" s="95"/>
    </row>
    <row r="101" spans="1:21">
      <c r="A101" s="28" t="s">
        <v>222</v>
      </c>
      <c r="B101" s="27">
        <v>0</v>
      </c>
      <c r="C101" s="27">
        <v>0</v>
      </c>
      <c r="D101" s="27">
        <v>0</v>
      </c>
      <c r="E101" s="27">
        <v>0</v>
      </c>
      <c r="F101" s="27">
        <v>0</v>
      </c>
      <c r="G101" s="27">
        <v>3</v>
      </c>
      <c r="H101" s="27">
        <v>1</v>
      </c>
      <c r="I101" s="27">
        <v>9</v>
      </c>
      <c r="J101" s="27">
        <v>0</v>
      </c>
      <c r="K101" s="27">
        <v>1</v>
      </c>
      <c r="L101" s="27">
        <v>2</v>
      </c>
      <c r="M101" s="27">
        <v>0</v>
      </c>
      <c r="N101" s="27">
        <f t="shared" si="2"/>
        <v>16</v>
      </c>
      <c r="P101" s="19"/>
      <c r="Q101" s="25"/>
      <c r="R101" s="25"/>
      <c r="S101" s="21"/>
      <c r="T101" s="21"/>
      <c r="U101" s="95"/>
    </row>
    <row r="102" spans="1:21">
      <c r="A102" s="28" t="s">
        <v>223</v>
      </c>
      <c r="B102" s="27">
        <v>0</v>
      </c>
      <c r="C102" s="27">
        <v>4</v>
      </c>
      <c r="D102" s="27">
        <v>0</v>
      </c>
      <c r="E102" s="27">
        <v>0</v>
      </c>
      <c r="F102" s="27">
        <v>0</v>
      </c>
      <c r="G102" s="27">
        <v>14</v>
      </c>
      <c r="H102" s="27">
        <v>0</v>
      </c>
      <c r="I102" s="27">
        <v>0</v>
      </c>
      <c r="J102" s="27">
        <v>0</v>
      </c>
      <c r="K102" s="27">
        <v>0</v>
      </c>
      <c r="L102" s="27">
        <v>6</v>
      </c>
      <c r="M102" s="27">
        <v>0</v>
      </c>
      <c r="N102" s="27">
        <f t="shared" si="2"/>
        <v>24</v>
      </c>
      <c r="P102" s="19"/>
      <c r="Q102" s="25"/>
      <c r="R102" s="25"/>
      <c r="T102" s="21"/>
      <c r="U102" s="95"/>
    </row>
    <row r="103" spans="1:21">
      <c r="A103" s="28" t="s">
        <v>224</v>
      </c>
      <c r="B103" s="27">
        <v>1</v>
      </c>
      <c r="C103" s="27">
        <v>0</v>
      </c>
      <c r="D103" s="27">
        <v>9</v>
      </c>
      <c r="E103" s="27">
        <v>0</v>
      </c>
      <c r="F103" s="27">
        <v>5</v>
      </c>
      <c r="G103" s="27">
        <v>27</v>
      </c>
      <c r="H103" s="27">
        <v>1</v>
      </c>
      <c r="I103" s="27">
        <v>1</v>
      </c>
      <c r="J103" s="27">
        <v>0</v>
      </c>
      <c r="K103" s="27">
        <v>8</v>
      </c>
      <c r="L103" s="27">
        <v>10</v>
      </c>
      <c r="M103" s="27">
        <v>13</v>
      </c>
      <c r="N103" s="27">
        <f t="shared" si="2"/>
        <v>75</v>
      </c>
      <c r="P103" s="19"/>
      <c r="Q103" s="25"/>
      <c r="R103" s="25"/>
      <c r="T103" s="21"/>
      <c r="U103" s="95"/>
    </row>
    <row r="104" spans="1:21">
      <c r="A104" s="28" t="s">
        <v>225</v>
      </c>
      <c r="B104" s="27">
        <v>1</v>
      </c>
      <c r="C104" s="27">
        <v>6</v>
      </c>
      <c r="D104" s="27">
        <v>1</v>
      </c>
      <c r="E104" s="27">
        <v>9</v>
      </c>
      <c r="F104" s="27">
        <v>6</v>
      </c>
      <c r="G104" s="27">
        <v>69</v>
      </c>
      <c r="H104" s="27">
        <v>2</v>
      </c>
      <c r="I104" s="27">
        <v>1</v>
      </c>
      <c r="J104" s="27">
        <v>0</v>
      </c>
      <c r="K104" s="27">
        <v>9</v>
      </c>
      <c r="L104" s="27">
        <v>14</v>
      </c>
      <c r="M104" s="27">
        <v>4</v>
      </c>
      <c r="N104" s="27">
        <f t="shared" si="2"/>
        <v>122</v>
      </c>
      <c r="P104" s="19"/>
      <c r="Q104" s="25"/>
      <c r="R104" s="25"/>
      <c r="U104" s="95"/>
    </row>
    <row r="105" spans="1:21">
      <c r="A105" s="28" t="s">
        <v>226</v>
      </c>
      <c r="B105" s="27">
        <v>0</v>
      </c>
      <c r="C105" s="27">
        <v>1</v>
      </c>
      <c r="D105" s="27">
        <v>1</v>
      </c>
      <c r="E105" s="27">
        <v>6</v>
      </c>
      <c r="F105" s="27">
        <v>1</v>
      </c>
      <c r="G105" s="27">
        <v>19</v>
      </c>
      <c r="H105" s="27">
        <v>0</v>
      </c>
      <c r="I105" s="27">
        <v>0</v>
      </c>
      <c r="J105" s="27">
        <v>3</v>
      </c>
      <c r="K105" s="27">
        <v>1</v>
      </c>
      <c r="L105" s="27">
        <v>3</v>
      </c>
      <c r="M105" s="27">
        <v>2</v>
      </c>
      <c r="N105" s="27">
        <f t="shared" si="2"/>
        <v>37</v>
      </c>
      <c r="P105" s="19"/>
      <c r="Q105" s="25"/>
      <c r="R105" s="25"/>
      <c r="U105" s="95"/>
    </row>
    <row r="106" spans="1:21" ht="30.75">
      <c r="A106" s="28" t="s">
        <v>227</v>
      </c>
      <c r="B106" s="27">
        <v>2</v>
      </c>
      <c r="C106" s="27">
        <v>0</v>
      </c>
      <c r="D106" s="27">
        <v>6</v>
      </c>
      <c r="E106" s="27">
        <v>14</v>
      </c>
      <c r="F106" s="27">
        <v>6</v>
      </c>
      <c r="G106" s="27">
        <v>119</v>
      </c>
      <c r="H106" s="27">
        <v>1</v>
      </c>
      <c r="I106" s="27">
        <v>1</v>
      </c>
      <c r="J106" s="27">
        <v>10</v>
      </c>
      <c r="K106" s="27">
        <v>4</v>
      </c>
      <c r="L106" s="27">
        <v>8</v>
      </c>
      <c r="M106" s="27">
        <v>10</v>
      </c>
      <c r="N106" s="27">
        <f t="shared" si="2"/>
        <v>181</v>
      </c>
      <c r="P106" s="19"/>
      <c r="Q106" s="25"/>
      <c r="R106" s="25"/>
      <c r="T106" s="21"/>
      <c r="U106" s="95"/>
    </row>
    <row r="107" spans="1:21">
      <c r="A107" s="28" t="s">
        <v>228</v>
      </c>
      <c r="B107" s="27">
        <v>0</v>
      </c>
      <c r="C107" s="27">
        <v>1</v>
      </c>
      <c r="D107" s="27">
        <v>2</v>
      </c>
      <c r="E107" s="27">
        <v>1</v>
      </c>
      <c r="F107" s="27">
        <v>12</v>
      </c>
      <c r="G107" s="27">
        <v>41</v>
      </c>
      <c r="H107" s="27">
        <v>1</v>
      </c>
      <c r="I107" s="27">
        <v>3</v>
      </c>
      <c r="J107" s="27">
        <v>1</v>
      </c>
      <c r="K107" s="27">
        <v>2</v>
      </c>
      <c r="L107" s="27">
        <v>12</v>
      </c>
      <c r="M107" s="27">
        <v>2</v>
      </c>
      <c r="N107" s="27">
        <f t="shared" si="2"/>
        <v>78</v>
      </c>
      <c r="P107" s="19"/>
      <c r="Q107" s="25"/>
      <c r="R107" s="25"/>
      <c r="U107" s="95"/>
    </row>
    <row r="108" spans="1:21">
      <c r="A108" s="28" t="s">
        <v>229</v>
      </c>
      <c r="B108" s="27">
        <v>0</v>
      </c>
      <c r="C108" s="27">
        <v>12</v>
      </c>
      <c r="D108" s="27">
        <v>17</v>
      </c>
      <c r="E108" s="27">
        <v>13</v>
      </c>
      <c r="F108" s="27">
        <v>35</v>
      </c>
      <c r="G108" s="27">
        <v>233</v>
      </c>
      <c r="H108" s="27">
        <v>0</v>
      </c>
      <c r="I108" s="27">
        <v>8</v>
      </c>
      <c r="J108" s="27">
        <v>20</v>
      </c>
      <c r="K108" s="27">
        <v>7</v>
      </c>
      <c r="L108" s="27">
        <v>27</v>
      </c>
      <c r="M108" s="27">
        <v>20</v>
      </c>
      <c r="N108" s="27">
        <f t="shared" si="2"/>
        <v>392</v>
      </c>
      <c r="P108" s="19"/>
      <c r="Q108" s="25"/>
      <c r="R108" s="25"/>
      <c r="U108" s="95"/>
    </row>
    <row r="109" spans="1:21">
      <c r="A109" s="28" t="s">
        <v>230</v>
      </c>
      <c r="B109" s="27">
        <v>7</v>
      </c>
      <c r="C109" s="27">
        <v>14</v>
      </c>
      <c r="D109" s="27">
        <v>0</v>
      </c>
      <c r="E109" s="27">
        <v>3</v>
      </c>
      <c r="F109" s="27">
        <v>4</v>
      </c>
      <c r="G109" s="27">
        <v>51</v>
      </c>
      <c r="H109" s="27">
        <v>17</v>
      </c>
      <c r="I109" s="27">
        <v>4</v>
      </c>
      <c r="J109" s="27">
        <v>2</v>
      </c>
      <c r="K109" s="27">
        <v>69</v>
      </c>
      <c r="L109" s="27">
        <v>4</v>
      </c>
      <c r="M109" s="27">
        <v>9</v>
      </c>
      <c r="N109" s="27">
        <f t="shared" si="2"/>
        <v>184</v>
      </c>
      <c r="P109" s="19"/>
      <c r="Q109" s="25"/>
      <c r="R109" s="25"/>
      <c r="T109" s="21"/>
      <c r="U109" s="95"/>
    </row>
    <row r="110" spans="1:21">
      <c r="A110" s="28" t="s">
        <v>231</v>
      </c>
      <c r="B110" s="27">
        <v>1</v>
      </c>
      <c r="C110" s="27">
        <v>0</v>
      </c>
      <c r="D110" s="27">
        <v>0</v>
      </c>
      <c r="E110" s="27">
        <v>1</v>
      </c>
      <c r="F110" s="27">
        <v>2</v>
      </c>
      <c r="G110" s="27">
        <v>16</v>
      </c>
      <c r="H110" s="27">
        <v>4</v>
      </c>
      <c r="I110" s="27">
        <v>6</v>
      </c>
      <c r="J110" s="27">
        <v>0</v>
      </c>
      <c r="K110" s="27">
        <v>1</v>
      </c>
      <c r="L110" s="27">
        <v>0</v>
      </c>
      <c r="M110" s="27">
        <v>0</v>
      </c>
      <c r="N110" s="27">
        <f t="shared" si="2"/>
        <v>31</v>
      </c>
      <c r="P110" s="19"/>
      <c r="Q110" s="25"/>
      <c r="R110" s="25"/>
      <c r="U110" s="95"/>
    </row>
    <row r="111" spans="1:21" ht="30.75">
      <c r="A111" s="28" t="s">
        <v>232</v>
      </c>
      <c r="B111" s="27">
        <v>0</v>
      </c>
      <c r="C111" s="27">
        <v>1</v>
      </c>
      <c r="D111" s="27">
        <v>1</v>
      </c>
      <c r="E111" s="27">
        <v>0</v>
      </c>
      <c r="F111" s="27">
        <v>4</v>
      </c>
      <c r="G111" s="27">
        <v>19</v>
      </c>
      <c r="H111" s="27">
        <v>2</v>
      </c>
      <c r="I111" s="27">
        <v>2</v>
      </c>
      <c r="J111" s="27">
        <v>3</v>
      </c>
      <c r="K111" s="27">
        <v>2</v>
      </c>
      <c r="L111" s="27">
        <v>2</v>
      </c>
      <c r="M111" s="27">
        <v>1</v>
      </c>
      <c r="N111" s="27">
        <f t="shared" si="2"/>
        <v>37</v>
      </c>
      <c r="P111" s="19"/>
      <c r="Q111" s="25"/>
      <c r="R111" s="25"/>
      <c r="U111" s="95"/>
    </row>
    <row r="112" spans="1:21">
      <c r="A112" s="28" t="s">
        <v>233</v>
      </c>
      <c r="B112" s="27">
        <v>2</v>
      </c>
      <c r="C112" s="27">
        <v>20</v>
      </c>
      <c r="D112" s="27">
        <v>27</v>
      </c>
      <c r="E112" s="27">
        <v>32</v>
      </c>
      <c r="F112" s="27">
        <v>39</v>
      </c>
      <c r="G112" s="27">
        <v>232</v>
      </c>
      <c r="H112" s="27">
        <v>6</v>
      </c>
      <c r="I112" s="27">
        <v>27</v>
      </c>
      <c r="J112" s="27">
        <v>53</v>
      </c>
      <c r="K112" s="27">
        <v>6</v>
      </c>
      <c r="L112" s="27">
        <v>46</v>
      </c>
      <c r="M112" s="27">
        <v>24</v>
      </c>
      <c r="N112" s="27">
        <f t="shared" si="2"/>
        <v>514</v>
      </c>
      <c r="P112" s="19"/>
      <c r="Q112" s="25"/>
      <c r="R112" s="25"/>
      <c r="T112" s="21"/>
      <c r="U112" s="95"/>
    </row>
    <row r="113" spans="1:21">
      <c r="A113" s="28" t="s">
        <v>234</v>
      </c>
      <c r="B113" s="27">
        <v>0</v>
      </c>
      <c r="C113" s="27">
        <v>1</v>
      </c>
      <c r="D113" s="27">
        <v>0</v>
      </c>
      <c r="E113" s="27">
        <v>0</v>
      </c>
      <c r="F113" s="27">
        <v>1</v>
      </c>
      <c r="G113" s="27">
        <v>2</v>
      </c>
      <c r="H113" s="27">
        <v>0</v>
      </c>
      <c r="I113" s="27">
        <v>0</v>
      </c>
      <c r="J113" s="27">
        <v>0</v>
      </c>
      <c r="K113" s="27">
        <v>2</v>
      </c>
      <c r="L113" s="27">
        <v>1</v>
      </c>
      <c r="M113" s="27">
        <v>0</v>
      </c>
      <c r="N113" s="27">
        <f t="shared" si="2"/>
        <v>7</v>
      </c>
      <c r="P113" s="19"/>
      <c r="Q113" s="25"/>
      <c r="R113" s="25"/>
      <c r="T113" s="21"/>
      <c r="U113" s="95"/>
    </row>
    <row r="114" spans="1:21">
      <c r="A114" s="28" t="s">
        <v>235</v>
      </c>
      <c r="B114" s="27">
        <v>1</v>
      </c>
      <c r="C114" s="27">
        <v>28</v>
      </c>
      <c r="D114" s="27">
        <v>2</v>
      </c>
      <c r="E114" s="27">
        <v>4</v>
      </c>
      <c r="F114" s="27">
        <v>12</v>
      </c>
      <c r="G114" s="27">
        <v>120</v>
      </c>
      <c r="H114" s="27">
        <v>5</v>
      </c>
      <c r="I114" s="27">
        <v>14</v>
      </c>
      <c r="J114" s="27">
        <v>35</v>
      </c>
      <c r="K114" s="27">
        <v>2</v>
      </c>
      <c r="L114" s="27">
        <v>27</v>
      </c>
      <c r="M114" s="27">
        <v>9</v>
      </c>
      <c r="N114" s="27">
        <f t="shared" si="2"/>
        <v>259</v>
      </c>
      <c r="P114" s="19"/>
      <c r="Q114" s="25"/>
      <c r="R114" s="25"/>
      <c r="T114" s="21"/>
      <c r="U114" s="95"/>
    </row>
    <row r="115" spans="1:21">
      <c r="A115" s="28" t="s">
        <v>236</v>
      </c>
      <c r="B115" s="27">
        <v>26</v>
      </c>
      <c r="C115" s="27">
        <v>150</v>
      </c>
      <c r="D115" s="27">
        <v>129</v>
      </c>
      <c r="E115" s="27">
        <v>26</v>
      </c>
      <c r="F115" s="27">
        <v>292</v>
      </c>
      <c r="G115" s="27">
        <v>1396</v>
      </c>
      <c r="H115" s="27">
        <v>34</v>
      </c>
      <c r="I115" s="27">
        <v>175</v>
      </c>
      <c r="J115" s="27">
        <v>132</v>
      </c>
      <c r="K115" s="27">
        <v>69</v>
      </c>
      <c r="L115" s="27">
        <v>262</v>
      </c>
      <c r="M115" s="27">
        <v>142</v>
      </c>
      <c r="N115" s="27">
        <f t="shared" si="2"/>
        <v>2833</v>
      </c>
      <c r="P115" s="19"/>
      <c r="Q115" s="25"/>
      <c r="R115" s="25"/>
      <c r="U115" s="95"/>
    </row>
    <row r="116" spans="1:21">
      <c r="A116" s="28" t="s">
        <v>237</v>
      </c>
      <c r="B116" s="27">
        <v>1</v>
      </c>
      <c r="C116" s="27">
        <v>3</v>
      </c>
      <c r="D116" s="27">
        <v>3</v>
      </c>
      <c r="E116" s="27">
        <v>2</v>
      </c>
      <c r="F116" s="27">
        <v>6</v>
      </c>
      <c r="G116" s="27">
        <v>50</v>
      </c>
      <c r="H116" s="27">
        <v>2</v>
      </c>
      <c r="I116" s="27">
        <v>5</v>
      </c>
      <c r="J116" s="27">
        <v>9</v>
      </c>
      <c r="K116" s="27">
        <v>0</v>
      </c>
      <c r="L116" s="27">
        <v>5</v>
      </c>
      <c r="M116" s="27">
        <v>9</v>
      </c>
      <c r="N116" s="27">
        <f t="shared" si="2"/>
        <v>95</v>
      </c>
      <c r="P116" s="19"/>
      <c r="Q116" s="25"/>
      <c r="R116" s="25"/>
      <c r="U116" s="95"/>
    </row>
    <row r="117" spans="1:21">
      <c r="A117" s="28" t="s">
        <v>238</v>
      </c>
      <c r="B117" s="27">
        <v>3</v>
      </c>
      <c r="C117" s="27">
        <v>24</v>
      </c>
      <c r="D117" s="27">
        <v>44</v>
      </c>
      <c r="E117" s="27">
        <v>1</v>
      </c>
      <c r="F117" s="27">
        <v>19</v>
      </c>
      <c r="G117" s="27">
        <v>57</v>
      </c>
      <c r="H117" s="27">
        <v>6</v>
      </c>
      <c r="I117" s="27">
        <v>7</v>
      </c>
      <c r="J117" s="27">
        <v>10</v>
      </c>
      <c r="K117" s="27">
        <v>5</v>
      </c>
      <c r="L117" s="27">
        <v>18</v>
      </c>
      <c r="M117" s="27">
        <v>24</v>
      </c>
      <c r="N117" s="27">
        <f t="shared" si="2"/>
        <v>218</v>
      </c>
      <c r="P117" s="19"/>
      <c r="Q117" s="25"/>
      <c r="R117" s="25"/>
      <c r="U117" s="95"/>
    </row>
    <row r="118" spans="1:21">
      <c r="A118" s="28" t="s">
        <v>239</v>
      </c>
      <c r="B118" s="27">
        <v>0</v>
      </c>
      <c r="C118" s="27">
        <v>4</v>
      </c>
      <c r="D118" s="27">
        <v>4</v>
      </c>
      <c r="E118" s="27">
        <v>1</v>
      </c>
      <c r="F118" s="27">
        <v>5</v>
      </c>
      <c r="G118" s="27">
        <v>13</v>
      </c>
      <c r="H118" s="27">
        <v>2</v>
      </c>
      <c r="I118" s="27">
        <v>1</v>
      </c>
      <c r="J118" s="27">
        <v>0</v>
      </c>
      <c r="K118" s="27">
        <v>1</v>
      </c>
      <c r="L118" s="27">
        <v>1</v>
      </c>
      <c r="M118" s="27">
        <v>8</v>
      </c>
      <c r="N118" s="27">
        <f t="shared" si="2"/>
        <v>40</v>
      </c>
      <c r="P118" s="19"/>
      <c r="Q118" s="25"/>
      <c r="R118" s="25"/>
      <c r="U118" s="95"/>
    </row>
    <row r="119" spans="1:21">
      <c r="A119" s="28" t="s">
        <v>240</v>
      </c>
      <c r="B119" s="27">
        <v>13</v>
      </c>
      <c r="C119" s="27">
        <v>28</v>
      </c>
      <c r="D119" s="27">
        <v>13</v>
      </c>
      <c r="E119" s="27">
        <v>5</v>
      </c>
      <c r="F119" s="27">
        <v>69</v>
      </c>
      <c r="G119" s="27">
        <v>357</v>
      </c>
      <c r="H119" s="27">
        <v>15</v>
      </c>
      <c r="I119" s="27">
        <v>54</v>
      </c>
      <c r="J119" s="27">
        <v>20</v>
      </c>
      <c r="K119" s="27">
        <v>14</v>
      </c>
      <c r="L119" s="27">
        <v>146</v>
      </c>
      <c r="M119" s="27">
        <v>9</v>
      </c>
      <c r="N119" s="27">
        <f t="shared" si="2"/>
        <v>743</v>
      </c>
      <c r="P119" s="19"/>
      <c r="Q119" s="25"/>
      <c r="R119" s="25"/>
      <c r="T119" s="21"/>
      <c r="U119" s="95"/>
    </row>
    <row r="120" spans="1:21">
      <c r="A120" s="28" t="s">
        <v>241</v>
      </c>
      <c r="B120" s="27">
        <v>0</v>
      </c>
      <c r="C120" s="27">
        <v>1</v>
      </c>
      <c r="D120" s="27">
        <v>6</v>
      </c>
      <c r="E120" s="27">
        <v>5</v>
      </c>
      <c r="F120" s="27">
        <v>2</v>
      </c>
      <c r="G120" s="27">
        <v>29</v>
      </c>
      <c r="H120" s="27">
        <v>0</v>
      </c>
      <c r="I120" s="27">
        <v>4</v>
      </c>
      <c r="J120" s="27">
        <v>5</v>
      </c>
      <c r="K120" s="27">
        <v>0</v>
      </c>
      <c r="L120" s="27">
        <v>5</v>
      </c>
      <c r="M120" s="27">
        <v>1</v>
      </c>
      <c r="N120" s="27">
        <f t="shared" si="2"/>
        <v>58</v>
      </c>
      <c r="P120" s="19"/>
      <c r="Q120" s="25"/>
      <c r="R120" s="25"/>
      <c r="T120" s="21"/>
      <c r="U120" s="95"/>
    </row>
    <row r="121" spans="1:21">
      <c r="A121" s="28" t="s">
        <v>242</v>
      </c>
      <c r="B121" s="27">
        <v>5</v>
      </c>
      <c r="C121" s="27">
        <v>42</v>
      </c>
      <c r="D121" s="27">
        <v>29</v>
      </c>
      <c r="E121" s="27">
        <v>15</v>
      </c>
      <c r="F121" s="27">
        <v>95</v>
      </c>
      <c r="G121" s="27">
        <v>617</v>
      </c>
      <c r="H121" s="27">
        <v>15</v>
      </c>
      <c r="I121" s="27">
        <v>30</v>
      </c>
      <c r="J121" s="27">
        <v>43</v>
      </c>
      <c r="K121" s="27">
        <v>4</v>
      </c>
      <c r="L121" s="27">
        <v>103</v>
      </c>
      <c r="M121" s="27">
        <v>11</v>
      </c>
      <c r="N121" s="27">
        <f t="shared" si="2"/>
        <v>1009</v>
      </c>
      <c r="P121" s="19"/>
      <c r="Q121" s="25"/>
      <c r="R121" s="25"/>
      <c r="U121" s="95"/>
    </row>
    <row r="122" spans="1:21" ht="45.75">
      <c r="A122" s="28" t="s">
        <v>244</v>
      </c>
      <c r="B122" s="27">
        <v>0</v>
      </c>
      <c r="C122" s="27">
        <v>0</v>
      </c>
      <c r="D122" s="27">
        <v>0</v>
      </c>
      <c r="E122" s="27">
        <v>0</v>
      </c>
      <c r="F122" s="27">
        <v>1</v>
      </c>
      <c r="G122" s="27">
        <v>0</v>
      </c>
      <c r="H122" s="27">
        <v>0</v>
      </c>
      <c r="I122" s="27">
        <v>0</v>
      </c>
      <c r="J122" s="27">
        <v>0</v>
      </c>
      <c r="K122" s="27">
        <v>0</v>
      </c>
      <c r="L122" s="27">
        <v>0</v>
      </c>
      <c r="M122" s="27">
        <v>0</v>
      </c>
      <c r="N122" s="27">
        <f t="shared" si="2"/>
        <v>1</v>
      </c>
      <c r="P122" s="19"/>
      <c r="Q122" s="25"/>
      <c r="R122" s="25"/>
      <c r="U122" s="95"/>
    </row>
    <row r="123" spans="1:21">
      <c r="A123" s="28" t="s">
        <v>245</v>
      </c>
      <c r="B123" s="27">
        <v>1</v>
      </c>
      <c r="C123" s="27">
        <v>4</v>
      </c>
      <c r="D123" s="27">
        <v>4</v>
      </c>
      <c r="E123" s="27">
        <v>1</v>
      </c>
      <c r="F123" s="27">
        <v>4</v>
      </c>
      <c r="G123" s="27">
        <v>24</v>
      </c>
      <c r="H123" s="27">
        <v>7</v>
      </c>
      <c r="I123" s="27">
        <v>0</v>
      </c>
      <c r="J123" s="27">
        <v>1</v>
      </c>
      <c r="K123" s="27">
        <v>0</v>
      </c>
      <c r="L123" s="27">
        <v>10</v>
      </c>
      <c r="M123" s="27">
        <v>10</v>
      </c>
      <c r="N123" s="27">
        <f t="shared" si="2"/>
        <v>66</v>
      </c>
      <c r="P123" s="19"/>
      <c r="Q123" s="25"/>
      <c r="R123" s="25"/>
      <c r="U123" s="95"/>
    </row>
    <row r="124" spans="1:21">
      <c r="A124" s="28" t="s">
        <v>246</v>
      </c>
      <c r="B124" s="27">
        <v>0</v>
      </c>
      <c r="C124" s="27">
        <v>0</v>
      </c>
      <c r="D124" s="27">
        <v>3</v>
      </c>
      <c r="E124" s="27">
        <v>0</v>
      </c>
      <c r="F124" s="27">
        <v>0</v>
      </c>
      <c r="G124" s="27">
        <v>0</v>
      </c>
      <c r="H124" s="27">
        <v>0</v>
      </c>
      <c r="I124" s="27">
        <v>0</v>
      </c>
      <c r="J124" s="27">
        <v>0</v>
      </c>
      <c r="K124" s="27">
        <v>0</v>
      </c>
      <c r="L124" s="27">
        <v>0</v>
      </c>
      <c r="M124" s="27">
        <v>2</v>
      </c>
      <c r="N124" s="27">
        <f t="shared" si="2"/>
        <v>5</v>
      </c>
      <c r="P124" s="19"/>
      <c r="Q124" s="25"/>
      <c r="R124" s="25"/>
      <c r="T124" s="21"/>
      <c r="U124" s="95"/>
    </row>
    <row r="125" spans="1:21">
      <c r="A125" s="28" t="s">
        <v>247</v>
      </c>
      <c r="B125" s="27">
        <v>0</v>
      </c>
      <c r="C125" s="27">
        <v>0</v>
      </c>
      <c r="D125" s="27">
        <v>4</v>
      </c>
      <c r="E125" s="27">
        <v>7</v>
      </c>
      <c r="F125" s="27">
        <v>8</v>
      </c>
      <c r="G125" s="27">
        <v>41</v>
      </c>
      <c r="H125" s="27">
        <v>4</v>
      </c>
      <c r="I125" s="27">
        <v>1</v>
      </c>
      <c r="J125" s="27">
        <v>6</v>
      </c>
      <c r="K125" s="27">
        <v>3</v>
      </c>
      <c r="L125" s="27">
        <v>33</v>
      </c>
      <c r="M125" s="27">
        <v>3</v>
      </c>
      <c r="N125" s="27">
        <f t="shared" si="2"/>
        <v>110</v>
      </c>
      <c r="P125" s="19"/>
      <c r="Q125" s="25"/>
      <c r="R125" s="25"/>
      <c r="S125" s="21"/>
      <c r="T125" s="21"/>
      <c r="U125" s="95"/>
    </row>
    <row r="126" spans="1:21">
      <c r="A126" s="28" t="s">
        <v>248</v>
      </c>
      <c r="B126" s="27">
        <v>1</v>
      </c>
      <c r="C126" s="27">
        <v>1</v>
      </c>
      <c r="D126" s="27">
        <v>0</v>
      </c>
      <c r="E126" s="27">
        <v>0</v>
      </c>
      <c r="F126" s="27">
        <v>0</v>
      </c>
      <c r="G126" s="27">
        <v>13</v>
      </c>
      <c r="H126" s="27">
        <v>0</v>
      </c>
      <c r="I126" s="27">
        <v>0</v>
      </c>
      <c r="J126" s="27">
        <v>0</v>
      </c>
      <c r="K126" s="27">
        <v>0</v>
      </c>
      <c r="L126" s="27">
        <v>0</v>
      </c>
      <c r="M126" s="27">
        <v>0</v>
      </c>
      <c r="N126" s="27">
        <f t="shared" si="2"/>
        <v>15</v>
      </c>
      <c r="P126" s="19"/>
      <c r="Q126" s="25"/>
      <c r="R126" s="25"/>
      <c r="T126" s="21"/>
      <c r="U126" s="95"/>
    </row>
    <row r="127" spans="1:21">
      <c r="A127" s="28" t="s">
        <v>249</v>
      </c>
      <c r="B127" s="27">
        <v>0</v>
      </c>
      <c r="C127" s="27">
        <v>0</v>
      </c>
      <c r="D127" s="27">
        <v>0</v>
      </c>
      <c r="E127" s="27">
        <v>4</v>
      </c>
      <c r="F127" s="27">
        <v>20</v>
      </c>
      <c r="G127" s="27">
        <v>13</v>
      </c>
      <c r="H127" s="27">
        <v>1</v>
      </c>
      <c r="I127" s="27">
        <v>2</v>
      </c>
      <c r="J127" s="27">
        <v>0</v>
      </c>
      <c r="K127" s="27">
        <v>3</v>
      </c>
      <c r="L127" s="27">
        <v>1</v>
      </c>
      <c r="M127" s="27">
        <v>5</v>
      </c>
      <c r="N127" s="27">
        <f t="shared" si="2"/>
        <v>49</v>
      </c>
      <c r="P127" s="19"/>
      <c r="Q127" s="25"/>
      <c r="R127" s="25"/>
      <c r="T127" s="21"/>
      <c r="U127" s="95"/>
    </row>
    <row r="128" spans="1:21">
      <c r="A128" s="28" t="s">
        <v>250</v>
      </c>
      <c r="B128" s="27">
        <v>1</v>
      </c>
      <c r="C128" s="27">
        <v>10</v>
      </c>
      <c r="D128" s="27">
        <v>14</v>
      </c>
      <c r="E128" s="27">
        <v>1</v>
      </c>
      <c r="F128" s="27">
        <v>82</v>
      </c>
      <c r="G128" s="27">
        <v>64</v>
      </c>
      <c r="H128" s="27">
        <v>58</v>
      </c>
      <c r="I128" s="27">
        <v>6</v>
      </c>
      <c r="J128" s="27">
        <v>1</v>
      </c>
      <c r="K128" s="27">
        <v>0</v>
      </c>
      <c r="L128" s="27">
        <v>14</v>
      </c>
      <c r="M128" s="27">
        <v>80</v>
      </c>
      <c r="N128" s="27">
        <f t="shared" si="2"/>
        <v>331</v>
      </c>
      <c r="P128" s="19"/>
      <c r="Q128" s="25"/>
      <c r="R128" s="25"/>
      <c r="T128" s="21"/>
      <c r="U128" s="95"/>
    </row>
    <row r="129" spans="1:40">
      <c r="A129" s="28" t="s">
        <v>251</v>
      </c>
      <c r="B129" s="27">
        <v>5</v>
      </c>
      <c r="C129" s="27">
        <v>0</v>
      </c>
      <c r="D129" s="27">
        <v>3</v>
      </c>
      <c r="E129" s="27">
        <v>19</v>
      </c>
      <c r="F129" s="27">
        <v>40</v>
      </c>
      <c r="G129" s="27">
        <v>103</v>
      </c>
      <c r="H129" s="27">
        <v>7</v>
      </c>
      <c r="I129" s="27">
        <v>7</v>
      </c>
      <c r="J129" s="27">
        <v>10</v>
      </c>
      <c r="K129" s="27">
        <v>10</v>
      </c>
      <c r="L129" s="27">
        <v>17</v>
      </c>
      <c r="M129" s="27">
        <v>7</v>
      </c>
      <c r="N129" s="27">
        <f t="shared" si="2"/>
        <v>228</v>
      </c>
      <c r="P129" s="19"/>
      <c r="Q129" s="25"/>
      <c r="R129" s="25"/>
      <c r="T129" s="21"/>
      <c r="U129" s="95"/>
    </row>
    <row r="130" spans="1:40">
      <c r="A130" s="28" t="s">
        <v>18</v>
      </c>
      <c r="B130" s="27">
        <f>SUM(B72:B129)</f>
        <v>169</v>
      </c>
      <c r="C130" s="27">
        <f t="shared" ref="C130:N130" si="3">SUM(C72:C129)</f>
        <v>705</v>
      </c>
      <c r="D130" s="27">
        <f t="shared" si="3"/>
        <v>1305</v>
      </c>
      <c r="E130" s="27">
        <f t="shared" si="3"/>
        <v>448</v>
      </c>
      <c r="F130" s="27">
        <f t="shared" si="3"/>
        <v>1515</v>
      </c>
      <c r="G130" s="27">
        <f t="shared" si="3"/>
        <v>6191</v>
      </c>
      <c r="H130" s="27">
        <f t="shared" si="3"/>
        <v>418</v>
      </c>
      <c r="I130" s="27">
        <f t="shared" si="3"/>
        <v>639</v>
      </c>
      <c r="J130" s="27">
        <f t="shared" si="3"/>
        <v>1001</v>
      </c>
      <c r="K130" s="27">
        <f t="shared" si="3"/>
        <v>517</v>
      </c>
      <c r="L130" s="27">
        <f t="shared" si="3"/>
        <v>1352</v>
      </c>
      <c r="M130" s="27">
        <f t="shared" si="3"/>
        <v>963</v>
      </c>
      <c r="N130" s="27">
        <f t="shared" si="3"/>
        <v>15223</v>
      </c>
      <c r="P130" s="19"/>
      <c r="Q130" s="25"/>
      <c r="R130" s="25"/>
      <c r="T130" s="21"/>
      <c r="U130" s="95"/>
    </row>
    <row r="131" spans="1:40">
      <c r="P131" s="19"/>
      <c r="Q131" s="25"/>
      <c r="R131" s="25"/>
      <c r="T131" s="21"/>
      <c r="U131" s="95"/>
    </row>
    <row r="132" spans="1:40">
      <c r="Q132" s="25"/>
      <c r="R132" s="25"/>
      <c r="U132" s="95"/>
    </row>
    <row r="133" spans="1:40" ht="21">
      <c r="C133" s="11" t="s">
        <v>265</v>
      </c>
      <c r="Q133" s="25"/>
      <c r="R133" s="25"/>
      <c r="T133" s="21"/>
      <c r="U133" s="95"/>
    </row>
    <row r="134" spans="1:40">
      <c r="Q134" s="25"/>
      <c r="R134" s="25"/>
      <c r="U134" s="95"/>
    </row>
    <row r="135" spans="1:40">
      <c r="A135" s="32"/>
      <c r="B135" s="32" t="s">
        <v>266</v>
      </c>
      <c r="C135" s="32" t="s">
        <v>267</v>
      </c>
      <c r="D135" s="32" t="s">
        <v>268</v>
      </c>
      <c r="E135" s="32" t="s">
        <v>269</v>
      </c>
      <c r="F135" s="32" t="s">
        <v>270</v>
      </c>
      <c r="G135" s="32" t="s">
        <v>271</v>
      </c>
      <c r="H135" s="32" t="s">
        <v>272</v>
      </c>
      <c r="I135" s="32" t="s">
        <v>273</v>
      </c>
      <c r="J135" s="32" t="s">
        <v>274</v>
      </c>
      <c r="K135" s="32" t="s">
        <v>275</v>
      </c>
      <c r="L135" s="32" t="s">
        <v>276</v>
      </c>
      <c r="M135" s="32" t="s">
        <v>277</v>
      </c>
      <c r="N135" s="32" t="s">
        <v>278</v>
      </c>
      <c r="O135" s="32" t="s">
        <v>279</v>
      </c>
      <c r="P135" s="32" t="s">
        <v>280</v>
      </c>
      <c r="Q135" s="32" t="s">
        <v>281</v>
      </c>
      <c r="R135" s="32" t="s">
        <v>282</v>
      </c>
      <c r="S135" s="32" t="s">
        <v>283</v>
      </c>
      <c r="T135" s="32" t="s">
        <v>284</v>
      </c>
      <c r="U135" s="32" t="s">
        <v>285</v>
      </c>
      <c r="V135" s="32" t="s">
        <v>286</v>
      </c>
      <c r="W135" s="32" t="s">
        <v>287</v>
      </c>
      <c r="X135" s="32" t="s">
        <v>288</v>
      </c>
      <c r="Y135" s="32" t="s">
        <v>289</v>
      </c>
      <c r="Z135" s="32" t="s">
        <v>290</v>
      </c>
      <c r="AA135" s="32" t="s">
        <v>291</v>
      </c>
      <c r="AB135" s="32" t="s">
        <v>292</v>
      </c>
      <c r="AC135" s="32" t="s">
        <v>293</v>
      </c>
      <c r="AD135" s="32" t="s">
        <v>294</v>
      </c>
      <c r="AE135" s="32" t="s">
        <v>295</v>
      </c>
      <c r="AF135" s="32" t="s">
        <v>296</v>
      </c>
      <c r="AG135" s="32" t="s">
        <v>297</v>
      </c>
      <c r="AH135" s="32" t="s">
        <v>298</v>
      </c>
      <c r="AI135" s="32" t="s">
        <v>299</v>
      </c>
      <c r="AJ135" s="32" t="s">
        <v>300</v>
      </c>
      <c r="AK135" s="32" t="s">
        <v>301</v>
      </c>
      <c r="AL135" s="32" t="s">
        <v>302</v>
      </c>
      <c r="AM135" s="32" t="s">
        <v>303</v>
      </c>
      <c r="AN135" s="32" t="s">
        <v>18</v>
      </c>
    </row>
    <row r="136" spans="1:40">
      <c r="A136" s="33" t="s">
        <v>193</v>
      </c>
      <c r="B136" s="31">
        <v>10</v>
      </c>
      <c r="C136" s="31">
        <v>8</v>
      </c>
      <c r="D136" s="31">
        <v>58</v>
      </c>
      <c r="E136" s="31">
        <v>94</v>
      </c>
      <c r="F136" s="31">
        <v>10</v>
      </c>
      <c r="G136" s="31">
        <v>78</v>
      </c>
      <c r="H136" s="31">
        <v>26</v>
      </c>
      <c r="I136" s="31">
        <v>45</v>
      </c>
      <c r="J136" s="31">
        <v>41</v>
      </c>
      <c r="K136" s="31">
        <v>150</v>
      </c>
      <c r="L136" s="31">
        <v>1</v>
      </c>
      <c r="M136" s="31">
        <v>23</v>
      </c>
      <c r="N136" s="31">
        <v>5</v>
      </c>
      <c r="O136" s="31">
        <v>5</v>
      </c>
      <c r="P136" s="31">
        <v>12</v>
      </c>
      <c r="Q136" s="31">
        <v>35</v>
      </c>
      <c r="R136" s="31">
        <v>56</v>
      </c>
      <c r="S136" s="31">
        <v>20</v>
      </c>
      <c r="T136" s="31">
        <v>41</v>
      </c>
      <c r="U136" s="31">
        <v>3</v>
      </c>
      <c r="V136" s="31">
        <v>59</v>
      </c>
      <c r="W136" s="31">
        <v>1</v>
      </c>
      <c r="X136" s="31">
        <v>29</v>
      </c>
      <c r="Y136" s="31">
        <v>5</v>
      </c>
      <c r="Z136" s="31">
        <v>28</v>
      </c>
      <c r="AA136" s="31">
        <v>334</v>
      </c>
      <c r="AB136" s="31">
        <v>9</v>
      </c>
      <c r="AC136" s="31">
        <v>6</v>
      </c>
      <c r="AD136" s="31">
        <v>97</v>
      </c>
      <c r="AE136" s="31">
        <v>10</v>
      </c>
      <c r="AF136" s="31">
        <v>42</v>
      </c>
      <c r="AG136" s="31">
        <v>4</v>
      </c>
      <c r="AH136" s="31">
        <v>2</v>
      </c>
      <c r="AI136" s="31">
        <v>44</v>
      </c>
      <c r="AJ136" s="31">
        <v>247</v>
      </c>
      <c r="AK136" s="31">
        <v>20</v>
      </c>
      <c r="AL136" s="31">
        <v>5</v>
      </c>
      <c r="AM136" s="31">
        <v>88</v>
      </c>
      <c r="AN136" s="31">
        <f>SUM(B136:AM136)</f>
        <v>1751</v>
      </c>
    </row>
    <row r="137" spans="1:40">
      <c r="A137" s="33" t="s">
        <v>194</v>
      </c>
      <c r="B137" s="31">
        <v>1</v>
      </c>
      <c r="C137" s="31">
        <v>4</v>
      </c>
      <c r="D137" s="31">
        <v>4</v>
      </c>
      <c r="E137" s="31">
        <v>68</v>
      </c>
      <c r="F137" s="31">
        <v>3</v>
      </c>
      <c r="G137" s="31">
        <v>10</v>
      </c>
      <c r="H137" s="31">
        <v>3</v>
      </c>
      <c r="I137" s="31">
        <v>36</v>
      </c>
      <c r="J137" s="31">
        <v>1</v>
      </c>
      <c r="K137" s="31">
        <v>8</v>
      </c>
      <c r="L137" s="31">
        <v>2</v>
      </c>
      <c r="M137" s="31">
        <v>5</v>
      </c>
      <c r="N137" s="31">
        <v>0</v>
      </c>
      <c r="O137" s="31">
        <v>0</v>
      </c>
      <c r="P137" s="31">
        <v>0</v>
      </c>
      <c r="Q137" s="31">
        <v>12</v>
      </c>
      <c r="R137" s="31">
        <v>20</v>
      </c>
      <c r="S137" s="31">
        <v>1</v>
      </c>
      <c r="T137" s="31">
        <v>13</v>
      </c>
      <c r="U137" s="31">
        <v>0</v>
      </c>
      <c r="V137" s="31">
        <v>8</v>
      </c>
      <c r="W137" s="31">
        <v>0</v>
      </c>
      <c r="X137" s="31">
        <v>3</v>
      </c>
      <c r="Y137" s="31">
        <v>0</v>
      </c>
      <c r="Z137" s="31">
        <v>3</v>
      </c>
      <c r="AA137" s="31">
        <v>37</v>
      </c>
      <c r="AB137" s="31">
        <v>2</v>
      </c>
      <c r="AC137" s="31">
        <v>0</v>
      </c>
      <c r="AD137" s="31">
        <v>10</v>
      </c>
      <c r="AE137" s="31">
        <v>1</v>
      </c>
      <c r="AF137" s="31">
        <v>6</v>
      </c>
      <c r="AG137" s="31">
        <v>1</v>
      </c>
      <c r="AH137" s="31">
        <v>1</v>
      </c>
      <c r="AI137" s="31">
        <v>10</v>
      </c>
      <c r="AJ137" s="31">
        <v>88</v>
      </c>
      <c r="AK137" s="31">
        <v>13</v>
      </c>
      <c r="AL137" s="31">
        <v>23</v>
      </c>
      <c r="AM137" s="31">
        <v>4</v>
      </c>
      <c r="AN137" s="31">
        <f t="shared" ref="AN137:AN193" si="4">SUM(B137:AM137)</f>
        <v>401</v>
      </c>
    </row>
    <row r="138" spans="1:40">
      <c r="A138" s="33" t="s">
        <v>195</v>
      </c>
      <c r="B138" s="31">
        <v>0</v>
      </c>
      <c r="C138" s="31">
        <v>0</v>
      </c>
      <c r="D138" s="31">
        <v>4</v>
      </c>
      <c r="E138" s="31">
        <v>24</v>
      </c>
      <c r="F138" s="31">
        <v>1</v>
      </c>
      <c r="G138" s="31">
        <v>5</v>
      </c>
      <c r="H138" s="31">
        <v>1</v>
      </c>
      <c r="I138" s="31">
        <v>5</v>
      </c>
      <c r="J138" s="31">
        <v>0</v>
      </c>
      <c r="K138" s="31">
        <v>3</v>
      </c>
      <c r="L138" s="31">
        <v>0</v>
      </c>
      <c r="M138" s="31">
        <v>3</v>
      </c>
      <c r="N138" s="31">
        <v>0</v>
      </c>
      <c r="O138" s="31">
        <v>0</v>
      </c>
      <c r="P138" s="31">
        <v>1</v>
      </c>
      <c r="Q138" s="31">
        <v>1</v>
      </c>
      <c r="R138" s="31">
        <v>4</v>
      </c>
      <c r="S138" s="31">
        <v>1</v>
      </c>
      <c r="T138" s="31">
        <v>1</v>
      </c>
      <c r="U138" s="31">
        <v>0</v>
      </c>
      <c r="V138" s="31">
        <v>2</v>
      </c>
      <c r="W138" s="31">
        <v>0</v>
      </c>
      <c r="X138" s="31">
        <v>0</v>
      </c>
      <c r="Y138" s="31">
        <v>0</v>
      </c>
      <c r="Z138" s="31">
        <v>7</v>
      </c>
      <c r="AA138" s="31">
        <v>5</v>
      </c>
      <c r="AB138" s="31">
        <v>0</v>
      </c>
      <c r="AC138" s="31">
        <v>1</v>
      </c>
      <c r="AD138" s="31">
        <v>12</v>
      </c>
      <c r="AE138" s="31">
        <v>0</v>
      </c>
      <c r="AF138" s="31">
        <v>10</v>
      </c>
      <c r="AG138" s="31">
        <v>1</v>
      </c>
      <c r="AH138" s="31">
        <v>0</v>
      </c>
      <c r="AI138" s="31">
        <v>0</v>
      </c>
      <c r="AJ138" s="31">
        <v>28</v>
      </c>
      <c r="AK138" s="31">
        <v>4</v>
      </c>
      <c r="AL138" s="31">
        <v>1</v>
      </c>
      <c r="AM138" s="31">
        <v>6</v>
      </c>
      <c r="AN138" s="31">
        <f t="shared" si="4"/>
        <v>131</v>
      </c>
    </row>
    <row r="139" spans="1:40">
      <c r="A139" s="33" t="s">
        <v>196</v>
      </c>
      <c r="B139" s="31">
        <v>0</v>
      </c>
      <c r="C139" s="31">
        <v>0</v>
      </c>
      <c r="D139" s="31">
        <v>3</v>
      </c>
      <c r="E139" s="31">
        <v>13</v>
      </c>
      <c r="F139" s="31">
        <v>0</v>
      </c>
      <c r="G139" s="31">
        <v>0</v>
      </c>
      <c r="H139" s="31">
        <v>0</v>
      </c>
      <c r="I139" s="31">
        <v>0</v>
      </c>
      <c r="J139" s="31">
        <v>0</v>
      </c>
      <c r="K139" s="31">
        <v>0</v>
      </c>
      <c r="L139" s="31">
        <v>0</v>
      </c>
      <c r="M139" s="31">
        <v>0</v>
      </c>
      <c r="N139" s="31">
        <v>1</v>
      </c>
      <c r="O139" s="31">
        <v>0</v>
      </c>
      <c r="P139" s="31">
        <v>0</v>
      </c>
      <c r="Q139" s="31">
        <v>1</v>
      </c>
      <c r="R139" s="31">
        <v>12</v>
      </c>
      <c r="S139" s="31">
        <v>0</v>
      </c>
      <c r="T139" s="31">
        <v>1</v>
      </c>
      <c r="U139" s="31">
        <v>0</v>
      </c>
      <c r="V139" s="31">
        <v>4</v>
      </c>
      <c r="W139" s="31">
        <v>0</v>
      </c>
      <c r="X139" s="31">
        <v>1</v>
      </c>
      <c r="Y139" s="31">
        <v>0</v>
      </c>
      <c r="Z139" s="31">
        <v>0</v>
      </c>
      <c r="AA139" s="31">
        <v>40</v>
      </c>
      <c r="AB139" s="31">
        <v>0</v>
      </c>
      <c r="AC139" s="31">
        <v>0</v>
      </c>
      <c r="AD139" s="31">
        <v>3</v>
      </c>
      <c r="AE139" s="31">
        <v>4</v>
      </c>
      <c r="AF139" s="31">
        <v>3</v>
      </c>
      <c r="AG139" s="31">
        <v>0</v>
      </c>
      <c r="AH139" s="31">
        <v>0</v>
      </c>
      <c r="AI139" s="31">
        <v>1</v>
      </c>
      <c r="AJ139" s="31">
        <v>83</v>
      </c>
      <c r="AK139" s="31">
        <v>2</v>
      </c>
      <c r="AL139" s="31">
        <v>0</v>
      </c>
      <c r="AM139" s="31">
        <v>5</v>
      </c>
      <c r="AN139" s="31">
        <f t="shared" si="4"/>
        <v>177</v>
      </c>
    </row>
    <row r="140" spans="1:40">
      <c r="A140" s="33" t="s">
        <v>197</v>
      </c>
      <c r="B140" s="31">
        <v>4</v>
      </c>
      <c r="C140" s="31">
        <v>20</v>
      </c>
      <c r="D140" s="31">
        <v>23</v>
      </c>
      <c r="E140" s="31">
        <v>369</v>
      </c>
      <c r="F140" s="31">
        <v>12</v>
      </c>
      <c r="G140" s="31">
        <v>55</v>
      </c>
      <c r="H140" s="31">
        <v>15</v>
      </c>
      <c r="I140" s="31">
        <v>71</v>
      </c>
      <c r="J140" s="31">
        <v>28</v>
      </c>
      <c r="K140" s="31">
        <v>69</v>
      </c>
      <c r="L140" s="31">
        <v>9</v>
      </c>
      <c r="M140" s="31">
        <v>146</v>
      </c>
      <c r="N140" s="31">
        <v>29</v>
      </c>
      <c r="O140" s="31">
        <v>2</v>
      </c>
      <c r="P140" s="31">
        <v>25</v>
      </c>
      <c r="Q140" s="31">
        <v>68</v>
      </c>
      <c r="R140" s="31">
        <v>154</v>
      </c>
      <c r="S140" s="31">
        <v>70</v>
      </c>
      <c r="T140" s="31">
        <v>18</v>
      </c>
      <c r="U140" s="31">
        <v>3</v>
      </c>
      <c r="V140" s="31">
        <v>74</v>
      </c>
      <c r="W140" s="31">
        <v>8</v>
      </c>
      <c r="X140" s="31">
        <v>31</v>
      </c>
      <c r="Y140" s="31">
        <v>14</v>
      </c>
      <c r="Z140" s="31">
        <v>32</v>
      </c>
      <c r="AA140" s="31">
        <v>62</v>
      </c>
      <c r="AB140" s="31">
        <v>20</v>
      </c>
      <c r="AC140" s="31">
        <v>3</v>
      </c>
      <c r="AD140" s="31">
        <v>29</v>
      </c>
      <c r="AE140" s="31">
        <v>46</v>
      </c>
      <c r="AF140" s="31">
        <v>80</v>
      </c>
      <c r="AG140" s="31">
        <v>21</v>
      </c>
      <c r="AH140" s="31">
        <v>14</v>
      </c>
      <c r="AI140" s="31">
        <v>30</v>
      </c>
      <c r="AJ140" s="31">
        <v>179</v>
      </c>
      <c r="AK140" s="31">
        <v>51</v>
      </c>
      <c r="AL140" s="31">
        <v>11</v>
      </c>
      <c r="AM140" s="31">
        <v>25</v>
      </c>
      <c r="AN140" s="31">
        <f t="shared" si="4"/>
        <v>1920</v>
      </c>
    </row>
    <row r="141" spans="1:40">
      <c r="A141" s="33" t="s">
        <v>198</v>
      </c>
      <c r="B141" s="31">
        <v>3</v>
      </c>
      <c r="C141" s="31">
        <v>0</v>
      </c>
      <c r="D141" s="31">
        <v>14</v>
      </c>
      <c r="E141" s="31">
        <v>66</v>
      </c>
      <c r="F141" s="31">
        <v>4</v>
      </c>
      <c r="G141" s="31">
        <v>7</v>
      </c>
      <c r="H141" s="31">
        <v>4</v>
      </c>
      <c r="I141" s="31">
        <v>52</v>
      </c>
      <c r="J141" s="31">
        <v>8</v>
      </c>
      <c r="K141" s="31">
        <v>9</v>
      </c>
      <c r="L141" s="31">
        <v>1</v>
      </c>
      <c r="M141" s="31">
        <v>10</v>
      </c>
      <c r="N141" s="31">
        <v>1</v>
      </c>
      <c r="O141" s="31">
        <v>0</v>
      </c>
      <c r="P141" s="31">
        <v>5</v>
      </c>
      <c r="Q141" s="31">
        <v>28</v>
      </c>
      <c r="R141" s="31">
        <v>24</v>
      </c>
      <c r="S141" s="31">
        <v>0</v>
      </c>
      <c r="T141" s="31">
        <v>18</v>
      </c>
      <c r="U141" s="31">
        <v>0</v>
      </c>
      <c r="V141" s="31">
        <v>9</v>
      </c>
      <c r="W141" s="31">
        <v>0</v>
      </c>
      <c r="X141" s="31">
        <v>3</v>
      </c>
      <c r="Y141" s="31">
        <v>1</v>
      </c>
      <c r="Z141" s="31">
        <v>8</v>
      </c>
      <c r="AA141" s="31">
        <v>136</v>
      </c>
      <c r="AB141" s="31">
        <v>0</v>
      </c>
      <c r="AC141" s="31">
        <v>0</v>
      </c>
      <c r="AD141" s="31">
        <v>57</v>
      </c>
      <c r="AE141" s="31">
        <v>2</v>
      </c>
      <c r="AF141" s="31">
        <v>21</v>
      </c>
      <c r="AG141" s="31">
        <v>2</v>
      </c>
      <c r="AH141" s="31">
        <v>3</v>
      </c>
      <c r="AI141" s="31">
        <v>5</v>
      </c>
      <c r="AJ141" s="31">
        <v>50</v>
      </c>
      <c r="AK141" s="31">
        <v>3</v>
      </c>
      <c r="AL141" s="31">
        <v>3</v>
      </c>
      <c r="AM141" s="31">
        <v>21</v>
      </c>
      <c r="AN141" s="31">
        <f t="shared" si="4"/>
        <v>578</v>
      </c>
    </row>
    <row r="142" spans="1:40">
      <c r="A142" s="33" t="s">
        <v>199</v>
      </c>
      <c r="B142" s="31">
        <v>2</v>
      </c>
      <c r="C142" s="31">
        <v>15</v>
      </c>
      <c r="D142" s="31">
        <v>20</v>
      </c>
      <c r="E142" s="31">
        <v>413</v>
      </c>
      <c r="F142" s="31">
        <v>5</v>
      </c>
      <c r="G142" s="31">
        <v>29</v>
      </c>
      <c r="H142" s="31">
        <v>1</v>
      </c>
      <c r="I142" s="31">
        <v>126</v>
      </c>
      <c r="J142" s="31">
        <v>10</v>
      </c>
      <c r="K142" s="31">
        <v>24</v>
      </c>
      <c r="L142" s="31">
        <v>2</v>
      </c>
      <c r="M142" s="31">
        <v>22</v>
      </c>
      <c r="N142" s="31">
        <v>6</v>
      </c>
      <c r="O142" s="31">
        <v>2</v>
      </c>
      <c r="P142" s="31">
        <v>10</v>
      </c>
      <c r="Q142" s="31">
        <v>51</v>
      </c>
      <c r="R142" s="31">
        <v>157</v>
      </c>
      <c r="S142" s="31">
        <v>30</v>
      </c>
      <c r="T142" s="31">
        <v>28</v>
      </c>
      <c r="U142" s="31">
        <v>13</v>
      </c>
      <c r="V142" s="31">
        <v>16</v>
      </c>
      <c r="W142" s="31">
        <v>6</v>
      </c>
      <c r="X142" s="31">
        <v>12</v>
      </c>
      <c r="Y142" s="31">
        <v>4</v>
      </c>
      <c r="Z142" s="31">
        <v>19</v>
      </c>
      <c r="AA142" s="31">
        <v>30</v>
      </c>
      <c r="AB142" s="31">
        <v>7</v>
      </c>
      <c r="AC142" s="31">
        <v>12</v>
      </c>
      <c r="AD142" s="31">
        <v>7</v>
      </c>
      <c r="AE142" s="31">
        <v>11</v>
      </c>
      <c r="AF142" s="31">
        <v>87</v>
      </c>
      <c r="AG142" s="31">
        <v>21</v>
      </c>
      <c r="AH142" s="31">
        <v>2</v>
      </c>
      <c r="AI142" s="31">
        <v>9</v>
      </c>
      <c r="AJ142" s="31">
        <v>86</v>
      </c>
      <c r="AK142" s="31">
        <v>31</v>
      </c>
      <c r="AL142" s="31">
        <v>6</v>
      </c>
      <c r="AM142" s="31">
        <v>12</v>
      </c>
      <c r="AN142" s="31">
        <f t="shared" si="4"/>
        <v>1344</v>
      </c>
    </row>
    <row r="143" spans="1:40">
      <c r="A143" s="33" t="s">
        <v>200</v>
      </c>
      <c r="B143" s="31">
        <v>0</v>
      </c>
      <c r="C143" s="31">
        <v>2</v>
      </c>
      <c r="D143" s="31">
        <v>394</v>
      </c>
      <c r="E143" s="31">
        <v>43</v>
      </c>
      <c r="F143" s="31">
        <v>2</v>
      </c>
      <c r="G143" s="31">
        <v>32</v>
      </c>
      <c r="H143" s="31">
        <v>4</v>
      </c>
      <c r="I143" s="31">
        <v>18</v>
      </c>
      <c r="J143" s="31">
        <v>2</v>
      </c>
      <c r="K143" s="31">
        <v>6</v>
      </c>
      <c r="L143" s="31">
        <v>1</v>
      </c>
      <c r="M143" s="31">
        <v>3</v>
      </c>
      <c r="N143" s="31">
        <v>0</v>
      </c>
      <c r="O143" s="31">
        <v>0</v>
      </c>
      <c r="P143" s="31">
        <v>3</v>
      </c>
      <c r="Q143" s="31">
        <v>2</v>
      </c>
      <c r="R143" s="31">
        <v>14</v>
      </c>
      <c r="S143" s="31">
        <v>3</v>
      </c>
      <c r="T143" s="31">
        <v>25</v>
      </c>
      <c r="U143" s="31">
        <v>0</v>
      </c>
      <c r="V143" s="31">
        <v>8</v>
      </c>
      <c r="W143" s="31">
        <v>5</v>
      </c>
      <c r="X143" s="31">
        <v>2</v>
      </c>
      <c r="Y143" s="31">
        <v>0</v>
      </c>
      <c r="Z143" s="31">
        <v>28</v>
      </c>
      <c r="AA143" s="31">
        <v>34</v>
      </c>
      <c r="AB143" s="31">
        <v>1</v>
      </c>
      <c r="AC143" s="31">
        <v>0</v>
      </c>
      <c r="AD143" s="31">
        <v>145</v>
      </c>
      <c r="AE143" s="31">
        <v>0</v>
      </c>
      <c r="AF143" s="31">
        <v>33</v>
      </c>
      <c r="AG143" s="31">
        <v>1</v>
      </c>
      <c r="AH143" s="31">
        <v>0</v>
      </c>
      <c r="AI143" s="31">
        <v>1</v>
      </c>
      <c r="AJ143" s="31">
        <v>132</v>
      </c>
      <c r="AK143" s="31">
        <v>19</v>
      </c>
      <c r="AL143" s="31">
        <v>0</v>
      </c>
      <c r="AM143" s="31">
        <v>14</v>
      </c>
      <c r="AN143" s="31">
        <f t="shared" si="4"/>
        <v>977</v>
      </c>
    </row>
    <row r="144" spans="1:40">
      <c r="A144" s="33" t="s">
        <v>201</v>
      </c>
      <c r="B144" s="31">
        <v>26</v>
      </c>
      <c r="C144" s="31">
        <v>15</v>
      </c>
      <c r="D144" s="31">
        <v>203</v>
      </c>
      <c r="E144" s="31">
        <v>124</v>
      </c>
      <c r="F144" s="31">
        <v>3</v>
      </c>
      <c r="G144" s="31">
        <v>140</v>
      </c>
      <c r="H144" s="31">
        <v>21</v>
      </c>
      <c r="I144" s="31">
        <v>91</v>
      </c>
      <c r="J144" s="31">
        <v>73</v>
      </c>
      <c r="K144" s="31">
        <v>104</v>
      </c>
      <c r="L144" s="31">
        <v>1</v>
      </c>
      <c r="M144" s="31">
        <v>36</v>
      </c>
      <c r="N144" s="31">
        <v>13</v>
      </c>
      <c r="O144" s="31">
        <v>8</v>
      </c>
      <c r="P144" s="31">
        <v>24</v>
      </c>
      <c r="Q144" s="31">
        <v>102</v>
      </c>
      <c r="R144" s="31">
        <v>100</v>
      </c>
      <c r="S144" s="31">
        <v>6</v>
      </c>
      <c r="T144" s="31">
        <v>52</v>
      </c>
      <c r="U144" s="31">
        <v>2</v>
      </c>
      <c r="V144" s="31">
        <v>246</v>
      </c>
      <c r="W144" s="31">
        <v>13</v>
      </c>
      <c r="X144" s="31">
        <v>19</v>
      </c>
      <c r="Y144" s="31">
        <v>13</v>
      </c>
      <c r="Z144" s="31">
        <v>88</v>
      </c>
      <c r="AA144" s="31">
        <v>115</v>
      </c>
      <c r="AB144" s="31">
        <v>28</v>
      </c>
      <c r="AC144" s="31">
        <v>4</v>
      </c>
      <c r="AD144" s="31">
        <v>198</v>
      </c>
      <c r="AE144" s="31">
        <v>6</v>
      </c>
      <c r="AF144" s="31">
        <v>63</v>
      </c>
      <c r="AG144" s="31">
        <v>19</v>
      </c>
      <c r="AH144" s="31">
        <v>26</v>
      </c>
      <c r="AI144" s="31">
        <v>86</v>
      </c>
      <c r="AJ144" s="31">
        <v>91</v>
      </c>
      <c r="AK144" s="31">
        <v>49</v>
      </c>
      <c r="AL144" s="31">
        <v>8</v>
      </c>
      <c r="AM144" s="31">
        <v>51</v>
      </c>
      <c r="AN144" s="31">
        <f t="shared" si="4"/>
        <v>2267</v>
      </c>
    </row>
    <row r="145" spans="1:40">
      <c r="A145" s="33" t="s">
        <v>202</v>
      </c>
      <c r="B145" s="31">
        <v>1</v>
      </c>
      <c r="C145" s="31">
        <v>1</v>
      </c>
      <c r="D145" s="31">
        <v>17</v>
      </c>
      <c r="E145" s="31">
        <v>155</v>
      </c>
      <c r="F145" s="31">
        <v>2</v>
      </c>
      <c r="G145" s="31">
        <v>21</v>
      </c>
      <c r="H145" s="31">
        <v>5</v>
      </c>
      <c r="I145" s="31">
        <v>71</v>
      </c>
      <c r="J145" s="31">
        <v>8</v>
      </c>
      <c r="K145" s="31">
        <v>65</v>
      </c>
      <c r="L145" s="31">
        <v>3</v>
      </c>
      <c r="M145" s="31">
        <v>18</v>
      </c>
      <c r="N145" s="31">
        <v>2</v>
      </c>
      <c r="O145" s="31">
        <v>0</v>
      </c>
      <c r="P145" s="31">
        <v>12</v>
      </c>
      <c r="Q145" s="31">
        <v>24</v>
      </c>
      <c r="R145" s="31">
        <v>58</v>
      </c>
      <c r="S145" s="31">
        <v>3</v>
      </c>
      <c r="T145" s="31">
        <v>37</v>
      </c>
      <c r="U145" s="31">
        <v>4</v>
      </c>
      <c r="V145" s="31">
        <v>48</v>
      </c>
      <c r="W145" s="31">
        <v>1</v>
      </c>
      <c r="X145" s="31">
        <v>8</v>
      </c>
      <c r="Y145" s="31">
        <v>1</v>
      </c>
      <c r="Z145" s="31">
        <v>17</v>
      </c>
      <c r="AA145" s="31">
        <v>134</v>
      </c>
      <c r="AB145" s="31">
        <v>4</v>
      </c>
      <c r="AC145" s="31">
        <v>0</v>
      </c>
      <c r="AD145" s="31">
        <v>19</v>
      </c>
      <c r="AE145" s="31">
        <v>18</v>
      </c>
      <c r="AF145" s="31">
        <v>87</v>
      </c>
      <c r="AG145" s="31">
        <v>0</v>
      </c>
      <c r="AH145" s="31">
        <v>0</v>
      </c>
      <c r="AI145" s="31">
        <v>5</v>
      </c>
      <c r="AJ145" s="31">
        <v>330</v>
      </c>
      <c r="AK145" s="31">
        <v>15</v>
      </c>
      <c r="AL145" s="31">
        <v>0</v>
      </c>
      <c r="AM145" s="31">
        <v>58</v>
      </c>
      <c r="AN145" s="31">
        <f t="shared" si="4"/>
        <v>1252</v>
      </c>
    </row>
    <row r="146" spans="1:40">
      <c r="A146" s="33" t="s">
        <v>203</v>
      </c>
      <c r="B146" s="31">
        <v>0</v>
      </c>
      <c r="C146" s="31">
        <v>3</v>
      </c>
      <c r="D146" s="31">
        <v>5</v>
      </c>
      <c r="E146" s="31">
        <v>59</v>
      </c>
      <c r="F146" s="31">
        <v>3</v>
      </c>
      <c r="G146" s="31">
        <v>1</v>
      </c>
      <c r="H146" s="31">
        <v>0</v>
      </c>
      <c r="I146" s="31">
        <v>16</v>
      </c>
      <c r="J146" s="31">
        <v>0</v>
      </c>
      <c r="K146" s="31">
        <v>4</v>
      </c>
      <c r="L146" s="31">
        <v>1</v>
      </c>
      <c r="M146" s="31">
        <v>7</v>
      </c>
      <c r="N146" s="31">
        <v>1</v>
      </c>
      <c r="O146" s="31">
        <v>0</v>
      </c>
      <c r="P146" s="31">
        <v>1</v>
      </c>
      <c r="Q146" s="31">
        <v>14</v>
      </c>
      <c r="R146" s="31">
        <v>40</v>
      </c>
      <c r="S146" s="31">
        <v>6</v>
      </c>
      <c r="T146" s="31">
        <v>8</v>
      </c>
      <c r="U146" s="31">
        <v>0</v>
      </c>
      <c r="V146" s="31">
        <v>8</v>
      </c>
      <c r="W146" s="31">
        <v>3</v>
      </c>
      <c r="X146" s="31">
        <v>3</v>
      </c>
      <c r="Y146" s="31">
        <v>0</v>
      </c>
      <c r="Z146" s="31">
        <v>5</v>
      </c>
      <c r="AA146" s="31">
        <v>10</v>
      </c>
      <c r="AB146" s="31">
        <v>0</v>
      </c>
      <c r="AC146" s="31">
        <v>3</v>
      </c>
      <c r="AD146" s="31">
        <v>3</v>
      </c>
      <c r="AE146" s="31">
        <v>1</v>
      </c>
      <c r="AF146" s="31">
        <v>20</v>
      </c>
      <c r="AG146" s="31">
        <v>7</v>
      </c>
      <c r="AH146" s="31">
        <v>1</v>
      </c>
      <c r="AI146" s="31">
        <v>1</v>
      </c>
      <c r="AJ146" s="31">
        <v>42</v>
      </c>
      <c r="AK146" s="31">
        <v>3</v>
      </c>
      <c r="AL146" s="31">
        <v>5</v>
      </c>
      <c r="AM146" s="31">
        <v>4</v>
      </c>
      <c r="AN146" s="31">
        <f t="shared" si="4"/>
        <v>288</v>
      </c>
    </row>
    <row r="147" spans="1:40">
      <c r="A147" s="33" t="s">
        <v>204</v>
      </c>
      <c r="B147" s="31">
        <v>25</v>
      </c>
      <c r="C147" s="31">
        <v>26</v>
      </c>
      <c r="D147" s="31">
        <v>135</v>
      </c>
      <c r="E147" s="31">
        <v>294</v>
      </c>
      <c r="F147" s="31">
        <v>47</v>
      </c>
      <c r="G147" s="31">
        <v>62</v>
      </c>
      <c r="H147" s="31">
        <v>16</v>
      </c>
      <c r="I147" s="31">
        <v>285</v>
      </c>
      <c r="J147" s="31">
        <v>49</v>
      </c>
      <c r="K147" s="31">
        <v>112</v>
      </c>
      <c r="L147" s="31">
        <v>10</v>
      </c>
      <c r="M147" s="31">
        <v>51</v>
      </c>
      <c r="N147" s="31">
        <v>13</v>
      </c>
      <c r="O147" s="31">
        <v>14</v>
      </c>
      <c r="P147" s="31">
        <v>16</v>
      </c>
      <c r="Q147" s="31">
        <v>114</v>
      </c>
      <c r="R147" s="31">
        <v>134</v>
      </c>
      <c r="S147" s="31">
        <v>42</v>
      </c>
      <c r="T147" s="31">
        <v>63</v>
      </c>
      <c r="U147" s="31">
        <v>2</v>
      </c>
      <c r="V147" s="31">
        <v>317</v>
      </c>
      <c r="W147" s="31">
        <v>25</v>
      </c>
      <c r="X147" s="31">
        <v>22</v>
      </c>
      <c r="Y147" s="31">
        <v>15</v>
      </c>
      <c r="Z147" s="31">
        <v>39</v>
      </c>
      <c r="AA147" s="31">
        <v>504</v>
      </c>
      <c r="AB147" s="31">
        <v>17</v>
      </c>
      <c r="AC147" s="31">
        <v>11</v>
      </c>
      <c r="AD147" s="31">
        <v>379</v>
      </c>
      <c r="AE147" s="31">
        <v>14</v>
      </c>
      <c r="AF147" s="31">
        <v>131</v>
      </c>
      <c r="AG147" s="31">
        <v>17</v>
      </c>
      <c r="AH147" s="31">
        <v>25</v>
      </c>
      <c r="AI147" s="31">
        <v>141</v>
      </c>
      <c r="AJ147" s="31">
        <v>311</v>
      </c>
      <c r="AK147" s="31">
        <v>47</v>
      </c>
      <c r="AL147" s="31">
        <v>17</v>
      </c>
      <c r="AM147" s="31">
        <v>185</v>
      </c>
      <c r="AN147" s="31">
        <f t="shared" si="4"/>
        <v>3727</v>
      </c>
    </row>
    <row r="148" spans="1:40">
      <c r="A148" s="33" t="s">
        <v>205</v>
      </c>
      <c r="B148" s="31">
        <v>4</v>
      </c>
      <c r="C148" s="31">
        <v>12</v>
      </c>
      <c r="D148" s="31">
        <v>61</v>
      </c>
      <c r="E148" s="31">
        <v>204</v>
      </c>
      <c r="F148" s="31">
        <v>8</v>
      </c>
      <c r="G148" s="31">
        <v>38</v>
      </c>
      <c r="H148" s="31">
        <v>3</v>
      </c>
      <c r="I148" s="31">
        <v>61</v>
      </c>
      <c r="J148" s="31">
        <v>73</v>
      </c>
      <c r="K148" s="31">
        <v>145</v>
      </c>
      <c r="L148" s="31">
        <v>4</v>
      </c>
      <c r="M148" s="31">
        <v>42</v>
      </c>
      <c r="N148" s="31">
        <v>4</v>
      </c>
      <c r="O148" s="31">
        <v>3</v>
      </c>
      <c r="P148" s="31">
        <v>12</v>
      </c>
      <c r="Q148" s="31">
        <v>126</v>
      </c>
      <c r="R148" s="31">
        <v>101</v>
      </c>
      <c r="S148" s="31">
        <v>23</v>
      </c>
      <c r="T148" s="31">
        <v>57</v>
      </c>
      <c r="U148" s="31">
        <v>12</v>
      </c>
      <c r="V148" s="31">
        <v>75</v>
      </c>
      <c r="W148" s="31">
        <v>6</v>
      </c>
      <c r="X148" s="31">
        <v>11</v>
      </c>
      <c r="Y148" s="31">
        <v>8</v>
      </c>
      <c r="Z148" s="31">
        <v>37</v>
      </c>
      <c r="AA148" s="31">
        <v>116</v>
      </c>
      <c r="AB148" s="31">
        <v>17</v>
      </c>
      <c r="AC148" s="31">
        <v>5</v>
      </c>
      <c r="AD148" s="31">
        <v>82</v>
      </c>
      <c r="AE148" s="31">
        <v>11</v>
      </c>
      <c r="AF148" s="31">
        <v>64</v>
      </c>
      <c r="AG148" s="31">
        <v>12</v>
      </c>
      <c r="AH148" s="31">
        <v>1</v>
      </c>
      <c r="AI148" s="31">
        <v>39</v>
      </c>
      <c r="AJ148" s="31">
        <v>278</v>
      </c>
      <c r="AK148" s="31">
        <v>31</v>
      </c>
      <c r="AL148" s="31">
        <v>10</v>
      </c>
      <c r="AM148" s="31">
        <v>64</v>
      </c>
      <c r="AN148" s="31">
        <f t="shared" si="4"/>
        <v>1860</v>
      </c>
    </row>
    <row r="149" spans="1:40">
      <c r="A149" s="33" t="s">
        <v>206</v>
      </c>
      <c r="B149" s="31">
        <v>7</v>
      </c>
      <c r="C149" s="31">
        <v>34</v>
      </c>
      <c r="D149" s="31">
        <v>33</v>
      </c>
      <c r="E149" s="31">
        <v>195</v>
      </c>
      <c r="F149" s="31">
        <v>11</v>
      </c>
      <c r="G149" s="31">
        <v>65</v>
      </c>
      <c r="H149" s="31">
        <v>13</v>
      </c>
      <c r="I149" s="31">
        <v>128</v>
      </c>
      <c r="J149" s="31">
        <v>30</v>
      </c>
      <c r="K149" s="31">
        <v>92</v>
      </c>
      <c r="L149" s="31">
        <v>7</v>
      </c>
      <c r="M149" s="31">
        <v>28</v>
      </c>
      <c r="N149" s="31">
        <v>1</v>
      </c>
      <c r="O149" s="31">
        <v>1</v>
      </c>
      <c r="P149" s="31">
        <v>7</v>
      </c>
      <c r="Q149" s="31">
        <v>46</v>
      </c>
      <c r="R149" s="31">
        <v>225</v>
      </c>
      <c r="S149" s="31">
        <v>33</v>
      </c>
      <c r="T149" s="31">
        <v>23</v>
      </c>
      <c r="U149" s="31">
        <v>28</v>
      </c>
      <c r="V149" s="31">
        <v>18</v>
      </c>
      <c r="W149" s="31">
        <v>0</v>
      </c>
      <c r="X149" s="31">
        <v>6</v>
      </c>
      <c r="Y149" s="31">
        <v>35</v>
      </c>
      <c r="Z149" s="31">
        <v>26</v>
      </c>
      <c r="AA149" s="31">
        <v>63</v>
      </c>
      <c r="AB149" s="31">
        <v>16</v>
      </c>
      <c r="AC149" s="31">
        <v>5</v>
      </c>
      <c r="AD149" s="31">
        <v>8</v>
      </c>
      <c r="AE149" s="31">
        <v>10</v>
      </c>
      <c r="AF149" s="31">
        <v>31</v>
      </c>
      <c r="AG149" s="31">
        <v>15</v>
      </c>
      <c r="AH149" s="31">
        <v>1</v>
      </c>
      <c r="AI149" s="31">
        <v>17</v>
      </c>
      <c r="AJ149" s="31">
        <v>136</v>
      </c>
      <c r="AK149" s="31">
        <v>67</v>
      </c>
      <c r="AL149" s="31">
        <v>9</v>
      </c>
      <c r="AM149" s="31">
        <v>75</v>
      </c>
      <c r="AN149" s="31">
        <f t="shared" si="4"/>
        <v>1545</v>
      </c>
    </row>
    <row r="150" spans="1:40">
      <c r="A150" s="33" t="s">
        <v>207</v>
      </c>
      <c r="B150" s="31">
        <v>3</v>
      </c>
      <c r="C150" s="31">
        <v>2</v>
      </c>
      <c r="D150" s="31">
        <v>26</v>
      </c>
      <c r="E150" s="31">
        <v>86</v>
      </c>
      <c r="F150" s="31">
        <v>4</v>
      </c>
      <c r="G150" s="31">
        <v>19</v>
      </c>
      <c r="H150" s="31">
        <v>0</v>
      </c>
      <c r="I150" s="31">
        <v>29</v>
      </c>
      <c r="J150" s="31">
        <v>1</v>
      </c>
      <c r="K150" s="31">
        <v>9</v>
      </c>
      <c r="L150" s="31">
        <v>0</v>
      </c>
      <c r="M150" s="31">
        <v>15</v>
      </c>
      <c r="N150" s="31">
        <v>2</v>
      </c>
      <c r="O150" s="31">
        <v>1</v>
      </c>
      <c r="P150" s="31">
        <v>1</v>
      </c>
      <c r="Q150" s="31">
        <v>7</v>
      </c>
      <c r="R150" s="31">
        <v>33</v>
      </c>
      <c r="S150" s="31">
        <v>6</v>
      </c>
      <c r="T150" s="31">
        <v>12</v>
      </c>
      <c r="U150" s="31">
        <v>2</v>
      </c>
      <c r="V150" s="31">
        <v>8</v>
      </c>
      <c r="W150" s="31">
        <v>0</v>
      </c>
      <c r="X150" s="31">
        <v>6</v>
      </c>
      <c r="Y150" s="31">
        <v>3</v>
      </c>
      <c r="Z150" s="31">
        <v>7</v>
      </c>
      <c r="AA150" s="31">
        <v>105</v>
      </c>
      <c r="AB150" s="31">
        <v>3</v>
      </c>
      <c r="AC150" s="31">
        <v>0</v>
      </c>
      <c r="AD150" s="31">
        <v>38</v>
      </c>
      <c r="AE150" s="31">
        <v>5</v>
      </c>
      <c r="AF150" s="31">
        <v>40</v>
      </c>
      <c r="AG150" s="31">
        <v>5</v>
      </c>
      <c r="AH150" s="31">
        <v>0</v>
      </c>
      <c r="AI150" s="31">
        <v>2</v>
      </c>
      <c r="AJ150" s="31">
        <v>286</v>
      </c>
      <c r="AK150" s="31">
        <v>4</v>
      </c>
      <c r="AL150" s="31">
        <v>1</v>
      </c>
      <c r="AM150" s="31">
        <v>19</v>
      </c>
      <c r="AN150" s="31">
        <f t="shared" si="4"/>
        <v>790</v>
      </c>
    </row>
    <row r="151" spans="1:40">
      <c r="A151" s="33" t="s">
        <v>208</v>
      </c>
      <c r="B151" s="31">
        <v>3</v>
      </c>
      <c r="C151" s="31">
        <v>0</v>
      </c>
      <c r="D151" s="31">
        <v>11</v>
      </c>
      <c r="E151" s="31">
        <v>60</v>
      </c>
      <c r="F151" s="31">
        <v>3</v>
      </c>
      <c r="G151" s="31">
        <v>7</v>
      </c>
      <c r="H151" s="31">
        <v>1</v>
      </c>
      <c r="I151" s="31">
        <v>21</v>
      </c>
      <c r="J151" s="31">
        <v>14</v>
      </c>
      <c r="K151" s="31">
        <v>20</v>
      </c>
      <c r="L151" s="31">
        <v>6</v>
      </c>
      <c r="M151" s="31">
        <v>18</v>
      </c>
      <c r="N151" s="31">
        <v>3</v>
      </c>
      <c r="O151" s="31">
        <v>0</v>
      </c>
      <c r="P151" s="31">
        <v>4</v>
      </c>
      <c r="Q151" s="31">
        <v>44</v>
      </c>
      <c r="R151" s="31">
        <v>53</v>
      </c>
      <c r="S151" s="31">
        <v>5</v>
      </c>
      <c r="T151" s="31">
        <v>12</v>
      </c>
      <c r="U151" s="31">
        <v>6</v>
      </c>
      <c r="V151" s="31">
        <v>28</v>
      </c>
      <c r="W151" s="31">
        <v>4</v>
      </c>
      <c r="X151" s="31">
        <v>5</v>
      </c>
      <c r="Y151" s="31">
        <v>3</v>
      </c>
      <c r="Z151" s="31">
        <v>7</v>
      </c>
      <c r="AA151" s="31">
        <v>24</v>
      </c>
      <c r="AB151" s="31">
        <v>6</v>
      </c>
      <c r="AC151" s="31">
        <v>3</v>
      </c>
      <c r="AD151" s="31">
        <v>31</v>
      </c>
      <c r="AE151" s="31">
        <v>6</v>
      </c>
      <c r="AF151" s="31">
        <v>18</v>
      </c>
      <c r="AG151" s="31">
        <v>4</v>
      </c>
      <c r="AH151" s="31">
        <v>2</v>
      </c>
      <c r="AI151" s="31">
        <v>18</v>
      </c>
      <c r="AJ151" s="31">
        <v>39</v>
      </c>
      <c r="AK151" s="31">
        <v>7</v>
      </c>
      <c r="AL151" s="31">
        <v>5</v>
      </c>
      <c r="AM151" s="31">
        <v>9</v>
      </c>
      <c r="AN151" s="31">
        <f t="shared" si="4"/>
        <v>510</v>
      </c>
    </row>
    <row r="152" spans="1:40">
      <c r="A152" s="33" t="s">
        <v>209</v>
      </c>
      <c r="B152" s="31">
        <v>0</v>
      </c>
      <c r="C152" s="31">
        <v>23</v>
      </c>
      <c r="D152" s="31">
        <v>70</v>
      </c>
      <c r="E152" s="31">
        <v>1817</v>
      </c>
      <c r="F152" s="31">
        <v>22</v>
      </c>
      <c r="G152" s="31">
        <v>71</v>
      </c>
      <c r="H152" s="31">
        <v>7</v>
      </c>
      <c r="I152" s="31">
        <v>501</v>
      </c>
      <c r="J152" s="31">
        <v>6</v>
      </c>
      <c r="K152" s="31">
        <v>287</v>
      </c>
      <c r="L152" s="31">
        <v>12</v>
      </c>
      <c r="M152" s="31">
        <v>105</v>
      </c>
      <c r="N152" s="31">
        <v>14</v>
      </c>
      <c r="O152" s="31">
        <v>5</v>
      </c>
      <c r="P152" s="31">
        <v>0</v>
      </c>
      <c r="Q152" s="31">
        <v>112</v>
      </c>
      <c r="R152" s="31">
        <v>197</v>
      </c>
      <c r="S152" s="31">
        <v>20</v>
      </c>
      <c r="T152" s="31">
        <v>269</v>
      </c>
      <c r="U152" s="31">
        <v>4</v>
      </c>
      <c r="V152" s="31">
        <v>45</v>
      </c>
      <c r="W152" s="31">
        <v>10</v>
      </c>
      <c r="X152" s="31">
        <v>22</v>
      </c>
      <c r="Y152" s="31">
        <v>11</v>
      </c>
      <c r="Z152" s="31">
        <v>31</v>
      </c>
      <c r="AA152" s="31">
        <v>455</v>
      </c>
      <c r="AB152" s="31">
        <v>20</v>
      </c>
      <c r="AC152" s="31">
        <v>9</v>
      </c>
      <c r="AD152" s="31">
        <v>38</v>
      </c>
      <c r="AE152" s="31">
        <v>42</v>
      </c>
      <c r="AF152" s="31">
        <v>136</v>
      </c>
      <c r="AG152" s="31">
        <v>52</v>
      </c>
      <c r="AH152" s="31">
        <v>0</v>
      </c>
      <c r="AI152" s="31">
        <v>8</v>
      </c>
      <c r="AJ152" s="31">
        <v>2316</v>
      </c>
      <c r="AK152" s="31">
        <v>254</v>
      </c>
      <c r="AL152" s="31">
        <v>5</v>
      </c>
      <c r="AM152" s="31">
        <v>68</v>
      </c>
      <c r="AN152" s="31">
        <f t="shared" si="4"/>
        <v>7064</v>
      </c>
    </row>
    <row r="153" spans="1:40">
      <c r="A153" s="33" t="s">
        <v>210</v>
      </c>
      <c r="B153" s="31">
        <v>0</v>
      </c>
      <c r="C153" s="31">
        <v>0</v>
      </c>
      <c r="D153" s="31">
        <v>1</v>
      </c>
      <c r="E153" s="31">
        <v>3</v>
      </c>
      <c r="F153" s="31">
        <v>2</v>
      </c>
      <c r="G153" s="31">
        <v>3</v>
      </c>
      <c r="H153" s="31">
        <v>0</v>
      </c>
      <c r="I153" s="31">
        <v>1</v>
      </c>
      <c r="J153" s="31">
        <v>0</v>
      </c>
      <c r="K153" s="31">
        <v>3</v>
      </c>
      <c r="L153" s="31">
        <v>0</v>
      </c>
      <c r="M153" s="31">
        <v>0</v>
      </c>
      <c r="N153" s="31">
        <v>0</v>
      </c>
      <c r="O153" s="31">
        <v>0</v>
      </c>
      <c r="P153" s="31">
        <v>0</v>
      </c>
      <c r="Q153" s="31">
        <v>0</v>
      </c>
      <c r="R153" s="31">
        <v>10</v>
      </c>
      <c r="S153" s="31">
        <v>1</v>
      </c>
      <c r="T153" s="31">
        <v>3</v>
      </c>
      <c r="U153" s="31">
        <v>0</v>
      </c>
      <c r="V153" s="31">
        <v>1</v>
      </c>
      <c r="W153" s="31">
        <v>0</v>
      </c>
      <c r="X153" s="31">
        <v>2</v>
      </c>
      <c r="Y153" s="31">
        <v>0</v>
      </c>
      <c r="Z153" s="31">
        <v>1</v>
      </c>
      <c r="AA153" s="31">
        <v>9</v>
      </c>
      <c r="AB153" s="31">
        <v>1</v>
      </c>
      <c r="AC153" s="31">
        <v>0</v>
      </c>
      <c r="AD153" s="31">
        <v>1</v>
      </c>
      <c r="AE153" s="31">
        <v>0</v>
      </c>
      <c r="AF153" s="31">
        <v>0</v>
      </c>
      <c r="AG153" s="31">
        <v>0</v>
      </c>
      <c r="AH153" s="31">
        <v>0</v>
      </c>
      <c r="AI153" s="31">
        <v>0</v>
      </c>
      <c r="AJ153" s="31">
        <v>20</v>
      </c>
      <c r="AK153" s="31">
        <v>4</v>
      </c>
      <c r="AL153" s="31">
        <v>0</v>
      </c>
      <c r="AM153" s="31">
        <v>16</v>
      </c>
      <c r="AN153" s="31">
        <f t="shared" si="4"/>
        <v>82</v>
      </c>
    </row>
    <row r="154" spans="1:40">
      <c r="A154" s="33" t="s">
        <v>211</v>
      </c>
      <c r="B154" s="31">
        <v>3</v>
      </c>
      <c r="C154" s="31">
        <v>10</v>
      </c>
      <c r="D154" s="31">
        <v>1</v>
      </c>
      <c r="E154" s="31">
        <v>33</v>
      </c>
      <c r="F154" s="31">
        <v>1</v>
      </c>
      <c r="G154" s="31">
        <v>5</v>
      </c>
      <c r="H154" s="31">
        <v>0</v>
      </c>
      <c r="I154" s="31">
        <v>8</v>
      </c>
      <c r="J154" s="31">
        <v>0</v>
      </c>
      <c r="K154" s="31">
        <v>12</v>
      </c>
      <c r="L154" s="31">
        <v>0</v>
      </c>
      <c r="M154" s="31">
        <v>6</v>
      </c>
      <c r="N154" s="31">
        <v>0</v>
      </c>
      <c r="O154" s="31">
        <v>1</v>
      </c>
      <c r="P154" s="31">
        <v>0</v>
      </c>
      <c r="Q154" s="31">
        <v>6</v>
      </c>
      <c r="R154" s="31">
        <v>14</v>
      </c>
      <c r="S154" s="31">
        <v>0</v>
      </c>
      <c r="T154" s="31">
        <v>24</v>
      </c>
      <c r="U154" s="31">
        <v>0</v>
      </c>
      <c r="V154" s="31">
        <v>3</v>
      </c>
      <c r="W154" s="31">
        <v>0</v>
      </c>
      <c r="X154" s="31">
        <v>2</v>
      </c>
      <c r="Y154" s="31">
        <v>3</v>
      </c>
      <c r="Z154" s="31">
        <v>1</v>
      </c>
      <c r="AA154" s="31">
        <v>36</v>
      </c>
      <c r="AB154" s="31">
        <v>3</v>
      </c>
      <c r="AC154" s="31">
        <v>0</v>
      </c>
      <c r="AD154" s="31">
        <v>6</v>
      </c>
      <c r="AE154" s="31">
        <v>0</v>
      </c>
      <c r="AF154" s="31">
        <v>17</v>
      </c>
      <c r="AG154" s="31">
        <v>0</v>
      </c>
      <c r="AH154" s="31">
        <v>0</v>
      </c>
      <c r="AI154" s="31">
        <v>1</v>
      </c>
      <c r="AJ154" s="31">
        <v>119</v>
      </c>
      <c r="AK154" s="31">
        <v>16</v>
      </c>
      <c r="AL154" s="31">
        <v>0</v>
      </c>
      <c r="AM154" s="31">
        <v>8</v>
      </c>
      <c r="AN154" s="31">
        <f t="shared" si="4"/>
        <v>339</v>
      </c>
    </row>
    <row r="155" spans="1:40">
      <c r="A155" s="33" t="s">
        <v>212</v>
      </c>
      <c r="B155" s="31">
        <v>0</v>
      </c>
      <c r="C155" s="31">
        <v>9</v>
      </c>
      <c r="D155" s="31">
        <v>28</v>
      </c>
      <c r="E155" s="31">
        <v>524</v>
      </c>
      <c r="F155" s="31">
        <v>4</v>
      </c>
      <c r="G155" s="31">
        <v>96</v>
      </c>
      <c r="H155" s="31">
        <v>0</v>
      </c>
      <c r="I155" s="31">
        <v>159</v>
      </c>
      <c r="J155" s="31">
        <v>12</v>
      </c>
      <c r="K155" s="31">
        <v>142</v>
      </c>
      <c r="L155" s="31">
        <v>0</v>
      </c>
      <c r="M155" s="31">
        <v>54</v>
      </c>
      <c r="N155" s="31">
        <v>2</v>
      </c>
      <c r="O155" s="31">
        <v>2</v>
      </c>
      <c r="P155" s="31">
        <v>0</v>
      </c>
      <c r="Q155" s="31">
        <v>95</v>
      </c>
      <c r="R155" s="31">
        <v>33</v>
      </c>
      <c r="S155" s="31">
        <v>3</v>
      </c>
      <c r="T155" s="31">
        <v>93</v>
      </c>
      <c r="U155" s="31">
        <v>2</v>
      </c>
      <c r="V155" s="31">
        <v>65</v>
      </c>
      <c r="W155" s="31">
        <v>1</v>
      </c>
      <c r="X155" s="31">
        <v>12</v>
      </c>
      <c r="Y155" s="31">
        <v>2</v>
      </c>
      <c r="Z155" s="31">
        <v>24</v>
      </c>
      <c r="AA155" s="31">
        <v>154</v>
      </c>
      <c r="AB155" s="31">
        <v>4</v>
      </c>
      <c r="AC155" s="31">
        <v>0</v>
      </c>
      <c r="AD155" s="31">
        <v>63</v>
      </c>
      <c r="AE155" s="31">
        <v>7</v>
      </c>
      <c r="AF155" s="31">
        <v>71</v>
      </c>
      <c r="AG155" s="31">
        <v>18</v>
      </c>
      <c r="AH155" s="31">
        <v>0</v>
      </c>
      <c r="AI155" s="31">
        <v>9</v>
      </c>
      <c r="AJ155" s="31">
        <v>617</v>
      </c>
      <c r="AK155" s="31">
        <v>90</v>
      </c>
      <c r="AL155" s="31">
        <v>2</v>
      </c>
      <c r="AM155" s="31">
        <v>22</v>
      </c>
      <c r="AN155" s="31">
        <f t="shared" si="4"/>
        <v>2419</v>
      </c>
    </row>
    <row r="156" spans="1:40">
      <c r="A156" s="33" t="s">
        <v>213</v>
      </c>
      <c r="B156" s="31">
        <v>0</v>
      </c>
      <c r="C156" s="31">
        <v>7</v>
      </c>
      <c r="D156" s="31">
        <v>20</v>
      </c>
      <c r="E156" s="31">
        <v>222</v>
      </c>
      <c r="F156" s="31">
        <v>7</v>
      </c>
      <c r="G156" s="31">
        <v>46</v>
      </c>
      <c r="H156" s="31">
        <v>3</v>
      </c>
      <c r="I156" s="31">
        <v>98</v>
      </c>
      <c r="J156" s="31">
        <v>20</v>
      </c>
      <c r="K156" s="31">
        <v>30</v>
      </c>
      <c r="L156" s="31">
        <v>1</v>
      </c>
      <c r="M156" s="31">
        <v>35</v>
      </c>
      <c r="N156" s="31">
        <v>4</v>
      </c>
      <c r="O156" s="31">
        <v>3</v>
      </c>
      <c r="P156" s="31">
        <v>5</v>
      </c>
      <c r="Q156" s="31">
        <v>28</v>
      </c>
      <c r="R156" s="31">
        <v>50</v>
      </c>
      <c r="S156" s="31">
        <v>9</v>
      </c>
      <c r="T156" s="31">
        <v>20</v>
      </c>
      <c r="U156" s="31">
        <v>6</v>
      </c>
      <c r="V156" s="31">
        <v>40</v>
      </c>
      <c r="W156" s="31">
        <v>4</v>
      </c>
      <c r="X156" s="31">
        <v>11</v>
      </c>
      <c r="Y156" s="31">
        <v>2</v>
      </c>
      <c r="Z156" s="31">
        <v>15</v>
      </c>
      <c r="AA156" s="31">
        <v>115</v>
      </c>
      <c r="AB156" s="31">
        <v>3</v>
      </c>
      <c r="AC156" s="31">
        <v>0</v>
      </c>
      <c r="AD156" s="31">
        <v>33</v>
      </c>
      <c r="AE156" s="31">
        <v>16</v>
      </c>
      <c r="AF156" s="31">
        <v>92</v>
      </c>
      <c r="AG156" s="31">
        <v>4</v>
      </c>
      <c r="AH156" s="31">
        <v>3</v>
      </c>
      <c r="AI156" s="31">
        <v>7</v>
      </c>
      <c r="AJ156" s="31">
        <v>351</v>
      </c>
      <c r="AK156" s="31">
        <v>48</v>
      </c>
      <c r="AL156" s="31">
        <v>3</v>
      </c>
      <c r="AM156" s="31">
        <v>39</v>
      </c>
      <c r="AN156" s="31">
        <f t="shared" si="4"/>
        <v>1400</v>
      </c>
    </row>
    <row r="157" spans="1:40">
      <c r="A157" s="33" t="s">
        <v>214</v>
      </c>
      <c r="B157" s="31">
        <v>1</v>
      </c>
      <c r="C157" s="31">
        <v>2</v>
      </c>
      <c r="D157" s="31">
        <v>18</v>
      </c>
      <c r="E157" s="31">
        <v>200</v>
      </c>
      <c r="F157" s="31">
        <v>4</v>
      </c>
      <c r="G157" s="31">
        <v>35</v>
      </c>
      <c r="H157" s="31">
        <v>2</v>
      </c>
      <c r="I157" s="31">
        <v>88</v>
      </c>
      <c r="J157" s="31">
        <v>1</v>
      </c>
      <c r="K157" s="31">
        <v>16</v>
      </c>
      <c r="L157" s="31">
        <v>7</v>
      </c>
      <c r="M157" s="31">
        <v>15</v>
      </c>
      <c r="N157" s="31">
        <v>1</v>
      </c>
      <c r="O157" s="31">
        <v>0</v>
      </c>
      <c r="P157" s="31">
        <v>0</v>
      </c>
      <c r="Q157" s="31">
        <v>20</v>
      </c>
      <c r="R157" s="31">
        <v>64</v>
      </c>
      <c r="S157" s="31">
        <v>15</v>
      </c>
      <c r="T157" s="31">
        <v>15</v>
      </c>
      <c r="U157" s="31">
        <v>3</v>
      </c>
      <c r="V157" s="31">
        <v>8</v>
      </c>
      <c r="W157" s="31">
        <v>0</v>
      </c>
      <c r="X157" s="31">
        <v>5</v>
      </c>
      <c r="Y157" s="31">
        <v>2</v>
      </c>
      <c r="Z157" s="31">
        <v>17</v>
      </c>
      <c r="AA157" s="31">
        <v>83</v>
      </c>
      <c r="AB157" s="31">
        <v>1</v>
      </c>
      <c r="AC157" s="31">
        <v>8</v>
      </c>
      <c r="AD157" s="31">
        <v>37</v>
      </c>
      <c r="AE157" s="31">
        <v>2</v>
      </c>
      <c r="AF157" s="31">
        <v>12</v>
      </c>
      <c r="AG157" s="31">
        <v>14</v>
      </c>
      <c r="AH157" s="31">
        <v>0</v>
      </c>
      <c r="AI157" s="31">
        <v>4</v>
      </c>
      <c r="AJ157" s="31">
        <v>252</v>
      </c>
      <c r="AK157" s="31">
        <v>39</v>
      </c>
      <c r="AL157" s="31">
        <v>4</v>
      </c>
      <c r="AM157" s="31">
        <v>16</v>
      </c>
      <c r="AN157" s="31">
        <f t="shared" si="4"/>
        <v>1011</v>
      </c>
    </row>
    <row r="158" spans="1:40">
      <c r="A158" s="33" t="s">
        <v>215</v>
      </c>
      <c r="B158" s="31">
        <v>0</v>
      </c>
      <c r="C158" s="31">
        <v>72</v>
      </c>
      <c r="D158" s="31">
        <v>28</v>
      </c>
      <c r="E158" s="31">
        <v>2572</v>
      </c>
      <c r="F158" s="31">
        <v>17</v>
      </c>
      <c r="G158" s="31">
        <v>28</v>
      </c>
      <c r="H158" s="31">
        <v>27</v>
      </c>
      <c r="I158" s="31">
        <v>606</v>
      </c>
      <c r="J158" s="31">
        <v>5</v>
      </c>
      <c r="K158" s="31">
        <v>7</v>
      </c>
      <c r="L158" s="31">
        <v>15</v>
      </c>
      <c r="M158" s="31">
        <v>111</v>
      </c>
      <c r="N158" s="31">
        <v>6</v>
      </c>
      <c r="O158" s="31">
        <v>0</v>
      </c>
      <c r="P158" s="31">
        <v>32</v>
      </c>
      <c r="Q158" s="31">
        <v>4</v>
      </c>
      <c r="R158" s="31">
        <v>316</v>
      </c>
      <c r="S158" s="31">
        <v>307</v>
      </c>
      <c r="T158" s="31">
        <v>20</v>
      </c>
      <c r="U158" s="31">
        <v>22</v>
      </c>
      <c r="V158" s="31">
        <v>0</v>
      </c>
      <c r="W158" s="31">
        <v>65</v>
      </c>
      <c r="X158" s="31">
        <v>90</v>
      </c>
      <c r="Y158" s="31">
        <v>161</v>
      </c>
      <c r="Z158" s="31">
        <v>24</v>
      </c>
      <c r="AA158" s="31">
        <v>157</v>
      </c>
      <c r="AB158" s="31">
        <v>1</v>
      </c>
      <c r="AC158" s="31">
        <v>20</v>
      </c>
      <c r="AD158" s="31">
        <v>6</v>
      </c>
      <c r="AE158" s="31">
        <v>68</v>
      </c>
      <c r="AF158" s="31">
        <v>106</v>
      </c>
      <c r="AG158" s="31">
        <v>77</v>
      </c>
      <c r="AH158" s="31">
        <v>9</v>
      </c>
      <c r="AI158" s="31">
        <v>2</v>
      </c>
      <c r="AJ158" s="31">
        <v>378</v>
      </c>
      <c r="AK158" s="31">
        <v>96</v>
      </c>
      <c r="AL158" s="31">
        <v>110</v>
      </c>
      <c r="AM158" s="31">
        <v>8</v>
      </c>
      <c r="AN158" s="31">
        <f t="shared" si="4"/>
        <v>5573</v>
      </c>
    </row>
    <row r="159" spans="1:40">
      <c r="A159" s="33" t="s">
        <v>216</v>
      </c>
      <c r="B159" s="31">
        <v>0</v>
      </c>
      <c r="C159" s="31">
        <v>0</v>
      </c>
      <c r="D159" s="31">
        <v>0</v>
      </c>
      <c r="E159" s="31">
        <v>12</v>
      </c>
      <c r="F159" s="31">
        <v>0</v>
      </c>
      <c r="G159" s="31">
        <v>2</v>
      </c>
      <c r="H159" s="31">
        <v>0</v>
      </c>
      <c r="I159" s="31">
        <v>0</v>
      </c>
      <c r="J159" s="31">
        <v>0</v>
      </c>
      <c r="K159" s="31">
        <v>0</v>
      </c>
      <c r="L159" s="31">
        <v>0</v>
      </c>
      <c r="M159" s="31">
        <v>0</v>
      </c>
      <c r="N159" s="31">
        <v>0</v>
      </c>
      <c r="O159" s="31">
        <v>0</v>
      </c>
      <c r="P159" s="31">
        <v>0</v>
      </c>
      <c r="Q159" s="31">
        <v>0</v>
      </c>
      <c r="R159" s="31">
        <v>6</v>
      </c>
      <c r="S159" s="31">
        <v>2</v>
      </c>
      <c r="T159" s="31">
        <v>0</v>
      </c>
      <c r="U159" s="31">
        <v>0</v>
      </c>
      <c r="V159" s="31">
        <v>1</v>
      </c>
      <c r="W159" s="31">
        <v>0</v>
      </c>
      <c r="X159" s="31">
        <v>0</v>
      </c>
      <c r="Y159" s="31">
        <v>0</v>
      </c>
      <c r="Z159" s="31">
        <v>0</v>
      </c>
      <c r="AA159" s="31">
        <v>3</v>
      </c>
      <c r="AB159" s="31">
        <v>0</v>
      </c>
      <c r="AC159" s="31">
        <v>0</v>
      </c>
      <c r="AD159" s="31">
        <v>1</v>
      </c>
      <c r="AE159" s="31">
        <v>6</v>
      </c>
      <c r="AF159" s="31">
        <v>0</v>
      </c>
      <c r="AG159" s="31">
        <v>5</v>
      </c>
      <c r="AH159" s="31">
        <v>0</v>
      </c>
      <c r="AI159" s="31">
        <v>0</v>
      </c>
      <c r="AJ159" s="31">
        <v>1</v>
      </c>
      <c r="AK159" s="31">
        <v>0</v>
      </c>
      <c r="AL159" s="31">
        <v>17</v>
      </c>
      <c r="AM159" s="31">
        <v>0</v>
      </c>
      <c r="AN159" s="31">
        <f t="shared" si="4"/>
        <v>56</v>
      </c>
    </row>
    <row r="160" spans="1:40">
      <c r="A160" s="33" t="s">
        <v>217</v>
      </c>
      <c r="B160" s="31">
        <v>0</v>
      </c>
      <c r="C160" s="31">
        <v>0</v>
      </c>
      <c r="D160" s="31">
        <v>0</v>
      </c>
      <c r="E160" s="31">
        <v>5</v>
      </c>
      <c r="F160" s="31">
        <v>0</v>
      </c>
      <c r="G160" s="31">
        <v>0</v>
      </c>
      <c r="H160" s="31">
        <v>0</v>
      </c>
      <c r="I160" s="31">
        <v>1</v>
      </c>
      <c r="J160" s="31">
        <v>0</v>
      </c>
      <c r="K160" s="31">
        <v>0</v>
      </c>
      <c r="L160" s="31">
        <v>0</v>
      </c>
      <c r="M160" s="31">
        <v>2</v>
      </c>
      <c r="N160" s="31">
        <v>0</v>
      </c>
      <c r="O160" s="31">
        <v>0</v>
      </c>
      <c r="P160" s="31">
        <v>0</v>
      </c>
      <c r="Q160" s="31">
        <v>0</v>
      </c>
      <c r="R160" s="31">
        <v>5</v>
      </c>
      <c r="S160" s="31">
        <v>0</v>
      </c>
      <c r="T160" s="31">
        <v>0</v>
      </c>
      <c r="U160" s="31">
        <v>0</v>
      </c>
      <c r="V160" s="31">
        <v>0</v>
      </c>
      <c r="W160" s="31">
        <v>0</v>
      </c>
      <c r="X160" s="31">
        <v>0</v>
      </c>
      <c r="Y160" s="31">
        <v>1</v>
      </c>
      <c r="Z160" s="31">
        <v>0</v>
      </c>
      <c r="AA160" s="31">
        <v>1</v>
      </c>
      <c r="AB160" s="31">
        <v>0</v>
      </c>
      <c r="AC160" s="31">
        <v>0</v>
      </c>
      <c r="AD160" s="31">
        <v>0</v>
      </c>
      <c r="AE160" s="31">
        <v>0</v>
      </c>
      <c r="AF160" s="31">
        <v>0</v>
      </c>
      <c r="AG160" s="31">
        <v>1</v>
      </c>
      <c r="AH160" s="31">
        <v>0</v>
      </c>
      <c r="AI160" s="31">
        <v>0</v>
      </c>
      <c r="AJ160" s="31">
        <v>1</v>
      </c>
      <c r="AK160" s="31">
        <v>0</v>
      </c>
      <c r="AL160" s="31">
        <v>0</v>
      </c>
      <c r="AM160" s="31">
        <v>0</v>
      </c>
      <c r="AN160" s="31">
        <f t="shared" si="4"/>
        <v>17</v>
      </c>
    </row>
    <row r="161" spans="1:40">
      <c r="A161" s="33" t="s">
        <v>218</v>
      </c>
      <c r="B161" s="31">
        <v>0</v>
      </c>
      <c r="C161" s="31">
        <v>0</v>
      </c>
      <c r="D161" s="31">
        <v>0</v>
      </c>
      <c r="E161" s="31">
        <v>8</v>
      </c>
      <c r="F161" s="31">
        <v>0</v>
      </c>
      <c r="G161" s="31">
        <v>0</v>
      </c>
      <c r="H161" s="31">
        <v>0</v>
      </c>
      <c r="I161" s="31">
        <v>0</v>
      </c>
      <c r="J161" s="31">
        <v>0</v>
      </c>
      <c r="K161" s="31">
        <v>0</v>
      </c>
      <c r="L161" s="31">
        <v>0</v>
      </c>
      <c r="M161" s="31">
        <v>0</v>
      </c>
      <c r="N161" s="31">
        <v>0</v>
      </c>
      <c r="O161" s="31">
        <v>0</v>
      </c>
      <c r="P161" s="31">
        <v>0</v>
      </c>
      <c r="Q161" s="31">
        <v>0</v>
      </c>
      <c r="R161" s="31">
        <v>11</v>
      </c>
      <c r="S161" s="31">
        <v>0</v>
      </c>
      <c r="T161" s="31">
        <v>0</v>
      </c>
      <c r="U161" s="31">
        <v>0</v>
      </c>
      <c r="V161" s="31">
        <v>0</v>
      </c>
      <c r="W161" s="31">
        <v>0</v>
      </c>
      <c r="X161" s="31">
        <v>0</v>
      </c>
      <c r="Y161" s="31">
        <v>1</v>
      </c>
      <c r="Z161" s="31">
        <v>0</v>
      </c>
      <c r="AA161" s="31">
        <v>9</v>
      </c>
      <c r="AB161" s="31">
        <v>0</v>
      </c>
      <c r="AC161" s="31">
        <v>0</v>
      </c>
      <c r="AD161" s="31">
        <v>0</v>
      </c>
      <c r="AE161" s="31">
        <v>0</v>
      </c>
      <c r="AF161" s="31">
        <v>0</v>
      </c>
      <c r="AG161" s="31">
        <v>0</v>
      </c>
      <c r="AH161" s="31">
        <v>0</v>
      </c>
      <c r="AI161" s="31">
        <v>0</v>
      </c>
      <c r="AJ161" s="31">
        <v>4</v>
      </c>
      <c r="AK161" s="31">
        <v>1</v>
      </c>
      <c r="AL161" s="31">
        <v>2</v>
      </c>
      <c r="AM161" s="31">
        <v>0</v>
      </c>
      <c r="AN161" s="31">
        <f t="shared" si="4"/>
        <v>36</v>
      </c>
    </row>
    <row r="162" spans="1:40">
      <c r="A162" s="33" t="s">
        <v>219</v>
      </c>
      <c r="B162" s="31">
        <v>0</v>
      </c>
      <c r="C162" s="31">
        <v>5</v>
      </c>
      <c r="D162" s="31">
        <v>0</v>
      </c>
      <c r="E162" s="31">
        <v>45</v>
      </c>
      <c r="F162" s="31">
        <v>0</v>
      </c>
      <c r="G162" s="31">
        <v>0</v>
      </c>
      <c r="H162" s="31">
        <v>0</v>
      </c>
      <c r="I162" s="31">
        <v>2</v>
      </c>
      <c r="J162" s="31">
        <v>0</v>
      </c>
      <c r="K162" s="31">
        <v>0</v>
      </c>
      <c r="L162" s="31">
        <v>0</v>
      </c>
      <c r="M162" s="31">
        <v>0</v>
      </c>
      <c r="N162" s="31">
        <v>0</v>
      </c>
      <c r="O162" s="31">
        <v>0</v>
      </c>
      <c r="P162" s="31">
        <v>0</v>
      </c>
      <c r="Q162" s="31">
        <v>0</v>
      </c>
      <c r="R162" s="31">
        <v>18</v>
      </c>
      <c r="S162" s="31">
        <v>2</v>
      </c>
      <c r="T162" s="31">
        <v>1</v>
      </c>
      <c r="U162" s="31">
        <v>0</v>
      </c>
      <c r="V162" s="31">
        <v>0</v>
      </c>
      <c r="W162" s="31">
        <v>0</v>
      </c>
      <c r="X162" s="31">
        <v>0</v>
      </c>
      <c r="Y162" s="31">
        <v>0</v>
      </c>
      <c r="Z162" s="31">
        <v>0</v>
      </c>
      <c r="AA162" s="31">
        <v>0</v>
      </c>
      <c r="AB162" s="31">
        <v>0</v>
      </c>
      <c r="AC162" s="31">
        <v>0</v>
      </c>
      <c r="AD162" s="31">
        <v>0</v>
      </c>
      <c r="AE162" s="31">
        <v>0</v>
      </c>
      <c r="AF162" s="31">
        <v>0</v>
      </c>
      <c r="AG162" s="31">
        <v>7</v>
      </c>
      <c r="AH162" s="31">
        <v>0</v>
      </c>
      <c r="AI162" s="31">
        <v>0</v>
      </c>
      <c r="AJ162" s="31">
        <v>5</v>
      </c>
      <c r="AK162" s="31">
        <v>1</v>
      </c>
      <c r="AL162" s="31">
        <v>0</v>
      </c>
      <c r="AM162" s="31">
        <v>1</v>
      </c>
      <c r="AN162" s="31">
        <f t="shared" si="4"/>
        <v>87</v>
      </c>
    </row>
    <row r="163" spans="1:40">
      <c r="A163" s="33" t="s">
        <v>220</v>
      </c>
      <c r="B163" s="31">
        <v>0</v>
      </c>
      <c r="C163" s="31">
        <v>0</v>
      </c>
      <c r="D163" s="31">
        <v>0</v>
      </c>
      <c r="E163" s="31">
        <v>32</v>
      </c>
      <c r="F163" s="31">
        <v>0</v>
      </c>
      <c r="G163" s="31">
        <v>0</v>
      </c>
      <c r="H163" s="31">
        <v>0</v>
      </c>
      <c r="I163" s="31">
        <v>0</v>
      </c>
      <c r="J163" s="31">
        <v>0</v>
      </c>
      <c r="K163" s="31">
        <v>0</v>
      </c>
      <c r="L163" s="31">
        <v>0</v>
      </c>
      <c r="M163" s="31">
        <v>0</v>
      </c>
      <c r="N163" s="31">
        <v>0</v>
      </c>
      <c r="O163" s="31">
        <v>0</v>
      </c>
      <c r="P163" s="31">
        <v>0</v>
      </c>
      <c r="Q163" s="31">
        <v>1</v>
      </c>
      <c r="R163" s="31">
        <v>85</v>
      </c>
      <c r="S163" s="31">
        <v>23</v>
      </c>
      <c r="T163" s="31">
        <v>6</v>
      </c>
      <c r="U163" s="31">
        <v>0</v>
      </c>
      <c r="V163" s="31">
        <v>0</v>
      </c>
      <c r="W163" s="31">
        <v>0</v>
      </c>
      <c r="X163" s="31">
        <v>0</v>
      </c>
      <c r="Y163" s="31">
        <v>0</v>
      </c>
      <c r="Z163" s="31">
        <v>0</v>
      </c>
      <c r="AA163" s="31">
        <v>39</v>
      </c>
      <c r="AB163" s="31">
        <v>0</v>
      </c>
      <c r="AC163" s="31">
        <v>0</v>
      </c>
      <c r="AD163" s="31">
        <v>0</v>
      </c>
      <c r="AE163" s="31">
        <v>12</v>
      </c>
      <c r="AF163" s="31">
        <v>0</v>
      </c>
      <c r="AG163" s="31">
        <v>5</v>
      </c>
      <c r="AH163" s="31">
        <v>0</v>
      </c>
      <c r="AI163" s="31">
        <v>0</v>
      </c>
      <c r="AJ163" s="31">
        <v>0</v>
      </c>
      <c r="AK163" s="31">
        <v>0</v>
      </c>
      <c r="AL163" s="31">
        <v>2</v>
      </c>
      <c r="AM163" s="31">
        <v>0</v>
      </c>
      <c r="AN163" s="31">
        <f t="shared" si="4"/>
        <v>205</v>
      </c>
    </row>
    <row r="164" spans="1:40">
      <c r="A164" s="33" t="s">
        <v>221</v>
      </c>
      <c r="B164" s="31">
        <v>120</v>
      </c>
      <c r="C164" s="31">
        <v>338</v>
      </c>
      <c r="D164" s="31">
        <v>19</v>
      </c>
      <c r="E164" s="31">
        <v>488</v>
      </c>
      <c r="F164" s="31">
        <v>254</v>
      </c>
      <c r="G164" s="31">
        <v>35</v>
      </c>
      <c r="H164" s="31">
        <v>23</v>
      </c>
      <c r="I164" s="31">
        <v>162</v>
      </c>
      <c r="J164" s="31">
        <v>25</v>
      </c>
      <c r="K164" s="31">
        <v>163</v>
      </c>
      <c r="L164" s="31">
        <v>340</v>
      </c>
      <c r="M164" s="31">
        <v>5</v>
      </c>
      <c r="N164" s="31">
        <v>22</v>
      </c>
      <c r="O164" s="31">
        <v>97</v>
      </c>
      <c r="P164" s="31">
        <v>331</v>
      </c>
      <c r="Q164" s="31">
        <v>38</v>
      </c>
      <c r="R164" s="31">
        <v>601</v>
      </c>
      <c r="S164" s="31">
        <v>131</v>
      </c>
      <c r="T164" s="31">
        <v>42</v>
      </c>
      <c r="U164" s="31">
        <v>31</v>
      </c>
      <c r="V164" s="31">
        <v>143</v>
      </c>
      <c r="W164" s="31">
        <v>43</v>
      </c>
      <c r="X164" s="31">
        <v>20</v>
      </c>
      <c r="Y164" s="31">
        <v>43</v>
      </c>
      <c r="Z164" s="31">
        <v>33</v>
      </c>
      <c r="AA164" s="31">
        <v>303</v>
      </c>
      <c r="AB164" s="31">
        <v>14</v>
      </c>
      <c r="AC164" s="31">
        <v>7</v>
      </c>
      <c r="AD164" s="31">
        <v>126</v>
      </c>
      <c r="AE164" s="31">
        <v>27</v>
      </c>
      <c r="AF164" s="31">
        <v>27</v>
      </c>
      <c r="AG164" s="31">
        <v>109</v>
      </c>
      <c r="AH164" s="31">
        <v>3</v>
      </c>
      <c r="AI164" s="31">
        <v>65</v>
      </c>
      <c r="AJ164" s="31">
        <v>655</v>
      </c>
      <c r="AK164" s="31">
        <v>102</v>
      </c>
      <c r="AL164" s="31">
        <v>162</v>
      </c>
      <c r="AM164" s="31">
        <v>196</v>
      </c>
      <c r="AN164" s="31">
        <f t="shared" si="4"/>
        <v>5343</v>
      </c>
    </row>
    <row r="165" spans="1:40">
      <c r="A165" s="33" t="s">
        <v>222</v>
      </c>
      <c r="B165" s="31">
        <v>0</v>
      </c>
      <c r="C165" s="31">
        <v>7</v>
      </c>
      <c r="D165" s="31">
        <v>0</v>
      </c>
      <c r="E165" s="31">
        <v>5</v>
      </c>
      <c r="F165" s="31">
        <v>0</v>
      </c>
      <c r="G165" s="31">
        <v>0</v>
      </c>
      <c r="H165" s="31">
        <v>0</v>
      </c>
      <c r="I165" s="31">
        <v>0</v>
      </c>
      <c r="J165" s="31">
        <v>0</v>
      </c>
      <c r="K165" s="31">
        <v>0</v>
      </c>
      <c r="L165" s="31">
        <v>0</v>
      </c>
      <c r="M165" s="31">
        <v>2</v>
      </c>
      <c r="N165" s="31">
        <v>0</v>
      </c>
      <c r="O165" s="31">
        <v>0</v>
      </c>
      <c r="P165" s="31">
        <v>2</v>
      </c>
      <c r="Q165" s="31">
        <v>0</v>
      </c>
      <c r="R165" s="31">
        <v>61</v>
      </c>
      <c r="S165" s="31">
        <v>18</v>
      </c>
      <c r="T165" s="31">
        <v>0</v>
      </c>
      <c r="U165" s="31">
        <v>0</v>
      </c>
      <c r="V165" s="31">
        <v>0</v>
      </c>
      <c r="W165" s="31">
        <v>1</v>
      </c>
      <c r="X165" s="31">
        <v>0</v>
      </c>
      <c r="Y165" s="31">
        <v>0</v>
      </c>
      <c r="Z165" s="31">
        <v>0</v>
      </c>
      <c r="AA165" s="31">
        <v>3</v>
      </c>
      <c r="AB165" s="31">
        <v>0</v>
      </c>
      <c r="AC165" s="31">
        <v>7</v>
      </c>
      <c r="AD165" s="31">
        <v>0</v>
      </c>
      <c r="AE165" s="31">
        <v>0</v>
      </c>
      <c r="AF165" s="31">
        <v>0</v>
      </c>
      <c r="AG165" s="31">
        <v>0</v>
      </c>
      <c r="AH165" s="31">
        <v>2</v>
      </c>
      <c r="AI165" s="31">
        <v>0</v>
      </c>
      <c r="AJ165" s="31">
        <v>2</v>
      </c>
      <c r="AK165" s="31">
        <v>0</v>
      </c>
      <c r="AL165" s="31">
        <v>5</v>
      </c>
      <c r="AM165" s="31">
        <v>0</v>
      </c>
      <c r="AN165" s="31">
        <f t="shared" si="4"/>
        <v>115</v>
      </c>
    </row>
    <row r="166" spans="1:40">
      <c r="A166" s="33" t="s">
        <v>223</v>
      </c>
      <c r="B166" s="31">
        <v>0</v>
      </c>
      <c r="C166" s="31">
        <v>2</v>
      </c>
      <c r="D166" s="31">
        <v>0</v>
      </c>
      <c r="E166" s="31">
        <v>11</v>
      </c>
      <c r="F166" s="31">
        <v>4</v>
      </c>
      <c r="G166" s="31">
        <v>0</v>
      </c>
      <c r="H166" s="31">
        <v>0</v>
      </c>
      <c r="I166" s="31">
        <v>8</v>
      </c>
      <c r="J166" s="31">
        <v>0</v>
      </c>
      <c r="K166" s="31">
        <v>2</v>
      </c>
      <c r="L166" s="31">
        <v>0</v>
      </c>
      <c r="M166" s="31">
        <v>0</v>
      </c>
      <c r="N166" s="31">
        <v>0</v>
      </c>
      <c r="O166" s="31">
        <v>0</v>
      </c>
      <c r="P166" s="31">
        <v>0</v>
      </c>
      <c r="Q166" s="31">
        <v>1</v>
      </c>
      <c r="R166" s="31">
        <v>18</v>
      </c>
      <c r="S166" s="31">
        <v>0</v>
      </c>
      <c r="T166" s="31">
        <v>0</v>
      </c>
      <c r="U166" s="31">
        <v>0</v>
      </c>
      <c r="V166" s="31">
        <v>0</v>
      </c>
      <c r="W166" s="31">
        <v>0</v>
      </c>
      <c r="X166" s="31">
        <v>0</v>
      </c>
      <c r="Y166" s="31">
        <v>2</v>
      </c>
      <c r="Z166" s="31">
        <v>0</v>
      </c>
      <c r="AA166" s="31">
        <v>3</v>
      </c>
      <c r="AB166" s="31">
        <v>0</v>
      </c>
      <c r="AC166" s="31">
        <v>0</v>
      </c>
      <c r="AD166" s="31">
        <v>1</v>
      </c>
      <c r="AE166" s="31">
        <v>5</v>
      </c>
      <c r="AF166" s="31">
        <v>0</v>
      </c>
      <c r="AG166" s="31">
        <v>1</v>
      </c>
      <c r="AH166" s="31">
        <v>1</v>
      </c>
      <c r="AI166" s="31">
        <v>0</v>
      </c>
      <c r="AJ166" s="31">
        <v>4</v>
      </c>
      <c r="AK166" s="31">
        <v>1</v>
      </c>
      <c r="AL166" s="31">
        <v>0</v>
      </c>
      <c r="AM166" s="31">
        <v>0</v>
      </c>
      <c r="AN166" s="31">
        <f t="shared" si="4"/>
        <v>64</v>
      </c>
    </row>
    <row r="167" spans="1:40">
      <c r="A167" s="33" t="s">
        <v>224</v>
      </c>
      <c r="B167" s="31">
        <v>0</v>
      </c>
      <c r="C167" s="31">
        <v>4</v>
      </c>
      <c r="D167" s="31">
        <v>0</v>
      </c>
      <c r="E167" s="31">
        <v>108</v>
      </c>
      <c r="F167" s="31">
        <v>0</v>
      </c>
      <c r="G167" s="31">
        <v>1</v>
      </c>
      <c r="H167" s="31">
        <v>1</v>
      </c>
      <c r="I167" s="31">
        <v>3</v>
      </c>
      <c r="J167" s="31">
        <v>0</v>
      </c>
      <c r="K167" s="31">
        <v>66</v>
      </c>
      <c r="L167" s="31">
        <v>0</v>
      </c>
      <c r="M167" s="31">
        <v>1</v>
      </c>
      <c r="N167" s="31">
        <v>1</v>
      </c>
      <c r="O167" s="31">
        <v>1</v>
      </c>
      <c r="P167" s="31">
        <v>0</v>
      </c>
      <c r="Q167" s="31">
        <v>9</v>
      </c>
      <c r="R167" s="31">
        <v>121</v>
      </c>
      <c r="S167" s="31">
        <v>5</v>
      </c>
      <c r="T167" s="31">
        <v>14</v>
      </c>
      <c r="U167" s="31">
        <v>1</v>
      </c>
      <c r="V167" s="31">
        <v>3</v>
      </c>
      <c r="W167" s="31">
        <v>0</v>
      </c>
      <c r="X167" s="31">
        <v>0</v>
      </c>
      <c r="Y167" s="31">
        <v>7</v>
      </c>
      <c r="Z167" s="31">
        <v>17</v>
      </c>
      <c r="AA167" s="31">
        <v>17</v>
      </c>
      <c r="AB167" s="31">
        <v>0</v>
      </c>
      <c r="AC167" s="31">
        <v>1</v>
      </c>
      <c r="AD167" s="31">
        <v>1</v>
      </c>
      <c r="AE167" s="31">
        <v>14</v>
      </c>
      <c r="AF167" s="31">
        <v>10</v>
      </c>
      <c r="AG167" s="31">
        <v>7</v>
      </c>
      <c r="AH167" s="31">
        <v>0</v>
      </c>
      <c r="AI167" s="31">
        <v>0</v>
      </c>
      <c r="AJ167" s="31">
        <v>58</v>
      </c>
      <c r="AK167" s="31">
        <v>1</v>
      </c>
      <c r="AL167" s="31">
        <v>33</v>
      </c>
      <c r="AM167" s="31">
        <v>2</v>
      </c>
      <c r="AN167" s="31">
        <f t="shared" si="4"/>
        <v>507</v>
      </c>
    </row>
    <row r="168" spans="1:40">
      <c r="A168" s="33" t="s">
        <v>225</v>
      </c>
      <c r="B168" s="31">
        <v>1</v>
      </c>
      <c r="C168" s="31">
        <v>6</v>
      </c>
      <c r="D168" s="31">
        <v>2</v>
      </c>
      <c r="E168" s="31">
        <v>122</v>
      </c>
      <c r="F168" s="31">
        <v>6</v>
      </c>
      <c r="G168" s="31">
        <v>4</v>
      </c>
      <c r="H168" s="31">
        <v>0</v>
      </c>
      <c r="I168" s="31">
        <v>11</v>
      </c>
      <c r="J168" s="31">
        <v>2</v>
      </c>
      <c r="K168" s="31">
        <v>2</v>
      </c>
      <c r="L168" s="31">
        <v>1</v>
      </c>
      <c r="M168" s="31">
        <v>1</v>
      </c>
      <c r="N168" s="31">
        <v>0</v>
      </c>
      <c r="O168" s="31">
        <v>1</v>
      </c>
      <c r="P168" s="31">
        <v>1</v>
      </c>
      <c r="Q168" s="31">
        <v>4</v>
      </c>
      <c r="R168" s="31">
        <v>43</v>
      </c>
      <c r="S168" s="31">
        <v>4</v>
      </c>
      <c r="T168" s="31">
        <v>3</v>
      </c>
      <c r="U168" s="31">
        <v>0</v>
      </c>
      <c r="V168" s="31">
        <v>3</v>
      </c>
      <c r="W168" s="31">
        <v>0</v>
      </c>
      <c r="X168" s="31">
        <v>9</v>
      </c>
      <c r="Y168" s="31">
        <v>2</v>
      </c>
      <c r="Z168" s="31">
        <v>0</v>
      </c>
      <c r="AA168" s="31">
        <v>19</v>
      </c>
      <c r="AB168" s="31">
        <v>0</v>
      </c>
      <c r="AC168" s="31">
        <v>0</v>
      </c>
      <c r="AD168" s="31">
        <v>2</v>
      </c>
      <c r="AE168" s="31">
        <v>6</v>
      </c>
      <c r="AF168" s="31">
        <v>9</v>
      </c>
      <c r="AG168" s="31">
        <v>13</v>
      </c>
      <c r="AH168" s="31">
        <v>1</v>
      </c>
      <c r="AI168" s="31">
        <v>1</v>
      </c>
      <c r="AJ168" s="31">
        <v>29</v>
      </c>
      <c r="AK168" s="31">
        <v>3</v>
      </c>
      <c r="AL168" s="31">
        <v>1</v>
      </c>
      <c r="AM168" s="31">
        <v>2</v>
      </c>
      <c r="AN168" s="31">
        <f t="shared" si="4"/>
        <v>314</v>
      </c>
    </row>
    <row r="169" spans="1:40">
      <c r="A169" s="33" t="s">
        <v>226</v>
      </c>
      <c r="B169" s="31">
        <v>2</v>
      </c>
      <c r="C169" s="31">
        <v>0</v>
      </c>
      <c r="D169" s="31">
        <v>9</v>
      </c>
      <c r="E169" s="31">
        <v>64</v>
      </c>
      <c r="F169" s="31">
        <v>1</v>
      </c>
      <c r="G169" s="31">
        <v>10</v>
      </c>
      <c r="H169" s="31">
        <v>2</v>
      </c>
      <c r="I169" s="31">
        <v>9</v>
      </c>
      <c r="J169" s="31">
        <v>4</v>
      </c>
      <c r="K169" s="31">
        <v>7</v>
      </c>
      <c r="L169" s="31">
        <v>0</v>
      </c>
      <c r="M169" s="31">
        <v>6</v>
      </c>
      <c r="N169" s="31">
        <v>0</v>
      </c>
      <c r="O169" s="31">
        <v>0</v>
      </c>
      <c r="P169" s="31">
        <v>1</v>
      </c>
      <c r="Q169" s="31">
        <v>5</v>
      </c>
      <c r="R169" s="31">
        <v>7</v>
      </c>
      <c r="S169" s="31">
        <v>0</v>
      </c>
      <c r="T169" s="31">
        <v>3</v>
      </c>
      <c r="U169" s="31">
        <v>0</v>
      </c>
      <c r="V169" s="31">
        <v>17</v>
      </c>
      <c r="W169" s="31">
        <v>0</v>
      </c>
      <c r="X169" s="31">
        <v>5</v>
      </c>
      <c r="Y169" s="31">
        <v>0</v>
      </c>
      <c r="Z169" s="31">
        <v>3</v>
      </c>
      <c r="AA169" s="31">
        <v>4</v>
      </c>
      <c r="AB169" s="31">
        <v>1</v>
      </c>
      <c r="AC169" s="31">
        <v>0</v>
      </c>
      <c r="AD169" s="31">
        <v>3</v>
      </c>
      <c r="AE169" s="31">
        <v>5</v>
      </c>
      <c r="AF169" s="31">
        <v>14</v>
      </c>
      <c r="AG169" s="31">
        <v>2</v>
      </c>
      <c r="AH169" s="31">
        <v>0</v>
      </c>
      <c r="AI169" s="31">
        <v>1</v>
      </c>
      <c r="AJ169" s="31">
        <v>24</v>
      </c>
      <c r="AK169" s="31">
        <v>4</v>
      </c>
      <c r="AL169" s="31">
        <v>0</v>
      </c>
      <c r="AM169" s="31">
        <v>2</v>
      </c>
      <c r="AN169" s="31">
        <f t="shared" si="4"/>
        <v>215</v>
      </c>
    </row>
    <row r="170" spans="1:40">
      <c r="A170" s="33" t="s">
        <v>227</v>
      </c>
      <c r="B170" s="31">
        <v>0</v>
      </c>
      <c r="C170" s="31">
        <v>21</v>
      </c>
      <c r="D170" s="31">
        <v>12</v>
      </c>
      <c r="E170" s="31">
        <v>324</v>
      </c>
      <c r="F170" s="31">
        <v>5</v>
      </c>
      <c r="G170" s="31">
        <v>46</v>
      </c>
      <c r="H170" s="31">
        <v>1</v>
      </c>
      <c r="I170" s="31">
        <v>44</v>
      </c>
      <c r="J170" s="31">
        <v>18</v>
      </c>
      <c r="K170" s="31">
        <v>25</v>
      </c>
      <c r="L170" s="31">
        <v>3</v>
      </c>
      <c r="M170" s="31">
        <v>35</v>
      </c>
      <c r="N170" s="31">
        <v>2</v>
      </c>
      <c r="O170" s="31">
        <v>2</v>
      </c>
      <c r="P170" s="31">
        <v>2</v>
      </c>
      <c r="Q170" s="31">
        <v>58</v>
      </c>
      <c r="R170" s="31">
        <v>81</v>
      </c>
      <c r="S170" s="31">
        <v>4</v>
      </c>
      <c r="T170" s="31">
        <v>5</v>
      </c>
      <c r="U170" s="31">
        <v>3</v>
      </c>
      <c r="V170" s="31">
        <v>73</v>
      </c>
      <c r="W170" s="31">
        <v>0</v>
      </c>
      <c r="X170" s="31">
        <v>12</v>
      </c>
      <c r="Y170" s="31">
        <v>2</v>
      </c>
      <c r="Z170" s="31">
        <v>10</v>
      </c>
      <c r="AA170" s="31">
        <v>27</v>
      </c>
      <c r="AB170" s="31">
        <v>13</v>
      </c>
      <c r="AC170" s="31">
        <v>7</v>
      </c>
      <c r="AD170" s="31">
        <v>21</v>
      </c>
      <c r="AE170" s="31">
        <v>16</v>
      </c>
      <c r="AF170" s="31">
        <v>29</v>
      </c>
      <c r="AG170" s="31">
        <v>8</v>
      </c>
      <c r="AH170" s="31">
        <v>3</v>
      </c>
      <c r="AI170" s="31">
        <v>5</v>
      </c>
      <c r="AJ170" s="31">
        <v>77</v>
      </c>
      <c r="AK170" s="31">
        <v>33</v>
      </c>
      <c r="AL170" s="31">
        <v>4</v>
      </c>
      <c r="AM170" s="31">
        <v>6</v>
      </c>
      <c r="AN170" s="31">
        <f t="shared" si="4"/>
        <v>1037</v>
      </c>
    </row>
    <row r="171" spans="1:40">
      <c r="A171" s="33" t="s">
        <v>228</v>
      </c>
      <c r="B171" s="31">
        <v>0</v>
      </c>
      <c r="C171" s="31">
        <v>14</v>
      </c>
      <c r="D171" s="31">
        <v>8</v>
      </c>
      <c r="E171" s="31">
        <v>106</v>
      </c>
      <c r="F171" s="31">
        <v>0</v>
      </c>
      <c r="G171" s="31">
        <v>4</v>
      </c>
      <c r="H171" s="31">
        <v>3</v>
      </c>
      <c r="I171" s="31">
        <v>19</v>
      </c>
      <c r="J171" s="31">
        <v>2</v>
      </c>
      <c r="K171" s="31">
        <v>4</v>
      </c>
      <c r="L171" s="31">
        <v>0</v>
      </c>
      <c r="M171" s="31">
        <v>6</v>
      </c>
      <c r="N171" s="31">
        <v>0</v>
      </c>
      <c r="O171" s="31">
        <v>0</v>
      </c>
      <c r="P171" s="31">
        <v>2</v>
      </c>
      <c r="Q171" s="31">
        <v>13</v>
      </c>
      <c r="R171" s="31">
        <v>31</v>
      </c>
      <c r="S171" s="31">
        <v>23</v>
      </c>
      <c r="T171" s="31">
        <v>7</v>
      </c>
      <c r="U171" s="31">
        <v>0</v>
      </c>
      <c r="V171" s="31">
        <v>14</v>
      </c>
      <c r="W171" s="31">
        <v>1</v>
      </c>
      <c r="X171" s="31">
        <v>7</v>
      </c>
      <c r="Y171" s="31">
        <v>0</v>
      </c>
      <c r="Z171" s="31">
        <v>4</v>
      </c>
      <c r="AA171" s="31">
        <v>2</v>
      </c>
      <c r="AB171" s="31">
        <v>0</v>
      </c>
      <c r="AC171" s="31">
        <v>4</v>
      </c>
      <c r="AD171" s="31">
        <v>1</v>
      </c>
      <c r="AE171" s="31">
        <v>2</v>
      </c>
      <c r="AF171" s="31">
        <v>10</v>
      </c>
      <c r="AG171" s="31">
        <v>21</v>
      </c>
      <c r="AH171" s="31">
        <v>0</v>
      </c>
      <c r="AI171" s="31">
        <v>0</v>
      </c>
      <c r="AJ171" s="31">
        <v>16</v>
      </c>
      <c r="AK171" s="31">
        <v>7</v>
      </c>
      <c r="AL171" s="31">
        <v>2</v>
      </c>
      <c r="AM171" s="31">
        <v>3</v>
      </c>
      <c r="AN171" s="31">
        <f t="shared" si="4"/>
        <v>336</v>
      </c>
    </row>
    <row r="172" spans="1:40">
      <c r="A172" s="33" t="s">
        <v>229</v>
      </c>
      <c r="B172" s="31">
        <v>2</v>
      </c>
      <c r="C172" s="31">
        <v>55</v>
      </c>
      <c r="D172" s="31">
        <v>10</v>
      </c>
      <c r="E172" s="31">
        <v>367</v>
      </c>
      <c r="F172" s="31">
        <v>20</v>
      </c>
      <c r="G172" s="31">
        <v>47</v>
      </c>
      <c r="H172" s="31">
        <v>3</v>
      </c>
      <c r="I172" s="31">
        <v>266</v>
      </c>
      <c r="J172" s="31">
        <v>8</v>
      </c>
      <c r="K172" s="31">
        <v>26</v>
      </c>
      <c r="L172" s="31">
        <v>5</v>
      </c>
      <c r="M172" s="31">
        <v>21</v>
      </c>
      <c r="N172" s="31">
        <v>4</v>
      </c>
      <c r="O172" s="31">
        <v>0</v>
      </c>
      <c r="P172" s="31">
        <v>2</v>
      </c>
      <c r="Q172" s="31">
        <v>83</v>
      </c>
      <c r="R172" s="31">
        <v>203</v>
      </c>
      <c r="S172" s="31">
        <v>30</v>
      </c>
      <c r="T172" s="31">
        <v>25</v>
      </c>
      <c r="U172" s="31">
        <v>9</v>
      </c>
      <c r="V172" s="31">
        <v>12</v>
      </c>
      <c r="W172" s="31">
        <v>7</v>
      </c>
      <c r="X172" s="31">
        <v>11</v>
      </c>
      <c r="Y172" s="31">
        <v>20</v>
      </c>
      <c r="Z172" s="31">
        <v>12</v>
      </c>
      <c r="AA172" s="31">
        <v>17</v>
      </c>
      <c r="AB172" s="31">
        <v>4</v>
      </c>
      <c r="AC172" s="31">
        <v>7</v>
      </c>
      <c r="AD172" s="31">
        <v>8</v>
      </c>
      <c r="AE172" s="31">
        <v>13</v>
      </c>
      <c r="AF172" s="31">
        <v>20</v>
      </c>
      <c r="AG172" s="31">
        <v>37</v>
      </c>
      <c r="AH172" s="31">
        <v>6</v>
      </c>
      <c r="AI172" s="31">
        <v>1</v>
      </c>
      <c r="AJ172" s="31">
        <v>220</v>
      </c>
      <c r="AK172" s="31">
        <v>33</v>
      </c>
      <c r="AL172" s="31">
        <v>6</v>
      </c>
      <c r="AM172" s="31">
        <v>23</v>
      </c>
      <c r="AN172" s="31">
        <f t="shared" si="4"/>
        <v>1643</v>
      </c>
    </row>
    <row r="173" spans="1:40">
      <c r="A173" s="33" t="s">
        <v>230</v>
      </c>
      <c r="B173" s="31">
        <v>5</v>
      </c>
      <c r="C173" s="31">
        <v>22</v>
      </c>
      <c r="D173" s="31">
        <v>0</v>
      </c>
      <c r="E173" s="31">
        <v>52</v>
      </c>
      <c r="F173" s="31">
        <v>2</v>
      </c>
      <c r="G173" s="31">
        <v>0</v>
      </c>
      <c r="H173" s="31">
        <v>9</v>
      </c>
      <c r="I173" s="31">
        <v>3</v>
      </c>
      <c r="J173" s="31">
        <v>0</v>
      </c>
      <c r="K173" s="31">
        <v>1</v>
      </c>
      <c r="L173" s="31">
        <v>1</v>
      </c>
      <c r="M173" s="31">
        <v>1</v>
      </c>
      <c r="N173" s="31">
        <v>3</v>
      </c>
      <c r="O173" s="31">
        <v>0</v>
      </c>
      <c r="P173" s="31">
        <v>3</v>
      </c>
      <c r="Q173" s="31">
        <v>10</v>
      </c>
      <c r="R173" s="31">
        <v>17</v>
      </c>
      <c r="S173" s="31">
        <v>1</v>
      </c>
      <c r="T173" s="31">
        <v>2</v>
      </c>
      <c r="U173" s="31">
        <v>3</v>
      </c>
      <c r="V173" s="31">
        <v>2</v>
      </c>
      <c r="W173" s="31">
        <v>0</v>
      </c>
      <c r="X173" s="31">
        <v>0</v>
      </c>
      <c r="Y173" s="31">
        <v>9</v>
      </c>
      <c r="Z173" s="31">
        <v>1</v>
      </c>
      <c r="AA173" s="31">
        <v>11</v>
      </c>
      <c r="AB173" s="31">
        <v>0</v>
      </c>
      <c r="AC173" s="31">
        <v>0</v>
      </c>
      <c r="AD173" s="31">
        <v>0</v>
      </c>
      <c r="AE173" s="31">
        <v>0</v>
      </c>
      <c r="AF173" s="31">
        <v>0</v>
      </c>
      <c r="AG173" s="31">
        <v>3</v>
      </c>
      <c r="AH173" s="31">
        <v>0</v>
      </c>
      <c r="AI173" s="31">
        <v>5</v>
      </c>
      <c r="AJ173" s="31">
        <v>10</v>
      </c>
      <c r="AK173" s="31">
        <v>3</v>
      </c>
      <c r="AL173" s="31">
        <v>1</v>
      </c>
      <c r="AM173" s="31">
        <v>0</v>
      </c>
      <c r="AN173" s="31">
        <f t="shared" si="4"/>
        <v>180</v>
      </c>
    </row>
    <row r="174" spans="1:40">
      <c r="A174" s="33" t="s">
        <v>231</v>
      </c>
      <c r="B174" s="31">
        <v>0</v>
      </c>
      <c r="C174" s="31">
        <v>4</v>
      </c>
      <c r="D174" s="31">
        <v>2</v>
      </c>
      <c r="E174" s="31">
        <v>4</v>
      </c>
      <c r="F174" s="31">
        <v>0</v>
      </c>
      <c r="G174" s="31">
        <v>0</v>
      </c>
      <c r="H174" s="31">
        <v>1</v>
      </c>
      <c r="I174" s="31">
        <v>4</v>
      </c>
      <c r="J174" s="31">
        <v>0</v>
      </c>
      <c r="K174" s="31">
        <v>0</v>
      </c>
      <c r="L174" s="31">
        <v>2</v>
      </c>
      <c r="M174" s="31">
        <v>1</v>
      </c>
      <c r="N174" s="31">
        <v>0</v>
      </c>
      <c r="O174" s="31">
        <v>0</v>
      </c>
      <c r="P174" s="31">
        <v>2</v>
      </c>
      <c r="Q174" s="31">
        <v>0</v>
      </c>
      <c r="R174" s="31">
        <v>4</v>
      </c>
      <c r="S174" s="31">
        <v>8</v>
      </c>
      <c r="T174" s="31">
        <v>0</v>
      </c>
      <c r="U174" s="31">
        <v>2</v>
      </c>
      <c r="V174" s="31">
        <v>0</v>
      </c>
      <c r="W174" s="31">
        <v>5</v>
      </c>
      <c r="X174" s="31">
        <v>0</v>
      </c>
      <c r="Y174" s="31">
        <v>1</v>
      </c>
      <c r="Z174" s="31">
        <v>1</v>
      </c>
      <c r="AA174" s="31">
        <v>1</v>
      </c>
      <c r="AB174" s="31">
        <v>0</v>
      </c>
      <c r="AC174" s="31">
        <v>1</v>
      </c>
      <c r="AD174" s="31">
        <v>0</v>
      </c>
      <c r="AE174" s="31">
        <v>2</v>
      </c>
      <c r="AF174" s="31">
        <v>0</v>
      </c>
      <c r="AG174" s="31">
        <v>4</v>
      </c>
      <c r="AH174" s="31">
        <v>0</v>
      </c>
      <c r="AI174" s="31">
        <v>0</v>
      </c>
      <c r="AJ174" s="31">
        <v>6</v>
      </c>
      <c r="AK174" s="31">
        <v>0</v>
      </c>
      <c r="AL174" s="31">
        <v>0</v>
      </c>
      <c r="AM174" s="31">
        <v>1</v>
      </c>
      <c r="AN174" s="31">
        <f t="shared" si="4"/>
        <v>56</v>
      </c>
    </row>
    <row r="175" spans="1:40">
      <c r="A175" s="33" t="s">
        <v>232</v>
      </c>
      <c r="B175" s="31">
        <v>0</v>
      </c>
      <c r="C175" s="31">
        <v>20</v>
      </c>
      <c r="D175" s="31">
        <v>3</v>
      </c>
      <c r="E175" s="31">
        <v>52</v>
      </c>
      <c r="F175" s="31">
        <v>1</v>
      </c>
      <c r="G175" s="31">
        <v>3</v>
      </c>
      <c r="H175" s="31">
        <v>0</v>
      </c>
      <c r="I175" s="31">
        <v>32</v>
      </c>
      <c r="J175" s="31">
        <v>0</v>
      </c>
      <c r="K175" s="31">
        <v>1</v>
      </c>
      <c r="L175" s="31">
        <v>1</v>
      </c>
      <c r="M175" s="31">
        <v>3</v>
      </c>
      <c r="N175" s="31">
        <v>3</v>
      </c>
      <c r="O175" s="31">
        <v>1</v>
      </c>
      <c r="P175" s="31">
        <v>1</v>
      </c>
      <c r="Q175" s="31">
        <v>4</v>
      </c>
      <c r="R175" s="31">
        <v>20</v>
      </c>
      <c r="S175" s="31">
        <v>6</v>
      </c>
      <c r="T175" s="31">
        <v>3</v>
      </c>
      <c r="U175" s="31">
        <v>2</v>
      </c>
      <c r="V175" s="31">
        <v>1</v>
      </c>
      <c r="W175" s="31">
        <v>1</v>
      </c>
      <c r="X175" s="31">
        <v>1</v>
      </c>
      <c r="Y175" s="31">
        <v>1</v>
      </c>
      <c r="Z175" s="31">
        <v>0</v>
      </c>
      <c r="AA175" s="31">
        <v>6</v>
      </c>
      <c r="AB175" s="31">
        <v>1</v>
      </c>
      <c r="AC175" s="31">
        <v>2</v>
      </c>
      <c r="AD175" s="31">
        <v>0</v>
      </c>
      <c r="AE175" s="31">
        <v>8</v>
      </c>
      <c r="AF175" s="31">
        <v>7</v>
      </c>
      <c r="AG175" s="31">
        <v>5</v>
      </c>
      <c r="AH175" s="31">
        <v>0</v>
      </c>
      <c r="AI175" s="31">
        <v>0</v>
      </c>
      <c r="AJ175" s="31">
        <v>25</v>
      </c>
      <c r="AK175" s="31">
        <v>1</v>
      </c>
      <c r="AL175" s="31">
        <v>0</v>
      </c>
      <c r="AM175" s="31">
        <v>2</v>
      </c>
      <c r="AN175" s="31">
        <f t="shared" si="4"/>
        <v>217</v>
      </c>
    </row>
    <row r="176" spans="1:40">
      <c r="A176" s="33" t="s">
        <v>233</v>
      </c>
      <c r="B176" s="31">
        <v>3</v>
      </c>
      <c r="C176" s="31">
        <v>82</v>
      </c>
      <c r="D176" s="31">
        <v>33</v>
      </c>
      <c r="E176" s="31">
        <v>1191</v>
      </c>
      <c r="F176" s="31">
        <v>6</v>
      </c>
      <c r="G176" s="31">
        <v>53</v>
      </c>
      <c r="H176" s="31">
        <v>20</v>
      </c>
      <c r="I176" s="31">
        <v>211</v>
      </c>
      <c r="J176" s="31">
        <v>17</v>
      </c>
      <c r="K176" s="31">
        <v>66</v>
      </c>
      <c r="L176" s="31">
        <v>2</v>
      </c>
      <c r="M176" s="31">
        <v>85</v>
      </c>
      <c r="N176" s="31">
        <v>24</v>
      </c>
      <c r="O176" s="31">
        <v>4</v>
      </c>
      <c r="P176" s="31">
        <v>13</v>
      </c>
      <c r="Q176" s="31">
        <v>123</v>
      </c>
      <c r="R176" s="31">
        <v>417</v>
      </c>
      <c r="S176" s="31">
        <v>84</v>
      </c>
      <c r="T176" s="31">
        <v>27</v>
      </c>
      <c r="U176" s="31">
        <v>43</v>
      </c>
      <c r="V176" s="31">
        <v>47</v>
      </c>
      <c r="W176" s="31">
        <v>11</v>
      </c>
      <c r="X176" s="31">
        <v>36</v>
      </c>
      <c r="Y176" s="31">
        <v>4</v>
      </c>
      <c r="Z176" s="31">
        <v>30</v>
      </c>
      <c r="AA176" s="31">
        <v>67</v>
      </c>
      <c r="AB176" s="31">
        <v>9</v>
      </c>
      <c r="AC176" s="31">
        <v>21</v>
      </c>
      <c r="AD176" s="31">
        <v>16</v>
      </c>
      <c r="AE176" s="31">
        <v>54</v>
      </c>
      <c r="AF176" s="31">
        <v>134</v>
      </c>
      <c r="AG176" s="31">
        <v>76</v>
      </c>
      <c r="AH176" s="31">
        <v>5</v>
      </c>
      <c r="AI176" s="31">
        <v>22</v>
      </c>
      <c r="AJ176" s="31">
        <v>239</v>
      </c>
      <c r="AK176" s="31">
        <v>102</v>
      </c>
      <c r="AL176" s="31">
        <v>8</v>
      </c>
      <c r="AM176" s="31">
        <v>8</v>
      </c>
      <c r="AN176" s="31">
        <f t="shared" si="4"/>
        <v>3393</v>
      </c>
    </row>
    <row r="177" spans="1:40">
      <c r="A177" s="33" t="s">
        <v>234</v>
      </c>
      <c r="B177" s="31">
        <v>0</v>
      </c>
      <c r="C177" s="31">
        <v>6</v>
      </c>
      <c r="D177" s="31">
        <v>2</v>
      </c>
      <c r="E177" s="31">
        <v>59</v>
      </c>
      <c r="F177" s="31">
        <v>1</v>
      </c>
      <c r="G177" s="31">
        <v>4</v>
      </c>
      <c r="H177" s="31">
        <v>0</v>
      </c>
      <c r="I177" s="31">
        <v>5</v>
      </c>
      <c r="J177" s="31">
        <v>0</v>
      </c>
      <c r="K177" s="31">
        <v>0</v>
      </c>
      <c r="L177" s="31">
        <v>6</v>
      </c>
      <c r="M177" s="31">
        <v>0</v>
      </c>
      <c r="N177" s="31">
        <v>1</v>
      </c>
      <c r="O177" s="31">
        <v>0</v>
      </c>
      <c r="P177" s="31">
        <v>1</v>
      </c>
      <c r="Q177" s="31">
        <v>1</v>
      </c>
      <c r="R177" s="31">
        <v>15</v>
      </c>
      <c r="S177" s="31">
        <v>6</v>
      </c>
      <c r="T177" s="31">
        <v>0</v>
      </c>
      <c r="U177" s="31">
        <v>2</v>
      </c>
      <c r="V177" s="31">
        <v>1</v>
      </c>
      <c r="W177" s="31">
        <v>3</v>
      </c>
      <c r="X177" s="31">
        <v>2</v>
      </c>
      <c r="Y177" s="31">
        <v>4</v>
      </c>
      <c r="Z177" s="31">
        <v>3</v>
      </c>
      <c r="AA177" s="31">
        <v>16</v>
      </c>
      <c r="AB177" s="31">
        <v>0</v>
      </c>
      <c r="AC177" s="31">
        <v>0</v>
      </c>
      <c r="AD177" s="31">
        <v>0</v>
      </c>
      <c r="AE177" s="31">
        <v>1</v>
      </c>
      <c r="AF177" s="31">
        <v>2</v>
      </c>
      <c r="AG177" s="31">
        <v>1</v>
      </c>
      <c r="AH177" s="31">
        <v>0</v>
      </c>
      <c r="AI177" s="31">
        <v>2</v>
      </c>
      <c r="AJ177" s="31">
        <v>7</v>
      </c>
      <c r="AK177" s="31">
        <v>0</v>
      </c>
      <c r="AL177" s="31">
        <v>2</v>
      </c>
      <c r="AM177" s="31">
        <v>4</v>
      </c>
      <c r="AN177" s="31">
        <f t="shared" si="4"/>
        <v>157</v>
      </c>
    </row>
    <row r="178" spans="1:40">
      <c r="A178" s="33" t="s">
        <v>235</v>
      </c>
      <c r="B178" s="31">
        <v>2</v>
      </c>
      <c r="C178" s="31">
        <v>35</v>
      </c>
      <c r="D178" s="31">
        <v>11</v>
      </c>
      <c r="E178" s="31">
        <v>169</v>
      </c>
      <c r="F178" s="31">
        <v>4</v>
      </c>
      <c r="G178" s="31">
        <v>7</v>
      </c>
      <c r="H178" s="31">
        <v>1</v>
      </c>
      <c r="I178" s="31">
        <v>32</v>
      </c>
      <c r="J178" s="31">
        <v>6</v>
      </c>
      <c r="K178" s="31">
        <v>15</v>
      </c>
      <c r="L178" s="31">
        <v>3</v>
      </c>
      <c r="M178" s="31">
        <v>22</v>
      </c>
      <c r="N178" s="31">
        <v>9</v>
      </c>
      <c r="O178" s="31">
        <v>3</v>
      </c>
      <c r="P178" s="31">
        <v>9</v>
      </c>
      <c r="Q178" s="31">
        <v>12</v>
      </c>
      <c r="R178" s="31">
        <v>57</v>
      </c>
      <c r="S178" s="31">
        <v>17</v>
      </c>
      <c r="T178" s="31">
        <v>12</v>
      </c>
      <c r="U178" s="31">
        <v>2</v>
      </c>
      <c r="V178" s="31">
        <v>8</v>
      </c>
      <c r="W178" s="31">
        <v>1</v>
      </c>
      <c r="X178" s="31">
        <v>5</v>
      </c>
      <c r="Y178" s="31">
        <v>9</v>
      </c>
      <c r="Z178" s="31">
        <v>8</v>
      </c>
      <c r="AA178" s="31">
        <v>16</v>
      </c>
      <c r="AB178" s="31">
        <v>0</v>
      </c>
      <c r="AC178" s="31">
        <v>1</v>
      </c>
      <c r="AD178" s="31">
        <v>2</v>
      </c>
      <c r="AE178" s="31">
        <v>17</v>
      </c>
      <c r="AF178" s="31">
        <v>15</v>
      </c>
      <c r="AG178" s="31">
        <v>6</v>
      </c>
      <c r="AH178" s="31">
        <v>1</v>
      </c>
      <c r="AI178" s="31">
        <v>4</v>
      </c>
      <c r="AJ178" s="31">
        <v>141</v>
      </c>
      <c r="AK178" s="31">
        <v>10</v>
      </c>
      <c r="AL178" s="31">
        <v>2</v>
      </c>
      <c r="AM178" s="31">
        <v>1</v>
      </c>
      <c r="AN178" s="31">
        <f t="shared" si="4"/>
        <v>675</v>
      </c>
    </row>
    <row r="179" spans="1:40">
      <c r="A179" s="33" t="s">
        <v>236</v>
      </c>
      <c r="B179" s="31">
        <v>34</v>
      </c>
      <c r="C179" s="31">
        <v>228</v>
      </c>
      <c r="D179" s="31">
        <v>60</v>
      </c>
      <c r="E179" s="31">
        <v>2815</v>
      </c>
      <c r="F179" s="31">
        <v>124</v>
      </c>
      <c r="G179" s="31">
        <v>137</v>
      </c>
      <c r="H179" s="31">
        <v>50</v>
      </c>
      <c r="I179" s="31">
        <v>680</v>
      </c>
      <c r="J179" s="31">
        <v>123</v>
      </c>
      <c r="K179" s="31">
        <v>325</v>
      </c>
      <c r="L179" s="31">
        <v>45</v>
      </c>
      <c r="M179" s="31">
        <v>62</v>
      </c>
      <c r="N179" s="31">
        <v>29</v>
      </c>
      <c r="O179" s="31">
        <v>4</v>
      </c>
      <c r="P179" s="31">
        <v>111</v>
      </c>
      <c r="Q179" s="31">
        <v>501</v>
      </c>
      <c r="R179" s="31">
        <v>1661</v>
      </c>
      <c r="S179" s="31">
        <v>482</v>
      </c>
      <c r="T179" s="31">
        <v>61</v>
      </c>
      <c r="U179" s="31">
        <v>149</v>
      </c>
      <c r="V179" s="31">
        <v>429</v>
      </c>
      <c r="W179" s="31">
        <v>26</v>
      </c>
      <c r="X179" s="31">
        <v>66</v>
      </c>
      <c r="Y179" s="31">
        <v>103</v>
      </c>
      <c r="Z179" s="31">
        <v>45</v>
      </c>
      <c r="AA179" s="31">
        <v>352</v>
      </c>
      <c r="AB179" s="31">
        <v>47</v>
      </c>
      <c r="AC179" s="31">
        <v>96</v>
      </c>
      <c r="AD179" s="31">
        <v>46</v>
      </c>
      <c r="AE179" s="31">
        <v>95</v>
      </c>
      <c r="AF179" s="31">
        <v>205</v>
      </c>
      <c r="AG179" s="31">
        <v>220</v>
      </c>
      <c r="AH179" s="31">
        <v>33</v>
      </c>
      <c r="AI179" s="31">
        <v>223</v>
      </c>
      <c r="AJ179" s="31">
        <v>1146</v>
      </c>
      <c r="AK179" s="31">
        <v>107</v>
      </c>
      <c r="AL179" s="31">
        <v>199</v>
      </c>
      <c r="AM179" s="31">
        <v>43</v>
      </c>
      <c r="AN179" s="31">
        <f t="shared" si="4"/>
        <v>11162</v>
      </c>
    </row>
    <row r="180" spans="1:40">
      <c r="A180" s="33" t="s">
        <v>237</v>
      </c>
      <c r="B180" s="31">
        <v>0</v>
      </c>
      <c r="C180" s="31">
        <v>13</v>
      </c>
      <c r="D180" s="31">
        <v>4</v>
      </c>
      <c r="E180" s="31">
        <v>92</v>
      </c>
      <c r="F180" s="31">
        <v>3</v>
      </c>
      <c r="G180" s="31">
        <v>9</v>
      </c>
      <c r="H180" s="31">
        <v>1</v>
      </c>
      <c r="I180" s="31">
        <v>19</v>
      </c>
      <c r="J180" s="31">
        <v>1</v>
      </c>
      <c r="K180" s="31">
        <v>11</v>
      </c>
      <c r="L180" s="31">
        <v>0</v>
      </c>
      <c r="M180" s="31">
        <v>14</v>
      </c>
      <c r="N180" s="31">
        <v>0</v>
      </c>
      <c r="O180" s="31">
        <v>0</v>
      </c>
      <c r="P180" s="31">
        <v>5</v>
      </c>
      <c r="Q180" s="31">
        <v>7</v>
      </c>
      <c r="R180" s="31">
        <v>52</v>
      </c>
      <c r="S180" s="31">
        <v>8</v>
      </c>
      <c r="T180" s="31">
        <v>10</v>
      </c>
      <c r="U180" s="31">
        <v>2</v>
      </c>
      <c r="V180" s="31">
        <v>10</v>
      </c>
      <c r="W180" s="31">
        <v>0</v>
      </c>
      <c r="X180" s="31">
        <v>2</v>
      </c>
      <c r="Y180" s="31">
        <v>2</v>
      </c>
      <c r="Z180" s="31">
        <v>0</v>
      </c>
      <c r="AA180" s="31">
        <v>14</v>
      </c>
      <c r="AB180" s="31">
        <v>1</v>
      </c>
      <c r="AC180" s="31">
        <v>1</v>
      </c>
      <c r="AD180" s="31">
        <v>6</v>
      </c>
      <c r="AE180" s="31">
        <v>2</v>
      </c>
      <c r="AF180" s="31">
        <v>16</v>
      </c>
      <c r="AG180" s="31">
        <v>6</v>
      </c>
      <c r="AH180" s="31">
        <v>0</v>
      </c>
      <c r="AI180" s="31">
        <v>5</v>
      </c>
      <c r="AJ180" s="31">
        <v>44</v>
      </c>
      <c r="AK180" s="31">
        <v>6</v>
      </c>
      <c r="AL180" s="31">
        <v>0</v>
      </c>
      <c r="AM180" s="31">
        <v>0</v>
      </c>
      <c r="AN180" s="31">
        <f t="shared" si="4"/>
        <v>366</v>
      </c>
    </row>
    <row r="181" spans="1:40">
      <c r="A181" s="33" t="s">
        <v>238</v>
      </c>
      <c r="B181" s="31">
        <v>34</v>
      </c>
      <c r="C181" s="31">
        <v>65</v>
      </c>
      <c r="D181" s="31">
        <v>11</v>
      </c>
      <c r="E181" s="31">
        <v>205</v>
      </c>
      <c r="F181" s="31">
        <v>5</v>
      </c>
      <c r="G181" s="31">
        <v>22</v>
      </c>
      <c r="H181" s="31">
        <v>25</v>
      </c>
      <c r="I181" s="31">
        <v>113</v>
      </c>
      <c r="J181" s="31">
        <v>1</v>
      </c>
      <c r="K181" s="31">
        <v>6</v>
      </c>
      <c r="L181" s="31">
        <v>21</v>
      </c>
      <c r="M181" s="31">
        <v>2</v>
      </c>
      <c r="N181" s="31">
        <v>9</v>
      </c>
      <c r="O181" s="31">
        <v>2</v>
      </c>
      <c r="P181" s="31">
        <v>7</v>
      </c>
      <c r="Q181" s="31">
        <v>40</v>
      </c>
      <c r="R181" s="31">
        <v>128</v>
      </c>
      <c r="S181" s="31">
        <v>44</v>
      </c>
      <c r="T181" s="31">
        <v>6</v>
      </c>
      <c r="U181" s="31">
        <v>32</v>
      </c>
      <c r="V181" s="31">
        <v>20</v>
      </c>
      <c r="W181" s="31">
        <v>10</v>
      </c>
      <c r="X181" s="31">
        <v>2</v>
      </c>
      <c r="Y181" s="31">
        <v>51</v>
      </c>
      <c r="Z181" s="31">
        <v>20</v>
      </c>
      <c r="AA181" s="31">
        <v>69</v>
      </c>
      <c r="AB181" s="31">
        <v>10</v>
      </c>
      <c r="AC181" s="31">
        <v>11</v>
      </c>
      <c r="AD181" s="31">
        <v>15</v>
      </c>
      <c r="AE181" s="31">
        <v>7</v>
      </c>
      <c r="AF181" s="31">
        <v>21</v>
      </c>
      <c r="AG181" s="31">
        <v>30</v>
      </c>
      <c r="AH181" s="31">
        <v>10</v>
      </c>
      <c r="AI181" s="31">
        <v>4</v>
      </c>
      <c r="AJ181" s="31">
        <v>119</v>
      </c>
      <c r="AK181" s="31">
        <v>19</v>
      </c>
      <c r="AL181" s="31">
        <v>28</v>
      </c>
      <c r="AM181" s="31">
        <v>51</v>
      </c>
      <c r="AN181" s="31">
        <f t="shared" si="4"/>
        <v>1275</v>
      </c>
    </row>
    <row r="182" spans="1:40">
      <c r="A182" s="33" t="s">
        <v>239</v>
      </c>
      <c r="B182" s="31">
        <v>6</v>
      </c>
      <c r="C182" s="31">
        <v>3</v>
      </c>
      <c r="D182" s="31">
        <v>4</v>
      </c>
      <c r="E182" s="31">
        <v>184</v>
      </c>
      <c r="F182" s="31">
        <v>3</v>
      </c>
      <c r="G182" s="31">
        <v>3</v>
      </c>
      <c r="H182" s="31">
        <v>3</v>
      </c>
      <c r="I182" s="31">
        <v>22</v>
      </c>
      <c r="J182" s="31">
        <v>2</v>
      </c>
      <c r="K182" s="31">
        <v>2</v>
      </c>
      <c r="L182" s="31">
        <v>9</v>
      </c>
      <c r="M182" s="31">
        <v>9</v>
      </c>
      <c r="N182" s="31">
        <v>0</v>
      </c>
      <c r="O182" s="31">
        <v>0</v>
      </c>
      <c r="P182" s="31">
        <v>5</v>
      </c>
      <c r="Q182" s="31">
        <v>18</v>
      </c>
      <c r="R182" s="31">
        <v>223</v>
      </c>
      <c r="S182" s="31">
        <v>6</v>
      </c>
      <c r="T182" s="31">
        <v>10</v>
      </c>
      <c r="U182" s="31">
        <v>8</v>
      </c>
      <c r="V182" s="31">
        <v>1</v>
      </c>
      <c r="W182" s="31">
        <v>0</v>
      </c>
      <c r="X182" s="31">
        <v>15</v>
      </c>
      <c r="Y182" s="31">
        <v>4</v>
      </c>
      <c r="Z182" s="31">
        <v>1</v>
      </c>
      <c r="AA182" s="31">
        <v>8</v>
      </c>
      <c r="AB182" s="31">
        <v>1</v>
      </c>
      <c r="AC182" s="31">
        <v>13</v>
      </c>
      <c r="AD182" s="31">
        <v>0</v>
      </c>
      <c r="AE182" s="31">
        <v>24</v>
      </c>
      <c r="AF182" s="31">
        <v>28</v>
      </c>
      <c r="AG182" s="31">
        <v>10</v>
      </c>
      <c r="AH182" s="31">
        <v>0</v>
      </c>
      <c r="AI182" s="31">
        <v>1</v>
      </c>
      <c r="AJ182" s="31">
        <v>7</v>
      </c>
      <c r="AK182" s="31">
        <v>3</v>
      </c>
      <c r="AL182" s="31">
        <v>4</v>
      </c>
      <c r="AM182" s="31">
        <v>6</v>
      </c>
      <c r="AN182" s="31">
        <f t="shared" si="4"/>
        <v>646</v>
      </c>
    </row>
    <row r="183" spans="1:40">
      <c r="A183" s="33" t="s">
        <v>240</v>
      </c>
      <c r="B183" s="31">
        <v>0</v>
      </c>
      <c r="C183" s="31">
        <v>109</v>
      </c>
      <c r="D183" s="31">
        <v>8</v>
      </c>
      <c r="E183" s="31">
        <v>256</v>
      </c>
      <c r="F183" s="31">
        <v>9</v>
      </c>
      <c r="G183" s="31">
        <v>6</v>
      </c>
      <c r="H183" s="31">
        <v>1</v>
      </c>
      <c r="I183" s="31">
        <v>51</v>
      </c>
      <c r="J183" s="31">
        <v>11</v>
      </c>
      <c r="K183" s="31">
        <v>11</v>
      </c>
      <c r="L183" s="31">
        <v>2</v>
      </c>
      <c r="M183" s="31">
        <v>12</v>
      </c>
      <c r="N183" s="31">
        <v>13</v>
      </c>
      <c r="O183" s="31">
        <v>4</v>
      </c>
      <c r="P183" s="31">
        <v>3</v>
      </c>
      <c r="Q183" s="31">
        <v>15</v>
      </c>
      <c r="R183" s="31">
        <v>174</v>
      </c>
      <c r="S183" s="31">
        <v>55</v>
      </c>
      <c r="T183" s="31">
        <v>10</v>
      </c>
      <c r="U183" s="31">
        <v>42</v>
      </c>
      <c r="V183" s="31">
        <v>14</v>
      </c>
      <c r="W183" s="31">
        <v>4</v>
      </c>
      <c r="X183" s="31">
        <v>6</v>
      </c>
      <c r="Y183" s="31">
        <v>5</v>
      </c>
      <c r="Z183" s="31">
        <v>6</v>
      </c>
      <c r="AA183" s="31">
        <v>21</v>
      </c>
      <c r="AB183" s="31">
        <v>5</v>
      </c>
      <c r="AC183" s="31">
        <v>6</v>
      </c>
      <c r="AD183" s="31">
        <v>10</v>
      </c>
      <c r="AE183" s="31">
        <v>5</v>
      </c>
      <c r="AF183" s="31">
        <v>25</v>
      </c>
      <c r="AG183" s="31">
        <v>35</v>
      </c>
      <c r="AH183" s="31">
        <v>6</v>
      </c>
      <c r="AI183" s="31">
        <v>12</v>
      </c>
      <c r="AJ183" s="31">
        <v>64</v>
      </c>
      <c r="AK183" s="31">
        <v>13</v>
      </c>
      <c r="AL183" s="31">
        <v>11</v>
      </c>
      <c r="AM183" s="31">
        <v>12</v>
      </c>
      <c r="AN183" s="31">
        <f t="shared" si="4"/>
        <v>1052</v>
      </c>
    </row>
    <row r="184" spans="1:40">
      <c r="A184" s="33" t="s">
        <v>241</v>
      </c>
      <c r="B184" s="31">
        <v>0</v>
      </c>
      <c r="C184" s="31">
        <v>6</v>
      </c>
      <c r="D184" s="31">
        <v>6</v>
      </c>
      <c r="E184" s="31">
        <v>116</v>
      </c>
      <c r="F184" s="31">
        <v>1</v>
      </c>
      <c r="G184" s="31">
        <v>2</v>
      </c>
      <c r="H184" s="31">
        <v>0</v>
      </c>
      <c r="I184" s="31">
        <v>19</v>
      </c>
      <c r="J184" s="31">
        <v>1</v>
      </c>
      <c r="K184" s="31">
        <v>1</v>
      </c>
      <c r="L184" s="31">
        <v>0</v>
      </c>
      <c r="M184" s="31">
        <v>13</v>
      </c>
      <c r="N184" s="31">
        <v>3</v>
      </c>
      <c r="O184" s="31">
        <v>0</v>
      </c>
      <c r="P184" s="31">
        <v>0</v>
      </c>
      <c r="Q184" s="31">
        <v>30</v>
      </c>
      <c r="R184" s="31">
        <v>35</v>
      </c>
      <c r="S184" s="31">
        <v>11</v>
      </c>
      <c r="T184" s="31">
        <v>2</v>
      </c>
      <c r="U184" s="31">
        <v>19</v>
      </c>
      <c r="V184" s="31">
        <v>10</v>
      </c>
      <c r="W184" s="31">
        <v>0</v>
      </c>
      <c r="X184" s="31">
        <v>4</v>
      </c>
      <c r="Y184" s="31">
        <v>1</v>
      </c>
      <c r="Z184" s="31">
        <v>4</v>
      </c>
      <c r="AA184" s="31">
        <v>10</v>
      </c>
      <c r="AB184" s="31">
        <v>2</v>
      </c>
      <c r="AC184" s="31">
        <v>1</v>
      </c>
      <c r="AD184" s="31">
        <v>0</v>
      </c>
      <c r="AE184" s="31">
        <v>6</v>
      </c>
      <c r="AF184" s="31">
        <v>26</v>
      </c>
      <c r="AG184" s="31">
        <v>10</v>
      </c>
      <c r="AH184" s="31">
        <v>0</v>
      </c>
      <c r="AI184" s="31">
        <v>0</v>
      </c>
      <c r="AJ184" s="31">
        <v>44</v>
      </c>
      <c r="AK184" s="31">
        <v>6</v>
      </c>
      <c r="AL184" s="31">
        <v>0</v>
      </c>
      <c r="AM184" s="31">
        <v>2</v>
      </c>
      <c r="AN184" s="31">
        <f t="shared" si="4"/>
        <v>391</v>
      </c>
    </row>
    <row r="185" spans="1:40">
      <c r="A185" s="33" t="s">
        <v>242</v>
      </c>
      <c r="B185" s="31">
        <v>5</v>
      </c>
      <c r="C185" s="31">
        <v>311</v>
      </c>
      <c r="D185" s="31">
        <v>31</v>
      </c>
      <c r="E185" s="31">
        <v>1019</v>
      </c>
      <c r="F185" s="31">
        <v>62</v>
      </c>
      <c r="G185" s="31">
        <v>37</v>
      </c>
      <c r="H185" s="31">
        <v>22</v>
      </c>
      <c r="I185" s="31">
        <v>192</v>
      </c>
      <c r="J185" s="31">
        <v>12</v>
      </c>
      <c r="K185" s="31">
        <v>75</v>
      </c>
      <c r="L185" s="31">
        <v>20</v>
      </c>
      <c r="M185" s="31">
        <v>34</v>
      </c>
      <c r="N185" s="31">
        <v>12</v>
      </c>
      <c r="O185" s="31">
        <v>5</v>
      </c>
      <c r="P185" s="31">
        <v>7</v>
      </c>
      <c r="Q185" s="31">
        <v>154</v>
      </c>
      <c r="R185" s="31">
        <v>401</v>
      </c>
      <c r="S185" s="31">
        <v>98</v>
      </c>
      <c r="T185" s="31">
        <v>13</v>
      </c>
      <c r="U185" s="31">
        <v>43</v>
      </c>
      <c r="V185" s="31">
        <v>196</v>
      </c>
      <c r="W185" s="31">
        <v>7</v>
      </c>
      <c r="X185" s="31">
        <v>41</v>
      </c>
      <c r="Y185" s="31">
        <v>26</v>
      </c>
      <c r="Z185" s="31">
        <v>12</v>
      </c>
      <c r="AA185" s="31">
        <v>59</v>
      </c>
      <c r="AB185" s="31">
        <v>6</v>
      </c>
      <c r="AC185" s="31">
        <v>23</v>
      </c>
      <c r="AD185" s="31">
        <v>9</v>
      </c>
      <c r="AE185" s="31">
        <v>75</v>
      </c>
      <c r="AF185" s="31">
        <v>64</v>
      </c>
      <c r="AG185" s="31">
        <v>94</v>
      </c>
      <c r="AH185" s="31">
        <v>6</v>
      </c>
      <c r="AI185" s="31">
        <v>16</v>
      </c>
      <c r="AJ185" s="31">
        <v>199</v>
      </c>
      <c r="AK185" s="31">
        <v>74</v>
      </c>
      <c r="AL185" s="31">
        <v>69</v>
      </c>
      <c r="AM185" s="31">
        <v>12</v>
      </c>
      <c r="AN185" s="31">
        <f t="shared" si="4"/>
        <v>3541</v>
      </c>
    </row>
    <row r="186" spans="1:40">
      <c r="A186" s="33" t="s">
        <v>244</v>
      </c>
      <c r="B186" s="31">
        <v>0</v>
      </c>
      <c r="C186" s="31">
        <v>0</v>
      </c>
      <c r="D186" s="31">
        <v>0</v>
      </c>
      <c r="E186" s="31">
        <v>0</v>
      </c>
      <c r="F186" s="31">
        <v>0</v>
      </c>
      <c r="G186" s="31">
        <v>0</v>
      </c>
      <c r="H186" s="31">
        <v>0</v>
      </c>
      <c r="I186" s="31">
        <v>0</v>
      </c>
      <c r="J186" s="31">
        <v>0</v>
      </c>
      <c r="K186" s="31">
        <v>0</v>
      </c>
      <c r="L186" s="31">
        <v>0</v>
      </c>
      <c r="M186" s="31">
        <v>0</v>
      </c>
      <c r="N186" s="31">
        <v>0</v>
      </c>
      <c r="O186" s="31">
        <v>0</v>
      </c>
      <c r="P186" s="31">
        <v>0</v>
      </c>
      <c r="Q186" s="31">
        <v>0</v>
      </c>
      <c r="R186" s="31">
        <v>1</v>
      </c>
      <c r="S186" s="31">
        <v>0</v>
      </c>
      <c r="T186" s="31">
        <v>0</v>
      </c>
      <c r="U186" s="31">
        <v>0</v>
      </c>
      <c r="V186" s="31">
        <v>0</v>
      </c>
      <c r="W186" s="31">
        <v>0</v>
      </c>
      <c r="X186" s="31">
        <v>0</v>
      </c>
      <c r="Y186" s="31">
        <v>0</v>
      </c>
      <c r="Z186" s="31">
        <v>0</v>
      </c>
      <c r="AA186" s="31">
        <v>0</v>
      </c>
      <c r="AB186" s="31">
        <v>0</v>
      </c>
      <c r="AC186" s="31">
        <v>0</v>
      </c>
      <c r="AD186" s="31">
        <v>0</v>
      </c>
      <c r="AE186" s="31">
        <v>0</v>
      </c>
      <c r="AF186" s="31">
        <v>0</v>
      </c>
      <c r="AG186" s="31">
        <v>0</v>
      </c>
      <c r="AH186" s="31">
        <v>0</v>
      </c>
      <c r="AI186" s="31">
        <v>0</v>
      </c>
      <c r="AJ186" s="31">
        <v>0</v>
      </c>
      <c r="AK186" s="31">
        <v>0</v>
      </c>
      <c r="AL186" s="31">
        <v>0</v>
      </c>
      <c r="AM186" s="31">
        <v>0</v>
      </c>
      <c r="AN186" s="31">
        <f t="shared" si="4"/>
        <v>1</v>
      </c>
    </row>
    <row r="187" spans="1:40">
      <c r="A187" s="33" t="s">
        <v>245</v>
      </c>
      <c r="B187" s="31">
        <v>0</v>
      </c>
      <c r="C187" s="31">
        <v>21</v>
      </c>
      <c r="D187" s="31">
        <v>1</v>
      </c>
      <c r="E187" s="31">
        <v>87</v>
      </c>
      <c r="F187" s="31">
        <v>1</v>
      </c>
      <c r="G187" s="31">
        <v>4</v>
      </c>
      <c r="H187" s="31">
        <v>11</v>
      </c>
      <c r="I187" s="31">
        <v>19</v>
      </c>
      <c r="J187" s="31">
        <v>1</v>
      </c>
      <c r="K187" s="31">
        <v>3</v>
      </c>
      <c r="L187" s="31">
        <v>0</v>
      </c>
      <c r="M187" s="31">
        <v>13</v>
      </c>
      <c r="N187" s="31">
        <v>1</v>
      </c>
      <c r="O187" s="31">
        <v>0</v>
      </c>
      <c r="P187" s="31">
        <v>0</v>
      </c>
      <c r="Q187" s="31">
        <v>3</v>
      </c>
      <c r="R187" s="31">
        <v>41</v>
      </c>
      <c r="S187" s="31">
        <v>16</v>
      </c>
      <c r="T187" s="31">
        <v>1</v>
      </c>
      <c r="U187" s="31">
        <v>10</v>
      </c>
      <c r="V187" s="31">
        <v>8</v>
      </c>
      <c r="W187" s="31">
        <v>0</v>
      </c>
      <c r="X187" s="31">
        <v>4</v>
      </c>
      <c r="Y187" s="31">
        <v>3</v>
      </c>
      <c r="Z187" s="31">
        <v>1</v>
      </c>
      <c r="AA187" s="31">
        <v>7</v>
      </c>
      <c r="AB187" s="31">
        <v>4</v>
      </c>
      <c r="AC187" s="31">
        <v>1</v>
      </c>
      <c r="AD187" s="31">
        <v>0</v>
      </c>
      <c r="AE187" s="31">
        <v>2</v>
      </c>
      <c r="AF187" s="31">
        <v>2</v>
      </c>
      <c r="AG187" s="31">
        <v>12</v>
      </c>
      <c r="AH187" s="31">
        <v>0</v>
      </c>
      <c r="AI187" s="31">
        <v>0</v>
      </c>
      <c r="AJ187" s="31">
        <v>16</v>
      </c>
      <c r="AK187" s="31">
        <v>6</v>
      </c>
      <c r="AL187" s="31">
        <v>1</v>
      </c>
      <c r="AM187" s="31">
        <v>4</v>
      </c>
      <c r="AN187" s="31">
        <f t="shared" si="4"/>
        <v>304</v>
      </c>
    </row>
    <row r="188" spans="1:40">
      <c r="A188" s="33" t="s">
        <v>246</v>
      </c>
      <c r="B188" s="31">
        <v>0</v>
      </c>
      <c r="C188" s="31">
        <v>0</v>
      </c>
      <c r="D188" s="31">
        <v>0</v>
      </c>
      <c r="E188" s="31">
        <v>12</v>
      </c>
      <c r="F188" s="31">
        <v>0</v>
      </c>
      <c r="G188" s="31">
        <v>0</v>
      </c>
      <c r="H188" s="31">
        <v>1</v>
      </c>
      <c r="I188" s="31">
        <v>2</v>
      </c>
      <c r="J188" s="31">
        <v>0</v>
      </c>
      <c r="K188" s="31">
        <v>0</v>
      </c>
      <c r="L188" s="31">
        <v>0</v>
      </c>
      <c r="M188" s="31">
        <v>0</v>
      </c>
      <c r="N188" s="31">
        <v>0</v>
      </c>
      <c r="O188" s="31">
        <v>0</v>
      </c>
      <c r="P188" s="31">
        <v>0</v>
      </c>
      <c r="Q188" s="31">
        <v>0</v>
      </c>
      <c r="R188" s="31">
        <v>6</v>
      </c>
      <c r="S188" s="31">
        <v>2</v>
      </c>
      <c r="T188" s="31">
        <v>0</v>
      </c>
      <c r="U188" s="31">
        <v>0</v>
      </c>
      <c r="V188" s="31">
        <v>0</v>
      </c>
      <c r="W188" s="31">
        <v>0</v>
      </c>
      <c r="X188" s="31">
        <v>0</v>
      </c>
      <c r="Y188" s="31">
        <v>1</v>
      </c>
      <c r="Z188" s="31">
        <v>0</v>
      </c>
      <c r="AA188" s="31">
        <v>0</v>
      </c>
      <c r="AB188" s="31">
        <v>0</v>
      </c>
      <c r="AC188" s="31">
        <v>0</v>
      </c>
      <c r="AD188" s="31">
        <v>0</v>
      </c>
      <c r="AE188" s="31">
        <v>1</v>
      </c>
      <c r="AF188" s="31">
        <v>0</v>
      </c>
      <c r="AG188" s="31">
        <v>0</v>
      </c>
      <c r="AH188" s="31">
        <v>0</v>
      </c>
      <c r="AI188" s="31">
        <v>0</v>
      </c>
      <c r="AJ188" s="31">
        <v>7</v>
      </c>
      <c r="AK188" s="31">
        <v>0</v>
      </c>
      <c r="AL188" s="31">
        <v>0</v>
      </c>
      <c r="AM188" s="31">
        <v>0</v>
      </c>
      <c r="AN188" s="31">
        <f t="shared" si="4"/>
        <v>32</v>
      </c>
    </row>
    <row r="189" spans="1:40">
      <c r="A189" s="33" t="s">
        <v>247</v>
      </c>
      <c r="B189" s="31">
        <v>1</v>
      </c>
      <c r="C189" s="31">
        <v>10</v>
      </c>
      <c r="D189" s="31">
        <v>7</v>
      </c>
      <c r="E189" s="31">
        <v>320</v>
      </c>
      <c r="F189" s="31">
        <v>0</v>
      </c>
      <c r="G189" s="31">
        <v>5</v>
      </c>
      <c r="H189" s="31">
        <v>5</v>
      </c>
      <c r="I189" s="31">
        <v>50</v>
      </c>
      <c r="J189" s="31">
        <v>10</v>
      </c>
      <c r="K189" s="31">
        <v>33</v>
      </c>
      <c r="L189" s="31">
        <v>0</v>
      </c>
      <c r="M189" s="31">
        <v>9</v>
      </c>
      <c r="N189" s="31">
        <v>7</v>
      </c>
      <c r="O189" s="31">
        <v>0</v>
      </c>
      <c r="P189" s="31">
        <v>4</v>
      </c>
      <c r="Q189" s="31">
        <v>9</v>
      </c>
      <c r="R189" s="31">
        <v>147</v>
      </c>
      <c r="S189" s="31">
        <v>19</v>
      </c>
      <c r="T189" s="31">
        <v>7</v>
      </c>
      <c r="U189" s="31">
        <v>1</v>
      </c>
      <c r="V189" s="31">
        <v>21</v>
      </c>
      <c r="W189" s="31">
        <v>1</v>
      </c>
      <c r="X189" s="31">
        <v>6</v>
      </c>
      <c r="Y189" s="31">
        <v>0</v>
      </c>
      <c r="Z189" s="31">
        <v>4</v>
      </c>
      <c r="AA189" s="31">
        <v>34</v>
      </c>
      <c r="AB189" s="31">
        <v>1</v>
      </c>
      <c r="AC189" s="31">
        <v>4</v>
      </c>
      <c r="AD189" s="31">
        <v>20</v>
      </c>
      <c r="AE189" s="31">
        <v>20</v>
      </c>
      <c r="AF189" s="31">
        <v>46</v>
      </c>
      <c r="AG189" s="31">
        <v>25</v>
      </c>
      <c r="AH189" s="31">
        <v>4</v>
      </c>
      <c r="AI189" s="31">
        <v>16</v>
      </c>
      <c r="AJ189" s="31">
        <v>55</v>
      </c>
      <c r="AK189" s="31">
        <v>7</v>
      </c>
      <c r="AL189" s="31">
        <v>6</v>
      </c>
      <c r="AM189" s="31">
        <v>14</v>
      </c>
      <c r="AN189" s="31">
        <f t="shared" si="4"/>
        <v>928</v>
      </c>
    </row>
    <row r="190" spans="1:40">
      <c r="A190" s="33" t="s">
        <v>248</v>
      </c>
      <c r="B190" s="31">
        <v>0</v>
      </c>
      <c r="C190" s="31">
        <v>1</v>
      </c>
      <c r="D190" s="31">
        <v>1</v>
      </c>
      <c r="E190" s="31">
        <v>27</v>
      </c>
      <c r="F190" s="31">
        <v>0</v>
      </c>
      <c r="G190" s="31">
        <v>0</v>
      </c>
      <c r="H190" s="31">
        <v>5</v>
      </c>
      <c r="I190" s="31">
        <v>3</v>
      </c>
      <c r="J190" s="31">
        <v>0</v>
      </c>
      <c r="K190" s="31">
        <v>1</v>
      </c>
      <c r="L190" s="31">
        <v>0</v>
      </c>
      <c r="M190" s="31">
        <v>0</v>
      </c>
      <c r="N190" s="31">
        <v>0</v>
      </c>
      <c r="O190" s="31">
        <v>0</v>
      </c>
      <c r="P190" s="31">
        <v>0</v>
      </c>
      <c r="Q190" s="31">
        <v>4</v>
      </c>
      <c r="R190" s="31">
        <v>5</v>
      </c>
      <c r="S190" s="31">
        <v>0</v>
      </c>
      <c r="T190" s="31">
        <v>0</v>
      </c>
      <c r="U190" s="31">
        <v>1</v>
      </c>
      <c r="V190" s="31">
        <v>2</v>
      </c>
      <c r="W190" s="31">
        <v>0</v>
      </c>
      <c r="X190" s="31">
        <v>2</v>
      </c>
      <c r="Y190" s="31">
        <v>0</v>
      </c>
      <c r="Z190" s="31">
        <v>1</v>
      </c>
      <c r="AA190" s="31">
        <v>2</v>
      </c>
      <c r="AB190" s="31">
        <v>0</v>
      </c>
      <c r="AC190" s="31">
        <v>0</v>
      </c>
      <c r="AD190" s="31">
        <v>0</v>
      </c>
      <c r="AE190" s="31">
        <v>0</v>
      </c>
      <c r="AF190" s="31">
        <v>0</v>
      </c>
      <c r="AG190" s="31">
        <v>3</v>
      </c>
      <c r="AH190" s="31">
        <v>0</v>
      </c>
      <c r="AI190" s="31">
        <v>2</v>
      </c>
      <c r="AJ190" s="31">
        <v>2</v>
      </c>
      <c r="AK190" s="31">
        <v>0</v>
      </c>
      <c r="AL190" s="31">
        <v>0</v>
      </c>
      <c r="AM190" s="31">
        <v>0</v>
      </c>
      <c r="AN190" s="31">
        <f t="shared" si="4"/>
        <v>62</v>
      </c>
    </row>
    <row r="191" spans="1:40">
      <c r="A191" s="33" t="s">
        <v>249</v>
      </c>
      <c r="B191" s="31">
        <v>0</v>
      </c>
      <c r="C191" s="31">
        <v>3</v>
      </c>
      <c r="D191" s="31">
        <v>24</v>
      </c>
      <c r="E191" s="31">
        <v>35</v>
      </c>
      <c r="F191" s="31">
        <v>0</v>
      </c>
      <c r="G191" s="31">
        <v>11</v>
      </c>
      <c r="H191" s="31">
        <v>1</v>
      </c>
      <c r="I191" s="31">
        <v>159</v>
      </c>
      <c r="J191" s="31">
        <v>0</v>
      </c>
      <c r="K191" s="31">
        <v>11</v>
      </c>
      <c r="L191" s="31">
        <v>0</v>
      </c>
      <c r="M191" s="31">
        <v>16</v>
      </c>
      <c r="N191" s="31">
        <v>5</v>
      </c>
      <c r="O191" s="31">
        <v>0</v>
      </c>
      <c r="P191" s="31">
        <v>0</v>
      </c>
      <c r="Q191" s="31">
        <v>24</v>
      </c>
      <c r="R191" s="31">
        <v>41</v>
      </c>
      <c r="S191" s="31">
        <v>7</v>
      </c>
      <c r="T191" s="31">
        <v>5</v>
      </c>
      <c r="U191" s="31">
        <v>3</v>
      </c>
      <c r="V191" s="31">
        <v>13</v>
      </c>
      <c r="W191" s="31">
        <v>6</v>
      </c>
      <c r="X191" s="31">
        <v>1</v>
      </c>
      <c r="Y191" s="31">
        <v>0</v>
      </c>
      <c r="Z191" s="31">
        <v>3</v>
      </c>
      <c r="AA191" s="31">
        <v>61</v>
      </c>
      <c r="AB191" s="31">
        <v>4</v>
      </c>
      <c r="AC191" s="31">
        <v>0</v>
      </c>
      <c r="AD191" s="31">
        <v>32</v>
      </c>
      <c r="AE191" s="31">
        <v>0</v>
      </c>
      <c r="AF191" s="31">
        <v>19</v>
      </c>
      <c r="AG191" s="31">
        <v>6</v>
      </c>
      <c r="AH191" s="31">
        <v>2</v>
      </c>
      <c r="AI191" s="31">
        <v>2</v>
      </c>
      <c r="AJ191" s="31">
        <v>112</v>
      </c>
      <c r="AK191" s="31">
        <v>6</v>
      </c>
      <c r="AL191" s="31">
        <v>8</v>
      </c>
      <c r="AM191" s="31">
        <v>19</v>
      </c>
      <c r="AN191" s="31">
        <f t="shared" si="4"/>
        <v>639</v>
      </c>
    </row>
    <row r="192" spans="1:40">
      <c r="A192" s="33" t="s">
        <v>250</v>
      </c>
      <c r="B192" s="31">
        <v>0</v>
      </c>
      <c r="C192" s="31">
        <v>33</v>
      </c>
      <c r="D192" s="31">
        <v>6</v>
      </c>
      <c r="E192" s="31">
        <v>76</v>
      </c>
      <c r="F192" s="31">
        <v>2</v>
      </c>
      <c r="G192" s="31">
        <v>16</v>
      </c>
      <c r="H192" s="31">
        <v>5</v>
      </c>
      <c r="I192" s="31">
        <v>320</v>
      </c>
      <c r="J192" s="31">
        <v>0</v>
      </c>
      <c r="K192" s="31">
        <v>11</v>
      </c>
      <c r="L192" s="31">
        <v>1</v>
      </c>
      <c r="M192" s="31">
        <v>5</v>
      </c>
      <c r="N192" s="31">
        <v>7</v>
      </c>
      <c r="O192" s="31">
        <v>0</v>
      </c>
      <c r="P192" s="31">
        <v>1</v>
      </c>
      <c r="Q192" s="31">
        <v>7</v>
      </c>
      <c r="R192" s="31">
        <v>57</v>
      </c>
      <c r="S192" s="31">
        <v>29</v>
      </c>
      <c r="T192" s="31">
        <v>3</v>
      </c>
      <c r="U192" s="31">
        <v>30</v>
      </c>
      <c r="V192" s="31">
        <v>27</v>
      </c>
      <c r="W192" s="31">
        <v>0</v>
      </c>
      <c r="X192" s="31">
        <v>0</v>
      </c>
      <c r="Y192" s="31">
        <v>9</v>
      </c>
      <c r="Z192" s="31">
        <v>8</v>
      </c>
      <c r="AA192" s="31">
        <v>21</v>
      </c>
      <c r="AB192" s="31">
        <v>0</v>
      </c>
      <c r="AC192" s="31">
        <v>2</v>
      </c>
      <c r="AD192" s="31">
        <v>1</v>
      </c>
      <c r="AE192" s="31">
        <v>2</v>
      </c>
      <c r="AF192" s="31">
        <v>8</v>
      </c>
      <c r="AG192" s="31">
        <v>2</v>
      </c>
      <c r="AH192" s="31">
        <v>1</v>
      </c>
      <c r="AI192" s="31">
        <v>5</v>
      </c>
      <c r="AJ192" s="31">
        <v>55</v>
      </c>
      <c r="AK192" s="31">
        <v>14</v>
      </c>
      <c r="AL192" s="31">
        <v>9</v>
      </c>
      <c r="AM192" s="31">
        <v>2</v>
      </c>
      <c r="AN192" s="31">
        <f t="shared" si="4"/>
        <v>775</v>
      </c>
    </row>
    <row r="193" spans="1:40">
      <c r="A193" s="33" t="s">
        <v>251</v>
      </c>
      <c r="B193" s="31">
        <v>0</v>
      </c>
      <c r="C193" s="31">
        <v>6</v>
      </c>
      <c r="D193" s="31">
        <v>49</v>
      </c>
      <c r="E193" s="31">
        <v>224</v>
      </c>
      <c r="F193" s="31">
        <v>3</v>
      </c>
      <c r="G193" s="31">
        <v>77</v>
      </c>
      <c r="H193" s="31">
        <v>6</v>
      </c>
      <c r="I193" s="31">
        <v>87</v>
      </c>
      <c r="J193" s="31">
        <v>13</v>
      </c>
      <c r="K193" s="31">
        <v>63</v>
      </c>
      <c r="L193" s="31">
        <v>3</v>
      </c>
      <c r="M193" s="31">
        <v>15</v>
      </c>
      <c r="N193" s="31">
        <v>1</v>
      </c>
      <c r="O193" s="31">
        <v>1</v>
      </c>
      <c r="P193" s="31">
        <v>2</v>
      </c>
      <c r="Q193" s="31">
        <v>46</v>
      </c>
      <c r="R193" s="31">
        <v>54</v>
      </c>
      <c r="S193" s="31">
        <v>35</v>
      </c>
      <c r="T193" s="31">
        <v>12</v>
      </c>
      <c r="U193" s="31">
        <v>3</v>
      </c>
      <c r="V193" s="31">
        <v>33</v>
      </c>
      <c r="W193" s="31">
        <v>0</v>
      </c>
      <c r="X193" s="31">
        <v>13</v>
      </c>
      <c r="Y193" s="31">
        <v>2</v>
      </c>
      <c r="Z193" s="31">
        <v>11</v>
      </c>
      <c r="AA193" s="31">
        <v>69</v>
      </c>
      <c r="AB193" s="31">
        <v>3</v>
      </c>
      <c r="AC193" s="31">
        <v>7</v>
      </c>
      <c r="AD193" s="31">
        <v>12</v>
      </c>
      <c r="AE193" s="31">
        <v>14</v>
      </c>
      <c r="AF193" s="31">
        <v>22</v>
      </c>
      <c r="AG193" s="31">
        <v>17</v>
      </c>
      <c r="AH193" s="31">
        <v>5</v>
      </c>
      <c r="AI193" s="31">
        <v>43</v>
      </c>
      <c r="AJ193" s="31">
        <v>181</v>
      </c>
      <c r="AK193" s="31">
        <v>18</v>
      </c>
      <c r="AL193" s="31">
        <v>2</v>
      </c>
      <c r="AM193" s="31">
        <v>8</v>
      </c>
      <c r="AN193" s="31">
        <f t="shared" si="4"/>
        <v>1160</v>
      </c>
    </row>
    <row r="194" spans="1:40">
      <c r="A194" s="33" t="s">
        <v>23</v>
      </c>
      <c r="B194" s="31">
        <f>SUM(B136:B193)</f>
        <v>308</v>
      </c>
      <c r="C194" s="31">
        <f t="shared" ref="C194:AN194" si="5">SUM(C136:C193)</f>
        <v>1695</v>
      </c>
      <c r="D194" s="31">
        <f t="shared" si="5"/>
        <v>1500</v>
      </c>
      <c r="E194" s="31">
        <f t="shared" si="5"/>
        <v>16330</v>
      </c>
      <c r="F194" s="31">
        <f t="shared" si="5"/>
        <v>692</v>
      </c>
      <c r="G194" s="31">
        <f t="shared" si="5"/>
        <v>1398</v>
      </c>
      <c r="H194" s="31">
        <f t="shared" si="5"/>
        <v>352</v>
      </c>
      <c r="I194" s="31">
        <f t="shared" si="5"/>
        <v>5064</v>
      </c>
      <c r="J194" s="31">
        <f t="shared" si="5"/>
        <v>639</v>
      </c>
      <c r="K194" s="31">
        <f t="shared" si="5"/>
        <v>2248</v>
      </c>
      <c r="L194" s="31">
        <f t="shared" si="5"/>
        <v>548</v>
      </c>
      <c r="M194" s="31">
        <f t="shared" si="5"/>
        <v>1148</v>
      </c>
      <c r="N194" s="31">
        <f t="shared" si="5"/>
        <v>264</v>
      </c>
      <c r="O194" s="31">
        <f t="shared" si="5"/>
        <v>172</v>
      </c>
      <c r="P194" s="31">
        <f t="shared" si="5"/>
        <v>685</v>
      </c>
      <c r="Q194" s="31">
        <f t="shared" si="5"/>
        <v>2160</v>
      </c>
      <c r="R194" s="31">
        <f t="shared" si="5"/>
        <v>6716</v>
      </c>
      <c r="S194" s="31">
        <f t="shared" si="5"/>
        <v>1780</v>
      </c>
      <c r="T194" s="31">
        <f t="shared" si="5"/>
        <v>1143</v>
      </c>
      <c r="U194" s="31">
        <f t="shared" si="5"/>
        <v>553</v>
      </c>
      <c r="V194" s="31">
        <f t="shared" si="5"/>
        <v>2199</v>
      </c>
      <c r="W194" s="31">
        <f t="shared" si="5"/>
        <v>279</v>
      </c>
      <c r="X194" s="31">
        <f t="shared" si="5"/>
        <v>575</v>
      </c>
      <c r="Y194" s="31">
        <f t="shared" si="5"/>
        <v>596</v>
      </c>
      <c r="Z194" s="31">
        <f t="shared" si="5"/>
        <v>702</v>
      </c>
      <c r="AA194" s="31">
        <f t="shared" si="5"/>
        <v>4049</v>
      </c>
      <c r="AB194" s="31">
        <f t="shared" si="5"/>
        <v>289</v>
      </c>
      <c r="AC194" s="31">
        <f t="shared" si="5"/>
        <v>313</v>
      </c>
      <c r="AD194" s="31">
        <f t="shared" si="5"/>
        <v>1635</v>
      </c>
      <c r="AE194" s="31">
        <f t="shared" si="5"/>
        <v>721</v>
      </c>
      <c r="AF194" s="31">
        <f t="shared" si="5"/>
        <v>1929</v>
      </c>
      <c r="AG194" s="31">
        <f t="shared" si="5"/>
        <v>1076</v>
      </c>
      <c r="AH194" s="31">
        <f t="shared" si="5"/>
        <v>179</v>
      </c>
      <c r="AI194" s="31">
        <f t="shared" si="5"/>
        <v>875</v>
      </c>
      <c r="AJ194" s="31">
        <f t="shared" si="5"/>
        <v>10034</v>
      </c>
      <c r="AK194" s="31">
        <f t="shared" si="5"/>
        <v>1494</v>
      </c>
      <c r="AL194" s="31">
        <f t="shared" si="5"/>
        <v>812</v>
      </c>
      <c r="AM194" s="31">
        <f t="shared" si="5"/>
        <v>1241</v>
      </c>
      <c r="AN194" s="31">
        <f t="shared" si="5"/>
        <v>74393</v>
      </c>
    </row>
    <row r="195" spans="1:40">
      <c r="Q195" s="25"/>
      <c r="R195" s="25"/>
      <c r="U195" s="95"/>
    </row>
    <row r="196" spans="1:40">
      <c r="Q196" s="25"/>
      <c r="R196" s="25"/>
      <c r="U196" s="95"/>
    </row>
    <row r="197" spans="1:40">
      <c r="Q197" s="25"/>
      <c r="R197" s="25"/>
      <c r="U197" s="95"/>
    </row>
    <row r="198" spans="1:40">
      <c r="Q198" s="25"/>
      <c r="R198" s="25"/>
      <c r="U198" s="95"/>
    </row>
    <row r="199" spans="1:40">
      <c r="Q199" s="25"/>
      <c r="R199" s="25"/>
      <c r="U199" s="95"/>
    </row>
    <row r="200" spans="1:40">
      <c r="Q200" s="25"/>
      <c r="R200" s="25"/>
      <c r="U200" s="95"/>
    </row>
    <row r="201" spans="1:40">
      <c r="Q201" s="25"/>
      <c r="R201" s="25"/>
      <c r="U201" s="95"/>
    </row>
    <row r="202" spans="1:40">
      <c r="Q202" s="25"/>
      <c r="R202" s="25"/>
      <c r="U202" s="95"/>
    </row>
    <row r="203" spans="1:40">
      <c r="Q203" s="25"/>
      <c r="R203" s="25"/>
      <c r="U203" s="95"/>
    </row>
    <row r="204" spans="1:40">
      <c r="Q204" s="25"/>
      <c r="R204" s="25"/>
      <c r="U204" s="95"/>
    </row>
    <row r="205" spans="1:40">
      <c r="Q205" s="25"/>
      <c r="R205" s="25"/>
      <c r="U205" s="95"/>
    </row>
    <row r="206" spans="1:40">
      <c r="Q206" s="25"/>
      <c r="R206" s="25"/>
      <c r="U206" s="95"/>
    </row>
    <row r="207" spans="1:40">
      <c r="Q207" s="25"/>
      <c r="R207" s="25"/>
      <c r="U207" s="95"/>
    </row>
    <row r="208" spans="1:40">
      <c r="Q208" s="25"/>
      <c r="R208" s="25"/>
      <c r="U208" s="95"/>
    </row>
    <row r="212" spans="43:46">
      <c r="AR212" s="10" t="s">
        <v>304</v>
      </c>
      <c r="AS212" s="10" t="s">
        <v>305</v>
      </c>
      <c r="AT212" s="10" t="s">
        <v>306</v>
      </c>
    </row>
    <row r="213" spans="43:46">
      <c r="AQ213" s="26" t="s">
        <v>307</v>
      </c>
      <c r="AR213" s="21">
        <v>9708</v>
      </c>
      <c r="AS213" s="21">
        <v>89729</v>
      </c>
      <c r="AT213" s="95">
        <f t="shared" ref="AT213:AT244" si="6">AR213/AS213</f>
        <v>0.10819244614338731</v>
      </c>
    </row>
    <row r="214" spans="43:46">
      <c r="AQ214" s="34" t="s">
        <v>308</v>
      </c>
      <c r="AR214" s="35">
        <v>804</v>
      </c>
      <c r="AS214" s="36">
        <v>8864</v>
      </c>
      <c r="AT214" s="96">
        <f t="shared" si="6"/>
        <v>9.0703971119133572E-2</v>
      </c>
    </row>
    <row r="215" spans="43:46">
      <c r="AQ215" s="26" t="s">
        <v>309</v>
      </c>
      <c r="AR215" s="10">
        <v>39</v>
      </c>
      <c r="AS215" s="10">
        <v>434</v>
      </c>
      <c r="AT215" s="95">
        <f t="shared" si="6"/>
        <v>8.9861751152073732E-2</v>
      </c>
    </row>
    <row r="216" spans="43:46">
      <c r="AQ216" s="26" t="s">
        <v>310</v>
      </c>
      <c r="AR216" s="10">
        <v>57</v>
      </c>
      <c r="AS216" s="10">
        <v>672</v>
      </c>
      <c r="AT216" s="95">
        <f t="shared" si="6"/>
        <v>8.4821428571428575E-2</v>
      </c>
    </row>
    <row r="217" spans="43:46">
      <c r="AQ217" s="34" t="s">
        <v>311</v>
      </c>
      <c r="AR217" s="35">
        <v>415</v>
      </c>
      <c r="AS217" s="36">
        <v>4926</v>
      </c>
      <c r="AT217" s="96">
        <f t="shared" si="6"/>
        <v>8.4246853430775481E-2</v>
      </c>
    </row>
    <row r="218" spans="43:46">
      <c r="AQ218" s="26" t="s">
        <v>312</v>
      </c>
      <c r="AR218" s="21">
        <v>2167</v>
      </c>
      <c r="AS218" s="21">
        <v>25909</v>
      </c>
      <c r="AT218" s="95">
        <f t="shared" si="6"/>
        <v>8.3638889961017412E-2</v>
      </c>
    </row>
    <row r="219" spans="43:46">
      <c r="AQ219" s="26" t="s">
        <v>313</v>
      </c>
      <c r="AR219" s="21">
        <v>1048</v>
      </c>
      <c r="AS219" s="21">
        <v>12619</v>
      </c>
      <c r="AT219" s="95">
        <f t="shared" si="6"/>
        <v>8.3049369997622635E-2</v>
      </c>
    </row>
    <row r="220" spans="43:46">
      <c r="AQ220" s="26" t="s">
        <v>314</v>
      </c>
      <c r="AR220" s="21">
        <v>1423</v>
      </c>
      <c r="AS220" s="21">
        <v>17389</v>
      </c>
      <c r="AT220" s="95">
        <f t="shared" si="6"/>
        <v>8.1833342917936633E-2</v>
      </c>
    </row>
    <row r="221" spans="43:46">
      <c r="AQ221" s="34" t="s">
        <v>315</v>
      </c>
      <c r="AR221" s="35">
        <v>747</v>
      </c>
      <c r="AS221" s="36">
        <v>9680</v>
      </c>
      <c r="AT221" s="96">
        <f t="shared" si="6"/>
        <v>7.7169421487603307E-2</v>
      </c>
    </row>
    <row r="222" spans="43:46">
      <c r="AQ222" s="26" t="s">
        <v>316</v>
      </c>
      <c r="AR222" s="10">
        <v>279</v>
      </c>
      <c r="AS222" s="21">
        <v>3684</v>
      </c>
      <c r="AT222" s="95">
        <f t="shared" si="6"/>
        <v>7.5732899022801309E-2</v>
      </c>
    </row>
    <row r="223" spans="43:46">
      <c r="AQ223" s="34" t="s">
        <v>317</v>
      </c>
      <c r="AR223" s="35">
        <v>492</v>
      </c>
      <c r="AS223" s="36">
        <v>6914</v>
      </c>
      <c r="AT223" s="96">
        <f t="shared" si="6"/>
        <v>7.1159965287821814E-2</v>
      </c>
    </row>
    <row r="224" spans="43:46">
      <c r="AQ224" s="26" t="s">
        <v>318</v>
      </c>
      <c r="AR224" s="10">
        <v>38</v>
      </c>
      <c r="AS224" s="10">
        <v>548</v>
      </c>
      <c r="AT224" s="95">
        <f t="shared" si="6"/>
        <v>6.9343065693430656E-2</v>
      </c>
    </row>
    <row r="225" spans="43:46">
      <c r="AQ225" s="26" t="s">
        <v>319</v>
      </c>
      <c r="AR225" s="21">
        <v>2041</v>
      </c>
      <c r="AS225" s="21">
        <v>30249</v>
      </c>
      <c r="AT225" s="95">
        <f t="shared" si="6"/>
        <v>6.7473304902641404E-2</v>
      </c>
    </row>
    <row r="226" spans="43:46">
      <c r="AQ226" s="26" t="s">
        <v>320</v>
      </c>
      <c r="AR226" s="10">
        <v>42</v>
      </c>
      <c r="AS226" s="10">
        <v>628</v>
      </c>
      <c r="AT226" s="95">
        <f t="shared" si="6"/>
        <v>6.6878980891719744E-2</v>
      </c>
    </row>
    <row r="227" spans="43:46">
      <c r="AQ227" s="26" t="s">
        <v>321</v>
      </c>
      <c r="AR227" s="21">
        <v>1142</v>
      </c>
      <c r="AS227" s="21">
        <v>17284</v>
      </c>
      <c r="AT227" s="95">
        <f t="shared" si="6"/>
        <v>6.6072668363804668E-2</v>
      </c>
    </row>
    <row r="228" spans="43:46">
      <c r="AQ228" s="26" t="s">
        <v>322</v>
      </c>
      <c r="AR228" s="10">
        <v>225</v>
      </c>
      <c r="AS228" s="21">
        <v>3538</v>
      </c>
      <c r="AT228" s="95">
        <f t="shared" si="6"/>
        <v>6.3595251554550591E-2</v>
      </c>
    </row>
    <row r="229" spans="43:46">
      <c r="AQ229" s="34" t="s">
        <v>323</v>
      </c>
      <c r="AR229" s="35">
        <v>336</v>
      </c>
      <c r="AS229" s="36">
        <v>5473</v>
      </c>
      <c r="AT229" s="96">
        <f t="shared" si="6"/>
        <v>6.1392289420792986E-2</v>
      </c>
    </row>
    <row r="230" spans="43:46">
      <c r="AQ230" s="26" t="s">
        <v>324</v>
      </c>
      <c r="AR230" s="21">
        <v>4335</v>
      </c>
      <c r="AS230" s="21">
        <v>72184</v>
      </c>
      <c r="AT230" s="95">
        <f t="shared" si="6"/>
        <v>6.0054859802726367E-2</v>
      </c>
    </row>
    <row r="231" spans="43:46">
      <c r="AQ231" s="26" t="s">
        <v>325</v>
      </c>
      <c r="AR231" s="21">
        <v>1405</v>
      </c>
      <c r="AS231" s="21">
        <v>24020</v>
      </c>
      <c r="AT231" s="95">
        <f t="shared" si="6"/>
        <v>5.8492922564529558E-2</v>
      </c>
    </row>
    <row r="232" spans="43:46">
      <c r="AQ232" s="26" t="s">
        <v>326</v>
      </c>
      <c r="AR232" s="21">
        <v>1183</v>
      </c>
      <c r="AS232" s="21">
        <v>20710</v>
      </c>
      <c r="AT232" s="95">
        <f t="shared" si="6"/>
        <v>5.712216320618059E-2</v>
      </c>
    </row>
    <row r="233" spans="43:46">
      <c r="AQ233" s="26" t="s">
        <v>327</v>
      </c>
      <c r="AR233" s="10">
        <v>58</v>
      </c>
      <c r="AS233" s="21">
        <v>1021</v>
      </c>
      <c r="AT233" s="95">
        <f t="shared" si="6"/>
        <v>5.6807051909892263E-2</v>
      </c>
    </row>
    <row r="234" spans="43:46">
      <c r="AQ234" s="26" t="s">
        <v>328</v>
      </c>
      <c r="AR234" s="10">
        <v>436</v>
      </c>
      <c r="AS234" s="21">
        <v>7818</v>
      </c>
      <c r="AT234" s="95">
        <f t="shared" si="6"/>
        <v>5.5768738807879255E-2</v>
      </c>
    </row>
    <row r="235" spans="43:46">
      <c r="AQ235" s="26" t="s">
        <v>329</v>
      </c>
      <c r="AR235" s="21">
        <v>2456</v>
      </c>
      <c r="AS235" s="21">
        <v>45893</v>
      </c>
      <c r="AT235" s="95">
        <f t="shared" si="6"/>
        <v>5.3515786721286471E-2</v>
      </c>
    </row>
    <row r="236" spans="43:46">
      <c r="AQ236" s="26" t="s">
        <v>330</v>
      </c>
      <c r="AR236" s="10">
        <v>66</v>
      </c>
      <c r="AS236" s="21">
        <v>1245</v>
      </c>
      <c r="AT236" s="95">
        <f t="shared" si="6"/>
        <v>5.3012048192771083E-2</v>
      </c>
    </row>
    <row r="237" spans="43:46">
      <c r="AQ237" s="26" t="s">
        <v>331</v>
      </c>
      <c r="AR237" s="21">
        <v>1230</v>
      </c>
      <c r="AS237" s="21">
        <v>23522</v>
      </c>
      <c r="AT237" s="95">
        <f t="shared" si="6"/>
        <v>5.2291471813621287E-2</v>
      </c>
    </row>
    <row r="238" spans="43:46">
      <c r="AQ238" s="26" t="s">
        <v>332</v>
      </c>
      <c r="AR238" s="10">
        <v>237</v>
      </c>
      <c r="AS238" s="21">
        <v>4624</v>
      </c>
      <c r="AT238" s="95">
        <f t="shared" si="6"/>
        <v>5.1254325259515572E-2</v>
      </c>
    </row>
    <row r="239" spans="43:46">
      <c r="AQ239" s="26" t="s">
        <v>333</v>
      </c>
      <c r="AR239" s="10">
        <v>613</v>
      </c>
      <c r="AS239" s="21">
        <v>12372</v>
      </c>
      <c r="AT239" s="95">
        <f t="shared" si="6"/>
        <v>4.9547365017782091E-2</v>
      </c>
    </row>
    <row r="240" spans="43:46">
      <c r="AQ240" s="26" t="s">
        <v>334</v>
      </c>
      <c r="AR240" s="10">
        <v>62</v>
      </c>
      <c r="AS240" s="21">
        <v>1262</v>
      </c>
      <c r="AT240" s="95">
        <f t="shared" si="6"/>
        <v>4.9128367670364499E-2</v>
      </c>
    </row>
    <row r="241" spans="43:46">
      <c r="AQ241" s="26" t="s">
        <v>335</v>
      </c>
      <c r="AR241" s="21">
        <v>4037</v>
      </c>
      <c r="AS241" s="21">
        <v>82425</v>
      </c>
      <c r="AT241" s="95">
        <f t="shared" si="6"/>
        <v>4.8977858659387322E-2</v>
      </c>
    </row>
    <row r="242" spans="43:46">
      <c r="AQ242" s="26" t="s">
        <v>336</v>
      </c>
      <c r="AR242" s="10">
        <v>56</v>
      </c>
      <c r="AS242" s="21">
        <v>1144</v>
      </c>
      <c r="AT242" s="95">
        <f t="shared" si="6"/>
        <v>4.8951048951048952E-2</v>
      </c>
    </row>
    <row r="243" spans="43:46">
      <c r="AQ243" s="26" t="s">
        <v>337</v>
      </c>
      <c r="AR243" s="10">
        <v>28</v>
      </c>
      <c r="AS243" s="10">
        <v>576</v>
      </c>
      <c r="AT243" s="95">
        <f t="shared" si="6"/>
        <v>4.8611111111111112E-2</v>
      </c>
    </row>
    <row r="244" spans="43:46">
      <c r="AQ244" s="26" t="s">
        <v>338</v>
      </c>
      <c r="AR244" s="10">
        <v>42</v>
      </c>
      <c r="AS244" s="10">
        <v>866</v>
      </c>
      <c r="AT244" s="95">
        <f t="shared" si="6"/>
        <v>4.8498845265588918E-2</v>
      </c>
    </row>
    <row r="245" spans="43:46">
      <c r="AQ245" s="26" t="s">
        <v>339</v>
      </c>
      <c r="AR245" s="10">
        <v>145</v>
      </c>
      <c r="AS245" s="21">
        <v>3024</v>
      </c>
      <c r="AT245" s="95">
        <f t="shared" ref="AT245:AT276" si="7">AR245/AS245</f>
        <v>4.7949735449735451E-2</v>
      </c>
    </row>
    <row r="246" spans="43:46">
      <c r="AQ246" s="26" t="s">
        <v>340</v>
      </c>
      <c r="AR246" s="21">
        <v>16351</v>
      </c>
      <c r="AS246" s="21">
        <v>350598</v>
      </c>
      <c r="AT246" s="95">
        <f t="shared" si="7"/>
        <v>4.663745942646564E-2</v>
      </c>
    </row>
    <row r="247" spans="43:46">
      <c r="AQ247" s="26" t="s">
        <v>341</v>
      </c>
      <c r="AR247" s="10">
        <v>130</v>
      </c>
      <c r="AS247" s="21">
        <v>2794</v>
      </c>
      <c r="AT247" s="95">
        <f t="shared" si="7"/>
        <v>4.6528274874731566E-2</v>
      </c>
    </row>
    <row r="248" spans="43:46">
      <c r="AQ248" s="26" t="s">
        <v>342</v>
      </c>
      <c r="AR248" s="21">
        <v>1725</v>
      </c>
      <c r="AS248" s="21">
        <v>37839</v>
      </c>
      <c r="AT248" s="95">
        <f t="shared" si="7"/>
        <v>4.5587885514944901E-2</v>
      </c>
    </row>
    <row r="249" spans="43:46">
      <c r="AQ249" s="26" t="s">
        <v>343</v>
      </c>
      <c r="AR249" s="10">
        <v>160</v>
      </c>
      <c r="AS249" s="21">
        <v>3512</v>
      </c>
      <c r="AT249" s="95">
        <f t="shared" si="7"/>
        <v>4.5558086560364468E-2</v>
      </c>
    </row>
    <row r="250" spans="43:46">
      <c r="AQ250" s="26" t="s">
        <v>344</v>
      </c>
      <c r="AR250" s="10">
        <v>249</v>
      </c>
      <c r="AS250" s="21">
        <v>5466</v>
      </c>
      <c r="AT250" s="95">
        <f t="shared" si="7"/>
        <v>4.5554335894621295E-2</v>
      </c>
    </row>
    <row r="251" spans="43:46">
      <c r="AQ251" s="26" t="s">
        <v>345</v>
      </c>
      <c r="AR251" s="10">
        <v>59</v>
      </c>
      <c r="AS251" s="21">
        <v>1307</v>
      </c>
      <c r="AT251" s="95">
        <f t="shared" si="7"/>
        <v>4.5141545524100997E-2</v>
      </c>
    </row>
    <row r="252" spans="43:46">
      <c r="AQ252" s="26" t="s">
        <v>346</v>
      </c>
      <c r="AR252" s="21">
        <v>1623</v>
      </c>
      <c r="AS252" s="21">
        <v>36098</v>
      </c>
      <c r="AT252" s="95">
        <f t="shared" si="7"/>
        <v>4.4960939664247329E-2</v>
      </c>
    </row>
    <row r="253" spans="43:46">
      <c r="AQ253" s="26" t="s">
        <v>347</v>
      </c>
      <c r="AR253" s="10">
        <v>24</v>
      </c>
      <c r="AS253" s="10">
        <v>536</v>
      </c>
      <c r="AT253" s="95">
        <f t="shared" si="7"/>
        <v>4.4776119402985072E-2</v>
      </c>
    </row>
    <row r="254" spans="43:46">
      <c r="AQ254" s="26" t="s">
        <v>348</v>
      </c>
      <c r="AR254" s="10">
        <v>30</v>
      </c>
      <c r="AS254" s="10">
        <v>670</v>
      </c>
      <c r="AT254" s="95">
        <f t="shared" si="7"/>
        <v>4.4776119402985072E-2</v>
      </c>
    </row>
    <row r="255" spans="43:46">
      <c r="AQ255" s="26" t="s">
        <v>349</v>
      </c>
      <c r="AR255" s="10">
        <v>108</v>
      </c>
      <c r="AS255" s="21">
        <v>2428</v>
      </c>
      <c r="AT255" s="95">
        <f t="shared" si="7"/>
        <v>4.4481054365733116E-2</v>
      </c>
    </row>
    <row r="256" spans="43:46">
      <c r="AQ256" s="26" t="s">
        <v>350</v>
      </c>
      <c r="AR256" s="10">
        <v>27</v>
      </c>
      <c r="AS256" s="10">
        <v>625</v>
      </c>
      <c r="AT256" s="95">
        <f t="shared" si="7"/>
        <v>4.3200000000000002E-2</v>
      </c>
    </row>
    <row r="257" spans="43:46">
      <c r="AQ257" s="26" t="s">
        <v>351</v>
      </c>
      <c r="AR257" s="10">
        <v>32</v>
      </c>
      <c r="AS257" s="10">
        <v>743</v>
      </c>
      <c r="AT257" s="95">
        <f t="shared" si="7"/>
        <v>4.306864064602961E-2</v>
      </c>
    </row>
    <row r="258" spans="43:46">
      <c r="AQ258" s="26" t="s">
        <v>352</v>
      </c>
      <c r="AR258" s="21">
        <v>81414</v>
      </c>
      <c r="AS258" s="21">
        <v>1955268</v>
      </c>
      <c r="AT258" s="95">
        <f t="shared" si="7"/>
        <v>4.163828181098448E-2</v>
      </c>
    </row>
    <row r="259" spans="43:46">
      <c r="AQ259" s="26" t="s">
        <v>353</v>
      </c>
      <c r="AR259" s="10">
        <v>42</v>
      </c>
      <c r="AS259" s="21">
        <v>1018</v>
      </c>
      <c r="AT259" s="95">
        <f t="shared" si="7"/>
        <v>4.1257367387033402E-2</v>
      </c>
    </row>
    <row r="260" spans="43:46">
      <c r="AQ260" s="26" t="s">
        <v>354</v>
      </c>
      <c r="AR260" s="10">
        <v>57</v>
      </c>
      <c r="AS260" s="21">
        <v>1392</v>
      </c>
      <c r="AT260" s="95">
        <f t="shared" si="7"/>
        <v>4.0948275862068964E-2</v>
      </c>
    </row>
    <row r="261" spans="43:46">
      <c r="AQ261" s="26" t="s">
        <v>355</v>
      </c>
      <c r="AR261" s="10">
        <v>109</v>
      </c>
      <c r="AS261" s="21">
        <v>2720</v>
      </c>
      <c r="AT261" s="95">
        <f t="shared" si="7"/>
        <v>4.0073529411764709E-2</v>
      </c>
    </row>
    <row r="262" spans="43:46">
      <c r="AQ262" s="26" t="s">
        <v>356</v>
      </c>
      <c r="AR262" s="10">
        <v>4</v>
      </c>
      <c r="AS262" s="10">
        <v>100</v>
      </c>
      <c r="AT262" s="95">
        <f t="shared" si="7"/>
        <v>0.04</v>
      </c>
    </row>
    <row r="263" spans="43:46">
      <c r="AQ263" s="26" t="s">
        <v>357</v>
      </c>
      <c r="AR263" s="10">
        <v>2</v>
      </c>
      <c r="AS263" s="10">
        <v>50</v>
      </c>
      <c r="AT263" s="95">
        <f t="shared" si="7"/>
        <v>0.04</v>
      </c>
    </row>
    <row r="264" spans="43:46">
      <c r="AQ264" s="26" t="s">
        <v>358</v>
      </c>
      <c r="AR264" s="10">
        <v>254</v>
      </c>
      <c r="AS264" s="21">
        <v>6581</v>
      </c>
      <c r="AT264" s="95">
        <f t="shared" si="7"/>
        <v>3.8595958061084942E-2</v>
      </c>
    </row>
    <row r="265" spans="43:46">
      <c r="AQ265" s="26" t="s">
        <v>359</v>
      </c>
      <c r="AR265" s="10">
        <v>28</v>
      </c>
      <c r="AS265" s="10">
        <v>732</v>
      </c>
      <c r="AT265" s="95">
        <f t="shared" si="7"/>
        <v>3.825136612021858E-2</v>
      </c>
    </row>
    <row r="266" spans="43:46">
      <c r="AQ266" s="26" t="s">
        <v>360</v>
      </c>
      <c r="AR266" s="10">
        <v>13</v>
      </c>
      <c r="AS266" s="10">
        <v>340</v>
      </c>
      <c r="AT266" s="95">
        <f t="shared" si="7"/>
        <v>3.8235294117647062E-2</v>
      </c>
    </row>
    <row r="267" spans="43:46">
      <c r="AQ267" s="26" t="s">
        <v>361</v>
      </c>
      <c r="AR267" s="10">
        <v>195</v>
      </c>
      <c r="AS267" s="21">
        <v>5160</v>
      </c>
      <c r="AT267" s="95">
        <f t="shared" si="7"/>
        <v>3.7790697674418602E-2</v>
      </c>
    </row>
    <row r="268" spans="43:46">
      <c r="AQ268" s="26" t="s">
        <v>362</v>
      </c>
      <c r="AR268" s="10">
        <v>297</v>
      </c>
      <c r="AS268" s="21">
        <v>7886</v>
      </c>
      <c r="AT268" s="95">
        <f t="shared" si="7"/>
        <v>3.7661678924676645E-2</v>
      </c>
    </row>
    <row r="269" spans="43:46">
      <c r="AQ269" s="26" t="s">
        <v>363</v>
      </c>
      <c r="AR269" s="10">
        <v>685</v>
      </c>
      <c r="AS269" s="21">
        <v>19104</v>
      </c>
      <c r="AT269" s="95">
        <f t="shared" si="7"/>
        <v>3.5856365159128975E-2</v>
      </c>
    </row>
    <row r="270" spans="43:46">
      <c r="AQ270" s="26" t="s">
        <v>364</v>
      </c>
      <c r="AR270" s="10">
        <v>261</v>
      </c>
      <c r="AS270" s="21">
        <v>7323</v>
      </c>
      <c r="AT270" s="95">
        <f t="shared" si="7"/>
        <v>3.5641130684145844E-2</v>
      </c>
    </row>
    <row r="271" spans="43:46">
      <c r="AQ271" s="26" t="s">
        <v>365</v>
      </c>
      <c r="AR271" s="21">
        <v>1072</v>
      </c>
      <c r="AS271" s="21">
        <v>30158</v>
      </c>
      <c r="AT271" s="95">
        <f t="shared" si="7"/>
        <v>3.5546123748259169E-2</v>
      </c>
    </row>
    <row r="272" spans="43:46">
      <c r="AQ272" s="26" t="s">
        <v>366</v>
      </c>
      <c r="AR272" s="10">
        <v>769</v>
      </c>
      <c r="AS272" s="21">
        <v>21775</v>
      </c>
      <c r="AT272" s="95">
        <f t="shared" si="7"/>
        <v>3.5315729047072329E-2</v>
      </c>
    </row>
    <row r="273" spans="43:46">
      <c r="AQ273" s="26" t="s">
        <v>367</v>
      </c>
      <c r="AR273" s="10">
        <v>9</v>
      </c>
      <c r="AS273" s="10">
        <v>268</v>
      </c>
      <c r="AT273" s="95">
        <f t="shared" si="7"/>
        <v>3.3582089552238806E-2</v>
      </c>
    </row>
    <row r="274" spans="43:46">
      <c r="AQ274" s="26" t="s">
        <v>368</v>
      </c>
      <c r="AR274" s="10">
        <v>24</v>
      </c>
      <c r="AS274" s="10">
        <v>730</v>
      </c>
      <c r="AT274" s="95">
        <f t="shared" si="7"/>
        <v>3.287671232876712E-2</v>
      </c>
    </row>
    <row r="275" spans="43:46">
      <c r="AQ275" s="26" t="s">
        <v>369</v>
      </c>
      <c r="AR275" s="10">
        <v>297</v>
      </c>
      <c r="AS275" s="21">
        <v>9342</v>
      </c>
      <c r="AT275" s="95">
        <f t="shared" si="7"/>
        <v>3.1791907514450865E-2</v>
      </c>
    </row>
    <row r="276" spans="43:46">
      <c r="AQ276" s="26" t="s">
        <v>370</v>
      </c>
      <c r="AR276" s="10">
        <v>69</v>
      </c>
      <c r="AS276" s="21">
        <v>2247</v>
      </c>
      <c r="AT276" s="95">
        <f t="shared" si="7"/>
        <v>3.0707610146862484E-2</v>
      </c>
    </row>
    <row r="277" spans="43:46">
      <c r="AQ277" s="26" t="s">
        <v>371</v>
      </c>
      <c r="AR277" s="10">
        <v>81</v>
      </c>
      <c r="AS277" s="21">
        <v>2640</v>
      </c>
      <c r="AT277" s="95">
        <f t="shared" ref="AT277:AT308" si="8">AR277/AS277</f>
        <v>3.0681818181818182E-2</v>
      </c>
    </row>
    <row r="278" spans="43:46">
      <c r="AQ278" s="26" t="s">
        <v>372</v>
      </c>
      <c r="AR278" s="10">
        <v>64</v>
      </c>
      <c r="AS278" s="21">
        <v>2101</v>
      </c>
      <c r="AT278" s="95">
        <f t="shared" si="8"/>
        <v>3.0461684911946691E-2</v>
      </c>
    </row>
    <row r="279" spans="43:46">
      <c r="AQ279" s="26" t="s">
        <v>373</v>
      </c>
      <c r="AR279" s="10">
        <v>253</v>
      </c>
      <c r="AS279" s="21">
        <v>8323</v>
      </c>
      <c r="AT279" s="95">
        <f t="shared" si="8"/>
        <v>3.0397693139492973E-2</v>
      </c>
    </row>
    <row r="280" spans="43:46">
      <c r="AQ280" s="26" t="s">
        <v>374</v>
      </c>
      <c r="AR280" s="10">
        <v>260</v>
      </c>
      <c r="AS280" s="21">
        <v>8570</v>
      </c>
      <c r="AT280" s="95">
        <f t="shared" si="8"/>
        <v>3.0338389731621937E-2</v>
      </c>
    </row>
    <row r="281" spans="43:46">
      <c r="AQ281" s="26" t="s">
        <v>375</v>
      </c>
      <c r="AR281" s="10">
        <v>54</v>
      </c>
      <c r="AS281" s="21">
        <v>1792</v>
      </c>
      <c r="AT281" s="95">
        <f t="shared" si="8"/>
        <v>3.0133928571428572E-2</v>
      </c>
    </row>
    <row r="282" spans="43:46">
      <c r="AQ282" s="26" t="s">
        <v>376</v>
      </c>
      <c r="AR282" s="10">
        <v>211</v>
      </c>
      <c r="AS282" s="21">
        <v>7029</v>
      </c>
      <c r="AT282" s="95">
        <f t="shared" si="8"/>
        <v>3.0018494807227201E-2</v>
      </c>
    </row>
    <row r="283" spans="43:46">
      <c r="AQ283" s="26" t="s">
        <v>377</v>
      </c>
      <c r="AR283" s="10">
        <v>26</v>
      </c>
      <c r="AS283" s="10">
        <v>874</v>
      </c>
      <c r="AT283" s="95">
        <f t="shared" si="8"/>
        <v>2.9748283752860413E-2</v>
      </c>
    </row>
    <row r="284" spans="43:46">
      <c r="AQ284" s="26" t="s">
        <v>378</v>
      </c>
      <c r="AR284" s="10">
        <v>69</v>
      </c>
      <c r="AS284" s="21">
        <v>2394</v>
      </c>
      <c r="AT284" s="95">
        <f t="shared" si="8"/>
        <v>2.882205513784461E-2</v>
      </c>
    </row>
    <row r="285" spans="43:46">
      <c r="AQ285" s="26" t="s">
        <v>379</v>
      </c>
      <c r="AR285" s="10">
        <v>12</v>
      </c>
      <c r="AS285" s="10">
        <v>441</v>
      </c>
      <c r="AT285" s="95">
        <f t="shared" si="8"/>
        <v>2.7210884353741496E-2</v>
      </c>
    </row>
    <row r="286" spans="43:46">
      <c r="AQ286" s="26" t="s">
        <v>380</v>
      </c>
      <c r="AR286" s="21">
        <v>6427</v>
      </c>
      <c r="AS286" s="21">
        <v>238285</v>
      </c>
      <c r="AT286" s="95">
        <f t="shared" si="8"/>
        <v>2.6971903392995784E-2</v>
      </c>
    </row>
    <row r="287" spans="43:46">
      <c r="AQ287" s="26" t="s">
        <v>381</v>
      </c>
      <c r="AR287" s="10">
        <v>680</v>
      </c>
      <c r="AS287" s="21">
        <v>25244</v>
      </c>
      <c r="AT287" s="95">
        <f t="shared" si="8"/>
        <v>2.6937093962921883E-2</v>
      </c>
    </row>
    <row r="288" spans="43:46">
      <c r="AQ288" s="26" t="s">
        <v>382</v>
      </c>
      <c r="AR288" s="10">
        <v>277</v>
      </c>
      <c r="AS288" s="21">
        <v>10515</v>
      </c>
      <c r="AT288" s="95">
        <f t="shared" si="8"/>
        <v>2.6343319067998097E-2</v>
      </c>
    </row>
    <row r="289" spans="43:46">
      <c r="AQ289" s="26" t="s">
        <v>383</v>
      </c>
      <c r="AR289" s="21">
        <v>1369</v>
      </c>
      <c r="AS289" s="21">
        <v>53038</v>
      </c>
      <c r="AT289" s="95">
        <f t="shared" si="8"/>
        <v>2.5811682190127833E-2</v>
      </c>
    </row>
    <row r="290" spans="43:46">
      <c r="AQ290" s="26" t="s">
        <v>384</v>
      </c>
      <c r="AR290" s="10">
        <v>1</v>
      </c>
      <c r="AS290" s="10">
        <v>39</v>
      </c>
      <c r="AT290" s="95">
        <f t="shared" si="8"/>
        <v>2.564102564102564E-2</v>
      </c>
    </row>
    <row r="291" spans="43:46">
      <c r="AQ291" s="26" t="s">
        <v>385</v>
      </c>
      <c r="AR291" s="10">
        <v>497</v>
      </c>
      <c r="AS291" s="21">
        <v>19431</v>
      </c>
      <c r="AT291" s="95">
        <f t="shared" si="8"/>
        <v>2.5577685142298388E-2</v>
      </c>
    </row>
    <row r="292" spans="43:46">
      <c r="AQ292" s="26" t="s">
        <v>386</v>
      </c>
      <c r="AR292" s="10">
        <v>3</v>
      </c>
      <c r="AS292" s="10">
        <v>121</v>
      </c>
      <c r="AT292" s="95">
        <f t="shared" si="8"/>
        <v>2.4793388429752067E-2</v>
      </c>
    </row>
    <row r="293" spans="43:46">
      <c r="AQ293" s="26" t="s">
        <v>387</v>
      </c>
      <c r="AR293" s="10">
        <v>42</v>
      </c>
      <c r="AS293" s="21">
        <v>1737</v>
      </c>
      <c r="AT293" s="95">
        <f t="shared" si="8"/>
        <v>2.4179620034542316E-2</v>
      </c>
    </row>
    <row r="294" spans="43:46">
      <c r="AQ294" s="26" t="s">
        <v>388</v>
      </c>
      <c r="AR294" s="10">
        <v>136</v>
      </c>
      <c r="AS294" s="21">
        <v>5642</v>
      </c>
      <c r="AT294" s="95">
        <f t="shared" si="8"/>
        <v>2.4104927330733782E-2</v>
      </c>
    </row>
    <row r="295" spans="43:46">
      <c r="AQ295" s="26" t="s">
        <v>389</v>
      </c>
      <c r="AR295" s="10">
        <v>266</v>
      </c>
      <c r="AS295" s="21">
        <v>11335</v>
      </c>
      <c r="AT295" s="95">
        <f t="shared" si="8"/>
        <v>2.3467137185707983E-2</v>
      </c>
    </row>
    <row r="296" spans="43:46">
      <c r="AQ296" s="26" t="s">
        <v>390</v>
      </c>
      <c r="AR296" s="10">
        <v>6</v>
      </c>
      <c r="AS296" s="10">
        <v>256</v>
      </c>
      <c r="AT296" s="95">
        <f t="shared" si="8"/>
        <v>2.34375E-2</v>
      </c>
    </row>
    <row r="297" spans="43:46">
      <c r="AQ297" s="26" t="s">
        <v>391</v>
      </c>
      <c r="AR297" s="10">
        <v>303</v>
      </c>
      <c r="AS297" s="21">
        <v>13095</v>
      </c>
      <c r="AT297" s="95">
        <f t="shared" si="8"/>
        <v>2.313860252004582E-2</v>
      </c>
    </row>
    <row r="298" spans="43:46">
      <c r="AQ298" s="26" t="s">
        <v>392</v>
      </c>
      <c r="AR298" s="21">
        <v>1373</v>
      </c>
      <c r="AS298" s="21">
        <v>59563</v>
      </c>
      <c r="AT298" s="95">
        <f t="shared" si="8"/>
        <v>2.3051223074727598E-2</v>
      </c>
    </row>
    <row r="299" spans="43:46">
      <c r="AQ299" s="26" t="s">
        <v>393</v>
      </c>
      <c r="AR299" s="10">
        <v>7</v>
      </c>
      <c r="AS299" s="10">
        <v>304</v>
      </c>
      <c r="AT299" s="95">
        <f t="shared" si="8"/>
        <v>2.3026315789473683E-2</v>
      </c>
    </row>
    <row r="300" spans="43:46">
      <c r="AQ300" s="26" t="s">
        <v>394</v>
      </c>
      <c r="AR300" s="10">
        <v>688</v>
      </c>
      <c r="AS300" s="21">
        <v>30092</v>
      </c>
      <c r="AT300" s="95">
        <f t="shared" si="8"/>
        <v>2.2863219460321681E-2</v>
      </c>
    </row>
    <row r="301" spans="43:46">
      <c r="AQ301" s="26" t="s">
        <v>395</v>
      </c>
      <c r="AR301" s="10">
        <v>61</v>
      </c>
      <c r="AS301" s="21">
        <v>2674</v>
      </c>
      <c r="AT301" s="95">
        <f t="shared" si="8"/>
        <v>2.2812266267763649E-2</v>
      </c>
    </row>
    <row r="302" spans="43:46">
      <c r="AQ302" s="26" t="s">
        <v>396</v>
      </c>
      <c r="AR302" s="10">
        <v>13</v>
      </c>
      <c r="AS302" s="10">
        <v>588</v>
      </c>
      <c r="AT302" s="95">
        <f t="shared" si="8"/>
        <v>2.2108843537414966E-2</v>
      </c>
    </row>
    <row r="303" spans="43:46">
      <c r="AQ303" s="26" t="s">
        <v>397</v>
      </c>
      <c r="AR303" s="10">
        <v>525</v>
      </c>
      <c r="AS303" s="21">
        <v>23940</v>
      </c>
      <c r="AT303" s="95">
        <f t="shared" si="8"/>
        <v>2.1929824561403508E-2</v>
      </c>
    </row>
    <row r="304" spans="43:46">
      <c r="AQ304" s="26" t="s">
        <v>398</v>
      </c>
      <c r="AR304" s="10">
        <v>104</v>
      </c>
      <c r="AS304" s="21">
        <v>4774</v>
      </c>
      <c r="AT304" s="95">
        <f t="shared" si="8"/>
        <v>2.1784666945957269E-2</v>
      </c>
    </row>
    <row r="305" spans="43:46">
      <c r="AQ305" s="26" t="s">
        <v>399</v>
      </c>
      <c r="AR305" s="10">
        <v>160</v>
      </c>
      <c r="AS305" s="21">
        <v>7360</v>
      </c>
      <c r="AT305" s="95">
        <f t="shared" si="8"/>
        <v>2.1739130434782608E-2</v>
      </c>
    </row>
    <row r="306" spans="43:46">
      <c r="AQ306" s="26" t="s">
        <v>400</v>
      </c>
      <c r="AR306" s="10">
        <v>168</v>
      </c>
      <c r="AS306" s="21">
        <v>7826</v>
      </c>
      <c r="AT306" s="95">
        <f t="shared" si="8"/>
        <v>2.1466905187835419E-2</v>
      </c>
    </row>
    <row r="307" spans="43:46">
      <c r="AQ307" s="26" t="s">
        <v>401</v>
      </c>
      <c r="AR307" s="10">
        <v>580</v>
      </c>
      <c r="AS307" s="21">
        <v>27075</v>
      </c>
      <c r="AT307" s="95">
        <f t="shared" si="8"/>
        <v>2.1421975992613113E-2</v>
      </c>
    </row>
    <row r="308" spans="43:46">
      <c r="AQ308" s="26" t="s">
        <v>402</v>
      </c>
      <c r="AR308" s="10">
        <v>542</v>
      </c>
      <c r="AS308" s="21">
        <v>25792</v>
      </c>
      <c r="AT308" s="95">
        <f t="shared" si="8"/>
        <v>2.1014267990074442E-2</v>
      </c>
    </row>
    <row r="309" spans="43:46">
      <c r="AQ309" s="26" t="s">
        <v>403</v>
      </c>
      <c r="AR309" s="10">
        <v>228</v>
      </c>
      <c r="AS309" s="21">
        <v>11311</v>
      </c>
      <c r="AT309" s="95">
        <f t="shared" ref="AT309:AT340" si="9">AR309/AS309</f>
        <v>2.0157368932897178E-2</v>
      </c>
    </row>
    <row r="310" spans="43:46">
      <c r="AQ310" s="26" t="s">
        <v>404</v>
      </c>
      <c r="AR310" s="10">
        <v>178</v>
      </c>
      <c r="AS310" s="21">
        <v>8831</v>
      </c>
      <c r="AT310" s="95">
        <f t="shared" si="9"/>
        <v>2.015626769335296E-2</v>
      </c>
    </row>
    <row r="311" spans="43:46">
      <c r="AQ311" s="26" t="s">
        <v>405</v>
      </c>
      <c r="AR311" s="10">
        <v>14</v>
      </c>
      <c r="AS311" s="10">
        <v>704</v>
      </c>
      <c r="AT311" s="95">
        <f t="shared" si="9"/>
        <v>1.9886363636363636E-2</v>
      </c>
    </row>
    <row r="312" spans="43:46">
      <c r="AQ312" s="26" t="s">
        <v>406</v>
      </c>
      <c r="AR312" s="10">
        <v>5</v>
      </c>
      <c r="AS312" s="10">
        <v>254</v>
      </c>
      <c r="AT312" s="95">
        <f t="shared" si="9"/>
        <v>1.968503937007874E-2</v>
      </c>
    </row>
    <row r="313" spans="43:46">
      <c r="AQ313" s="26" t="s">
        <v>407</v>
      </c>
      <c r="AR313" s="10">
        <v>159</v>
      </c>
      <c r="AS313" s="21">
        <v>8192</v>
      </c>
      <c r="AT313" s="95">
        <f t="shared" si="9"/>
        <v>1.94091796875E-2</v>
      </c>
    </row>
    <row r="314" spans="43:46">
      <c r="AQ314" s="26" t="s">
        <v>408</v>
      </c>
      <c r="AR314" s="10">
        <v>11</v>
      </c>
      <c r="AS314" s="10">
        <v>567</v>
      </c>
      <c r="AT314" s="95">
        <f t="shared" si="9"/>
        <v>1.9400352733686066E-2</v>
      </c>
    </row>
    <row r="315" spans="43:46">
      <c r="AQ315" s="26" t="s">
        <v>409</v>
      </c>
      <c r="AR315" s="10">
        <v>8</v>
      </c>
      <c r="AS315" s="10">
        <v>419</v>
      </c>
      <c r="AT315" s="95">
        <f t="shared" si="9"/>
        <v>1.9093078758949882E-2</v>
      </c>
    </row>
    <row r="316" spans="43:46">
      <c r="AQ316" s="26" t="s">
        <v>410</v>
      </c>
      <c r="AR316" s="21">
        <v>1133</v>
      </c>
      <c r="AS316" s="21">
        <v>59964</v>
      </c>
      <c r="AT316" s="95">
        <f t="shared" si="9"/>
        <v>1.8894670135414581E-2</v>
      </c>
    </row>
    <row r="317" spans="43:46">
      <c r="AQ317" s="26" t="s">
        <v>411</v>
      </c>
      <c r="AR317" s="10">
        <v>644</v>
      </c>
      <c r="AS317" s="21">
        <v>34170</v>
      </c>
      <c r="AT317" s="95">
        <f t="shared" si="9"/>
        <v>1.884694176177934E-2</v>
      </c>
    </row>
    <row r="318" spans="43:46">
      <c r="AQ318" s="26" t="s">
        <v>412</v>
      </c>
      <c r="AR318" s="10">
        <v>134</v>
      </c>
      <c r="AS318" s="21">
        <v>7255</v>
      </c>
      <c r="AT318" s="95">
        <f t="shared" si="9"/>
        <v>1.8470020675396277E-2</v>
      </c>
    </row>
    <row r="319" spans="43:46">
      <c r="AQ319" s="26" t="s">
        <v>413</v>
      </c>
      <c r="AR319" s="10">
        <v>167</v>
      </c>
      <c r="AS319" s="21">
        <v>9230</v>
      </c>
      <c r="AT319" s="95">
        <f t="shared" si="9"/>
        <v>1.8093174431202601E-2</v>
      </c>
    </row>
    <row r="320" spans="43:46">
      <c r="AQ320" s="26" t="s">
        <v>414</v>
      </c>
      <c r="AR320" s="10">
        <v>8</v>
      </c>
      <c r="AS320" s="10">
        <v>456</v>
      </c>
      <c r="AT320" s="95">
        <f t="shared" si="9"/>
        <v>1.7543859649122806E-2</v>
      </c>
    </row>
    <row r="321" spans="43:46">
      <c r="AQ321" s="26" t="s">
        <v>415</v>
      </c>
      <c r="AR321" s="10">
        <v>4</v>
      </c>
      <c r="AS321" s="10">
        <v>230</v>
      </c>
      <c r="AT321" s="95">
        <f t="shared" si="9"/>
        <v>1.7391304347826087E-2</v>
      </c>
    </row>
    <row r="322" spans="43:46">
      <c r="AQ322" s="26" t="s">
        <v>416</v>
      </c>
      <c r="AR322" s="10">
        <v>3</v>
      </c>
      <c r="AS322" s="10">
        <v>176</v>
      </c>
      <c r="AT322" s="95">
        <f t="shared" si="9"/>
        <v>1.7045454545454544E-2</v>
      </c>
    </row>
    <row r="323" spans="43:46">
      <c r="AQ323" s="26" t="s">
        <v>417</v>
      </c>
      <c r="AR323" s="10">
        <v>358</v>
      </c>
      <c r="AS323" s="21">
        <v>21469</v>
      </c>
      <c r="AT323" s="95">
        <f t="shared" si="9"/>
        <v>1.667520611113699E-2</v>
      </c>
    </row>
    <row r="324" spans="43:46">
      <c r="AQ324" s="26" t="s">
        <v>418</v>
      </c>
      <c r="AR324" s="10">
        <v>12</v>
      </c>
      <c r="AS324" s="10">
        <v>738</v>
      </c>
      <c r="AT324" s="95">
        <f t="shared" si="9"/>
        <v>1.6260162601626018E-2</v>
      </c>
    </row>
    <row r="325" spans="43:46">
      <c r="AQ325" s="26" t="s">
        <v>419</v>
      </c>
      <c r="AR325" s="10">
        <v>203</v>
      </c>
      <c r="AS325" s="21">
        <v>12521</v>
      </c>
      <c r="AT325" s="95">
        <f t="shared" si="9"/>
        <v>1.6212762558901046E-2</v>
      </c>
    </row>
    <row r="326" spans="43:46">
      <c r="AQ326" s="26" t="s">
        <v>420</v>
      </c>
      <c r="AR326" s="10">
        <v>161</v>
      </c>
      <c r="AS326" s="21">
        <v>10107</v>
      </c>
      <c r="AT326" s="95">
        <f t="shared" si="9"/>
        <v>1.5929553774611655E-2</v>
      </c>
    </row>
    <row r="327" spans="43:46">
      <c r="AQ327" s="26" t="s">
        <v>421</v>
      </c>
      <c r="AR327" s="10">
        <v>8</v>
      </c>
      <c r="AS327" s="10">
        <v>509</v>
      </c>
      <c r="AT327" s="95">
        <f t="shared" si="9"/>
        <v>1.5717092337917484E-2</v>
      </c>
    </row>
    <row r="328" spans="43:46">
      <c r="AQ328" s="26" t="s">
        <v>422</v>
      </c>
      <c r="AR328" s="10">
        <v>4</v>
      </c>
      <c r="AS328" s="10">
        <v>260</v>
      </c>
      <c r="AT328" s="95">
        <f t="shared" si="9"/>
        <v>1.5384615384615385E-2</v>
      </c>
    </row>
    <row r="329" spans="43:46">
      <c r="AQ329" s="26" t="s">
        <v>423</v>
      </c>
      <c r="AR329" s="10">
        <v>30</v>
      </c>
      <c r="AS329" s="21">
        <v>2016</v>
      </c>
      <c r="AT329" s="95">
        <f t="shared" si="9"/>
        <v>1.488095238095238E-2</v>
      </c>
    </row>
    <row r="330" spans="43:46">
      <c r="AQ330" s="26" t="s">
        <v>424</v>
      </c>
      <c r="AR330" s="10">
        <v>106</v>
      </c>
      <c r="AS330" s="21">
        <v>7489</v>
      </c>
      <c r="AT330" s="95">
        <f t="shared" si="9"/>
        <v>1.4154092669248232E-2</v>
      </c>
    </row>
    <row r="331" spans="43:46">
      <c r="AQ331" s="26" t="s">
        <v>425</v>
      </c>
      <c r="AR331" s="10">
        <v>8</v>
      </c>
      <c r="AS331" s="10">
        <v>584</v>
      </c>
      <c r="AT331" s="95">
        <f t="shared" si="9"/>
        <v>1.3698630136986301E-2</v>
      </c>
    </row>
    <row r="332" spans="43:46">
      <c r="AQ332" s="26" t="s">
        <v>426</v>
      </c>
      <c r="AR332" s="10">
        <v>6</v>
      </c>
      <c r="AS332" s="10">
        <v>442</v>
      </c>
      <c r="AT332" s="95">
        <f t="shared" si="9"/>
        <v>1.3574660633484163E-2</v>
      </c>
    </row>
    <row r="333" spans="43:46">
      <c r="AQ333" s="26" t="s">
        <v>427</v>
      </c>
      <c r="AR333" s="10">
        <v>6</v>
      </c>
      <c r="AS333" s="10">
        <v>442</v>
      </c>
      <c r="AT333" s="95">
        <f t="shared" si="9"/>
        <v>1.3574660633484163E-2</v>
      </c>
    </row>
    <row r="334" spans="43:46">
      <c r="AQ334" s="26" t="s">
        <v>428</v>
      </c>
      <c r="AR334" s="10">
        <v>8</v>
      </c>
      <c r="AS334" s="10">
        <v>619</v>
      </c>
      <c r="AT334" s="95">
        <f t="shared" si="9"/>
        <v>1.2924071082390954E-2</v>
      </c>
    </row>
    <row r="335" spans="43:46">
      <c r="AQ335" s="26" t="s">
        <v>429</v>
      </c>
      <c r="AR335" s="10">
        <v>4</v>
      </c>
      <c r="AS335" s="10">
        <v>315</v>
      </c>
      <c r="AT335" s="95">
        <f t="shared" si="9"/>
        <v>1.2698412698412698E-2</v>
      </c>
    </row>
    <row r="336" spans="43:46">
      <c r="AQ336" s="26" t="s">
        <v>430</v>
      </c>
      <c r="AR336" s="10">
        <v>22</v>
      </c>
      <c r="AS336" s="21">
        <v>1829</v>
      </c>
      <c r="AT336" s="95">
        <f t="shared" si="9"/>
        <v>1.2028430836522689E-2</v>
      </c>
    </row>
    <row r="337" spans="43:46">
      <c r="AQ337" s="26" t="s">
        <v>431</v>
      </c>
      <c r="AR337" s="10">
        <v>59</v>
      </c>
      <c r="AS337" s="21">
        <v>5069</v>
      </c>
      <c r="AT337" s="95">
        <f t="shared" si="9"/>
        <v>1.1639376602880253E-2</v>
      </c>
    </row>
    <row r="338" spans="43:46">
      <c r="AQ338" s="26" t="s">
        <v>432</v>
      </c>
      <c r="AR338" s="10">
        <v>299</v>
      </c>
      <c r="AS338" s="21">
        <v>34013</v>
      </c>
      <c r="AT338" s="95">
        <f t="shared" si="9"/>
        <v>8.7907564754652629E-3</v>
      </c>
    </row>
    <row r="339" spans="43:46">
      <c r="AQ339" s="26" t="s">
        <v>433</v>
      </c>
      <c r="AR339" s="10">
        <v>30</v>
      </c>
      <c r="AS339" s="21">
        <v>3606</v>
      </c>
      <c r="AT339" s="95">
        <f t="shared" si="9"/>
        <v>8.3194675540765387E-3</v>
      </c>
    </row>
    <row r="340" spans="43:46">
      <c r="AQ340" s="26" t="s">
        <v>434</v>
      </c>
      <c r="AR340" s="10">
        <v>11</v>
      </c>
      <c r="AS340" s="21">
        <v>1398</v>
      </c>
      <c r="AT340" s="95">
        <f t="shared" si="9"/>
        <v>7.8683834048640915E-3</v>
      </c>
    </row>
    <row r="341" spans="43:46">
      <c r="AQ341" s="26" t="s">
        <v>435</v>
      </c>
      <c r="AR341" s="10">
        <v>1</v>
      </c>
      <c r="AS341" s="10">
        <v>136</v>
      </c>
      <c r="AT341" s="95">
        <f t="shared" ref="AT341:AT354" si="10">AR341/AS341</f>
        <v>7.3529411764705881E-3</v>
      </c>
    </row>
    <row r="342" spans="43:46">
      <c r="AQ342" s="26" t="s">
        <v>436</v>
      </c>
      <c r="AR342" s="10">
        <v>7</v>
      </c>
      <c r="AS342" s="21">
        <v>1089</v>
      </c>
      <c r="AT342" s="95">
        <f t="shared" si="10"/>
        <v>6.4279155188246093E-3</v>
      </c>
    </row>
    <row r="343" spans="43:46">
      <c r="AQ343" s="26" t="s">
        <v>437</v>
      </c>
      <c r="AR343" s="10">
        <v>10</v>
      </c>
      <c r="AS343" s="21">
        <v>1704</v>
      </c>
      <c r="AT343" s="95">
        <f t="shared" si="10"/>
        <v>5.8685446009389668E-3</v>
      </c>
    </row>
    <row r="344" spans="43:46">
      <c r="AQ344" s="26" t="s">
        <v>438</v>
      </c>
      <c r="AR344" s="10">
        <v>3</v>
      </c>
      <c r="AS344" s="10">
        <v>610</v>
      </c>
      <c r="AT344" s="95">
        <f t="shared" si="10"/>
        <v>4.9180327868852463E-3</v>
      </c>
    </row>
    <row r="345" spans="43:46">
      <c r="AQ345" s="26" t="s">
        <v>439</v>
      </c>
      <c r="AR345" s="10">
        <v>5</v>
      </c>
      <c r="AS345" s="21">
        <v>1210</v>
      </c>
      <c r="AT345" s="95">
        <f t="shared" si="10"/>
        <v>4.1322314049586778E-3</v>
      </c>
    </row>
    <row r="346" spans="43:46">
      <c r="AQ346" s="26" t="s">
        <v>440</v>
      </c>
      <c r="AR346" s="10">
        <v>1</v>
      </c>
      <c r="AS346" s="10">
        <v>288</v>
      </c>
      <c r="AT346" s="95">
        <f t="shared" si="10"/>
        <v>3.472222222222222E-3</v>
      </c>
    </row>
    <row r="347" spans="43:46">
      <c r="AQ347" s="26" t="s">
        <v>441</v>
      </c>
      <c r="AR347" s="10">
        <v>1</v>
      </c>
      <c r="AS347" s="10">
        <v>427</v>
      </c>
      <c r="AT347" s="95">
        <f t="shared" si="10"/>
        <v>2.34192037470726E-3</v>
      </c>
    </row>
    <row r="348" spans="43:46">
      <c r="AQ348" s="26" t="s">
        <v>442</v>
      </c>
      <c r="AR348" s="10">
        <v>0</v>
      </c>
      <c r="AS348" s="10">
        <v>192</v>
      </c>
      <c r="AT348" s="95">
        <f t="shared" si="10"/>
        <v>0</v>
      </c>
    </row>
    <row r="349" spans="43:46">
      <c r="AQ349" s="26" t="s">
        <v>443</v>
      </c>
      <c r="AR349" s="10">
        <v>0</v>
      </c>
      <c r="AS349" s="10">
        <v>111</v>
      </c>
      <c r="AT349" s="95">
        <f t="shared" si="10"/>
        <v>0</v>
      </c>
    </row>
    <row r="350" spans="43:46">
      <c r="AQ350" s="26" t="s">
        <v>444</v>
      </c>
      <c r="AR350" s="10">
        <v>0</v>
      </c>
      <c r="AS350" s="10">
        <v>173</v>
      </c>
      <c r="AT350" s="95">
        <f t="shared" si="10"/>
        <v>0</v>
      </c>
    </row>
    <row r="351" spans="43:46">
      <c r="AQ351" s="26" t="s">
        <v>445</v>
      </c>
      <c r="AR351" s="10">
        <v>0</v>
      </c>
      <c r="AS351" s="10">
        <v>112</v>
      </c>
      <c r="AT351" s="95">
        <f t="shared" si="10"/>
        <v>0</v>
      </c>
    </row>
    <row r="352" spans="43:46">
      <c r="AQ352" s="26" t="s">
        <v>446</v>
      </c>
      <c r="AR352" s="10">
        <v>0</v>
      </c>
      <c r="AS352" s="10">
        <v>140</v>
      </c>
      <c r="AT352" s="95">
        <f t="shared" si="10"/>
        <v>0</v>
      </c>
    </row>
    <row r="353" spans="43:46">
      <c r="AQ353" s="26" t="s">
        <v>447</v>
      </c>
      <c r="AR353" s="10">
        <v>0</v>
      </c>
      <c r="AS353" s="10">
        <v>108</v>
      </c>
      <c r="AT353" s="95">
        <f t="shared" si="10"/>
        <v>0</v>
      </c>
    </row>
    <row r="354" spans="43:46">
      <c r="AQ354" s="26" t="s">
        <v>448</v>
      </c>
      <c r="AR354" s="10">
        <v>0</v>
      </c>
      <c r="AS354" s="10">
        <v>105</v>
      </c>
      <c r="AT354" s="95">
        <f t="shared" si="10"/>
        <v>0</v>
      </c>
    </row>
  </sheetData>
  <sortState xmlns:xlrd2="http://schemas.microsoft.com/office/spreadsheetml/2017/richdata2" ref="AQ215:AT356">
    <sortCondition descending="1" ref="AT215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B2:O272"/>
  <sheetViews>
    <sheetView zoomScale="115" zoomScaleNormal="115" workbookViewId="0">
      <selection activeCell="D281" sqref="D281"/>
    </sheetView>
  </sheetViews>
  <sheetFormatPr defaultColWidth="11.42578125" defaultRowHeight="15"/>
  <cols>
    <col min="2" max="2" width="29.5703125" customWidth="1"/>
    <col min="7" max="7" width="29" customWidth="1"/>
    <col min="12" max="12" width="26.7109375" customWidth="1"/>
    <col min="15" max="15" width="12" bestFit="1" customWidth="1"/>
  </cols>
  <sheetData>
    <row r="2" spans="2:15" ht="18.75">
      <c r="B2" s="120" t="s">
        <v>449</v>
      </c>
      <c r="C2" s="120"/>
      <c r="D2" s="120"/>
      <c r="E2" s="120"/>
      <c r="F2" s="120"/>
      <c r="G2" s="120"/>
      <c r="H2" s="120"/>
      <c r="I2" s="120"/>
      <c r="J2" s="121"/>
    </row>
    <row r="3" spans="2:15" ht="15.75">
      <c r="B3" s="119"/>
      <c r="C3" s="119"/>
      <c r="D3" s="119"/>
      <c r="E3" s="119"/>
      <c r="F3" s="119"/>
      <c r="G3" s="119"/>
      <c r="H3" s="119"/>
      <c r="I3" s="119"/>
    </row>
    <row r="4" spans="2:15">
      <c r="B4" s="293"/>
      <c r="C4" s="292" t="s">
        <v>450</v>
      </c>
      <c r="D4" s="292"/>
      <c r="E4" s="292"/>
      <c r="G4" s="293"/>
      <c r="H4" s="292" t="s">
        <v>451</v>
      </c>
      <c r="I4" s="292"/>
      <c r="J4" s="292"/>
      <c r="L4" s="293"/>
      <c r="M4" s="292" t="s">
        <v>452</v>
      </c>
      <c r="N4" s="292"/>
      <c r="O4" s="292"/>
    </row>
    <row r="5" spans="2:15">
      <c r="B5" s="294"/>
      <c r="C5" s="191" t="s">
        <v>453</v>
      </c>
      <c r="D5" s="191" t="s">
        <v>454</v>
      </c>
      <c r="E5" s="191" t="s">
        <v>306</v>
      </c>
      <c r="G5" s="294"/>
      <c r="H5" s="191" t="s">
        <v>453</v>
      </c>
      <c r="I5" s="191" t="s">
        <v>454</v>
      </c>
      <c r="J5" s="191" t="s">
        <v>306</v>
      </c>
      <c r="L5" s="294"/>
      <c r="M5" s="191" t="s">
        <v>453</v>
      </c>
      <c r="N5" s="191" t="s">
        <v>454</v>
      </c>
      <c r="O5" s="191" t="s">
        <v>306</v>
      </c>
    </row>
    <row r="6" spans="2:15">
      <c r="B6" s="192" t="s">
        <v>455</v>
      </c>
      <c r="C6" s="31">
        <v>1001</v>
      </c>
      <c r="D6" s="117">
        <v>11594</v>
      </c>
      <c r="E6" s="118">
        <v>8.6337760910815936E-2</v>
      </c>
      <c r="G6" s="192" t="s">
        <v>456</v>
      </c>
      <c r="H6" s="31">
        <v>10044</v>
      </c>
      <c r="I6" s="117">
        <v>95760</v>
      </c>
      <c r="J6" s="118">
        <v>0.10488721804511278</v>
      </c>
      <c r="L6" s="192" t="s">
        <v>457</v>
      </c>
      <c r="M6" s="31">
        <v>272</v>
      </c>
      <c r="N6" s="117">
        <v>3569</v>
      </c>
      <c r="O6" s="118">
        <v>7.6211824040347431E-2</v>
      </c>
    </row>
    <row r="7" spans="2:15">
      <c r="B7" s="192" t="s">
        <v>458</v>
      </c>
      <c r="C7" s="31">
        <v>103</v>
      </c>
      <c r="D7" s="31">
        <v>1409</v>
      </c>
      <c r="E7" s="118">
        <v>7.3101490418736689E-2</v>
      </c>
      <c r="G7" s="192" t="s">
        <v>459</v>
      </c>
      <c r="H7" s="31">
        <v>1635</v>
      </c>
      <c r="I7" s="31">
        <v>16989</v>
      </c>
      <c r="J7" s="118">
        <v>9.6238742715874973E-2</v>
      </c>
      <c r="L7" s="192" t="s">
        <v>460</v>
      </c>
      <c r="M7" s="31">
        <v>4529</v>
      </c>
      <c r="N7" s="31">
        <v>80001</v>
      </c>
      <c r="O7" s="118">
        <v>5.6611792352595593E-2</v>
      </c>
    </row>
    <row r="8" spans="2:15">
      <c r="B8" s="192" t="s">
        <v>461</v>
      </c>
      <c r="C8" s="31">
        <v>26</v>
      </c>
      <c r="D8" s="117">
        <v>397</v>
      </c>
      <c r="E8" s="118">
        <v>6.5491183879093195E-2</v>
      </c>
      <c r="G8" s="192" t="s">
        <v>462</v>
      </c>
      <c r="H8" s="31">
        <v>895</v>
      </c>
      <c r="I8" s="117">
        <v>9389</v>
      </c>
      <c r="J8" s="118">
        <v>9.5324315688571734E-2</v>
      </c>
      <c r="L8" s="192" t="s">
        <v>463</v>
      </c>
      <c r="M8" s="31">
        <v>421</v>
      </c>
      <c r="N8" s="117">
        <v>7709</v>
      </c>
      <c r="O8" s="118">
        <v>5.461149306005967E-2</v>
      </c>
    </row>
    <row r="9" spans="2:15">
      <c r="B9" s="192" t="s">
        <v>464</v>
      </c>
      <c r="C9" s="31">
        <v>7</v>
      </c>
      <c r="D9" s="31">
        <v>112</v>
      </c>
      <c r="E9" s="118">
        <v>6.25E-2</v>
      </c>
      <c r="G9" s="192" t="s">
        <v>465</v>
      </c>
      <c r="H9" s="31">
        <v>444</v>
      </c>
      <c r="I9" s="31">
        <v>4959</v>
      </c>
      <c r="J9" s="118">
        <v>8.9534180278281916E-2</v>
      </c>
      <c r="L9" s="192" t="s">
        <v>466</v>
      </c>
      <c r="M9" s="31">
        <v>26</v>
      </c>
      <c r="N9" s="31">
        <v>534</v>
      </c>
      <c r="O9" s="118">
        <v>4.8689138576779027E-2</v>
      </c>
    </row>
    <row r="10" spans="2:15">
      <c r="B10" s="192" t="s">
        <v>467</v>
      </c>
      <c r="C10" s="31">
        <v>2</v>
      </c>
      <c r="D10" s="31">
        <v>34</v>
      </c>
      <c r="E10" s="118">
        <v>5.8823529411764705E-2</v>
      </c>
      <c r="G10" s="192" t="s">
        <v>468</v>
      </c>
      <c r="H10" s="31">
        <v>58</v>
      </c>
      <c r="I10" s="31">
        <v>660</v>
      </c>
      <c r="J10" s="118">
        <v>8.7878787878787876E-2</v>
      </c>
      <c r="L10" s="192" t="s">
        <v>469</v>
      </c>
      <c r="M10" s="31">
        <v>37891</v>
      </c>
      <c r="N10" s="31">
        <v>824340</v>
      </c>
      <c r="O10" s="118">
        <v>4.5965257054128149E-2</v>
      </c>
    </row>
    <row r="11" spans="2:15">
      <c r="B11" s="192" t="s">
        <v>470</v>
      </c>
      <c r="C11" s="31">
        <v>13</v>
      </c>
      <c r="D11" s="31">
        <v>231</v>
      </c>
      <c r="E11" s="118">
        <v>5.627705627705628E-2</v>
      </c>
      <c r="G11" s="192" t="s">
        <v>471</v>
      </c>
      <c r="H11" s="31">
        <v>2251</v>
      </c>
      <c r="I11" s="31">
        <v>26637</v>
      </c>
      <c r="J11" s="118">
        <v>8.450651349626459E-2</v>
      </c>
      <c r="L11" s="192" t="s">
        <v>472</v>
      </c>
      <c r="M11" s="31">
        <v>26</v>
      </c>
      <c r="N11" s="31">
        <v>596</v>
      </c>
      <c r="O11" s="118">
        <v>4.3624161073825503E-2</v>
      </c>
    </row>
    <row r="12" spans="2:15">
      <c r="B12" s="192" t="s">
        <v>473</v>
      </c>
      <c r="C12" s="31">
        <v>45</v>
      </c>
      <c r="D12" s="31">
        <v>864</v>
      </c>
      <c r="E12" s="118">
        <v>5.2083333333333336E-2</v>
      </c>
      <c r="G12" s="192" t="s">
        <v>474</v>
      </c>
      <c r="H12" s="31">
        <v>748</v>
      </c>
      <c r="I12" s="31">
        <v>9587</v>
      </c>
      <c r="J12" s="118">
        <v>7.8022321894231778E-2</v>
      </c>
      <c r="L12" s="192" t="s">
        <v>475</v>
      </c>
      <c r="M12" s="31">
        <v>148</v>
      </c>
      <c r="N12" s="31">
        <v>3464</v>
      </c>
      <c r="O12" s="118">
        <v>4.2725173210161664E-2</v>
      </c>
    </row>
    <row r="13" spans="2:15">
      <c r="B13" s="192" t="s">
        <v>476</v>
      </c>
      <c r="C13" s="31">
        <v>9</v>
      </c>
      <c r="D13" s="31">
        <v>175</v>
      </c>
      <c r="E13" s="118">
        <v>5.1428571428571428E-2</v>
      </c>
      <c r="G13" s="192" t="s">
        <v>477</v>
      </c>
      <c r="H13" s="31">
        <v>270</v>
      </c>
      <c r="I13" s="31">
        <v>3521</v>
      </c>
      <c r="J13" s="118">
        <v>7.6682760579380851E-2</v>
      </c>
      <c r="L13" s="192" t="s">
        <v>478</v>
      </c>
      <c r="M13" s="31">
        <v>16</v>
      </c>
      <c r="N13" s="31">
        <v>383</v>
      </c>
      <c r="O13" s="118">
        <v>4.1775456919060053E-2</v>
      </c>
    </row>
    <row r="14" spans="2:15">
      <c r="B14" s="192" t="s">
        <v>479</v>
      </c>
      <c r="C14" s="31">
        <v>395</v>
      </c>
      <c r="D14" s="31">
        <v>7944</v>
      </c>
      <c r="E14" s="118">
        <v>4.9723061430010068E-2</v>
      </c>
      <c r="G14" s="192" t="s">
        <v>480</v>
      </c>
      <c r="H14" s="31">
        <v>1500</v>
      </c>
      <c r="I14" s="31">
        <v>20425</v>
      </c>
      <c r="J14" s="118">
        <v>7.3439412484700123E-2</v>
      </c>
      <c r="L14" s="192" t="s">
        <v>481</v>
      </c>
      <c r="M14" s="31">
        <v>28</v>
      </c>
      <c r="N14" s="31">
        <v>671</v>
      </c>
      <c r="O14" s="118">
        <v>4.1728763040238454E-2</v>
      </c>
    </row>
    <row r="15" spans="2:15">
      <c r="B15" s="192" t="s">
        <v>482</v>
      </c>
      <c r="C15" s="117">
        <v>341</v>
      </c>
      <c r="D15" s="117">
        <v>7319</v>
      </c>
      <c r="E15" s="118">
        <v>4.6591064353053699E-2</v>
      </c>
      <c r="G15" s="192" t="s">
        <v>483</v>
      </c>
      <c r="H15" s="117">
        <v>271</v>
      </c>
      <c r="I15" s="117">
        <v>3719</v>
      </c>
      <c r="J15" s="118">
        <v>7.2869050820112927E-2</v>
      </c>
      <c r="L15" s="192" t="s">
        <v>484</v>
      </c>
      <c r="M15" s="117">
        <v>1005</v>
      </c>
      <c r="N15" s="117">
        <v>24126</v>
      </c>
      <c r="O15" s="118">
        <v>4.1656304401890075E-2</v>
      </c>
    </row>
    <row r="16" spans="2:15">
      <c r="B16" s="192" t="s">
        <v>485</v>
      </c>
      <c r="C16" s="31">
        <v>8</v>
      </c>
      <c r="D16" s="31">
        <v>172</v>
      </c>
      <c r="E16" s="118">
        <v>4.6511627906976744E-2</v>
      </c>
      <c r="G16" s="192" t="s">
        <v>486</v>
      </c>
      <c r="H16" s="31">
        <v>2209</v>
      </c>
      <c r="I16" s="31">
        <v>30482</v>
      </c>
      <c r="J16" s="118">
        <v>7.2468998097237711E-2</v>
      </c>
      <c r="L16" s="192" t="s">
        <v>487</v>
      </c>
      <c r="M16" s="31">
        <v>1324</v>
      </c>
      <c r="N16" s="31">
        <v>31803</v>
      </c>
      <c r="O16" s="118">
        <v>4.1631292645347921E-2</v>
      </c>
    </row>
    <row r="17" spans="2:15">
      <c r="B17" s="192" t="s">
        <v>488</v>
      </c>
      <c r="C17" s="31">
        <v>29</v>
      </c>
      <c r="D17" s="117">
        <v>651</v>
      </c>
      <c r="E17" s="118">
        <v>4.4546850998463901E-2</v>
      </c>
      <c r="G17" s="192" t="s">
        <v>489</v>
      </c>
      <c r="H17" s="31">
        <v>875</v>
      </c>
      <c r="I17" s="117">
        <v>12857</v>
      </c>
      <c r="J17" s="118">
        <v>6.8056311736797076E-2</v>
      </c>
      <c r="L17" s="192" t="s">
        <v>490</v>
      </c>
      <c r="M17" s="31">
        <v>378</v>
      </c>
      <c r="N17" s="117">
        <v>9158</v>
      </c>
      <c r="O17" s="118">
        <v>4.127538763922254E-2</v>
      </c>
    </row>
    <row r="18" spans="2:15">
      <c r="B18" s="192" t="s">
        <v>491</v>
      </c>
      <c r="C18" s="31">
        <v>6</v>
      </c>
      <c r="D18" s="31">
        <v>136</v>
      </c>
      <c r="E18" s="118">
        <v>4.4117647058823532E-2</v>
      </c>
      <c r="G18" s="192" t="s">
        <v>492</v>
      </c>
      <c r="H18" s="31">
        <v>5065</v>
      </c>
      <c r="I18" s="31">
        <v>74573</v>
      </c>
      <c r="J18" s="118">
        <v>6.7920024673809559E-2</v>
      </c>
      <c r="L18" s="192" t="s">
        <v>493</v>
      </c>
      <c r="M18" s="31">
        <v>70</v>
      </c>
      <c r="N18" s="31">
        <v>1702</v>
      </c>
      <c r="O18" s="118">
        <v>4.1128084606345476E-2</v>
      </c>
    </row>
    <row r="19" spans="2:15">
      <c r="B19" s="192" t="s">
        <v>494</v>
      </c>
      <c r="C19" s="31">
        <v>1306</v>
      </c>
      <c r="D19" s="31">
        <v>29751</v>
      </c>
      <c r="E19" s="118">
        <v>4.3897684111458439E-2</v>
      </c>
      <c r="G19" s="192" t="s">
        <v>495</v>
      </c>
      <c r="H19" s="31">
        <v>87</v>
      </c>
      <c r="I19" s="31">
        <v>1290</v>
      </c>
      <c r="J19" s="118">
        <v>6.7441860465116285E-2</v>
      </c>
      <c r="L19" s="192" t="s">
        <v>496</v>
      </c>
      <c r="M19" s="31">
        <v>2942</v>
      </c>
      <c r="N19" s="31">
        <v>71756</v>
      </c>
      <c r="O19" s="118">
        <v>4.1000055744467363E-2</v>
      </c>
    </row>
    <row r="20" spans="2:15">
      <c r="B20" s="192" t="s">
        <v>497</v>
      </c>
      <c r="C20" s="31">
        <v>368</v>
      </c>
      <c r="D20" s="117">
        <v>8459</v>
      </c>
      <c r="E20" s="118">
        <v>4.3503960278992788E-2</v>
      </c>
      <c r="G20" s="192" t="s">
        <v>498</v>
      </c>
      <c r="H20" s="31">
        <v>40</v>
      </c>
      <c r="I20" s="117">
        <v>597</v>
      </c>
      <c r="J20" s="118">
        <v>6.7001675041876041E-2</v>
      </c>
      <c r="L20" s="192" t="s">
        <v>499</v>
      </c>
      <c r="M20" s="31">
        <v>1626</v>
      </c>
      <c r="N20" s="117">
        <v>41057</v>
      </c>
      <c r="O20" s="118">
        <v>3.9603478091433858E-2</v>
      </c>
    </row>
    <row r="21" spans="2:15" hidden="1">
      <c r="B21" s="25" t="s">
        <v>500</v>
      </c>
      <c r="C21" s="10">
        <v>5</v>
      </c>
      <c r="D21" s="21">
        <v>118</v>
      </c>
      <c r="E21" s="114">
        <v>4.2372881355932202E-2</v>
      </c>
      <c r="G21" s="26" t="s">
        <v>501</v>
      </c>
      <c r="H21" s="10">
        <v>83</v>
      </c>
      <c r="I21" s="21">
        <v>1296</v>
      </c>
      <c r="J21" s="114">
        <v>6.4043209876543217E-2</v>
      </c>
      <c r="L21" t="s">
        <v>502</v>
      </c>
      <c r="M21" s="111">
        <v>26</v>
      </c>
      <c r="N21" s="112">
        <v>678</v>
      </c>
      <c r="O21" s="116">
        <v>3.8348082595870206E-2</v>
      </c>
    </row>
    <row r="22" spans="2:15" hidden="1">
      <c r="B22" s="25" t="s">
        <v>503</v>
      </c>
      <c r="C22" s="21">
        <v>1519</v>
      </c>
      <c r="D22" s="21">
        <v>36654</v>
      </c>
      <c r="E22" s="114">
        <v>4.1441588912533418E-2</v>
      </c>
      <c r="G22" s="26" t="s">
        <v>504</v>
      </c>
      <c r="H22" s="10">
        <v>1145</v>
      </c>
      <c r="I22" s="21">
        <v>18063</v>
      </c>
      <c r="J22" s="114">
        <v>6.3389248740519294E-2</v>
      </c>
      <c r="L22" t="s">
        <v>505</v>
      </c>
      <c r="M22" s="112">
        <v>67</v>
      </c>
      <c r="N22" s="112">
        <v>1824</v>
      </c>
      <c r="O22" s="116">
        <v>3.673245614035088E-2</v>
      </c>
    </row>
    <row r="23" spans="2:15" hidden="1">
      <c r="B23" s="25" t="s">
        <v>506</v>
      </c>
      <c r="C23" s="10">
        <v>25</v>
      </c>
      <c r="D23" s="21">
        <v>632</v>
      </c>
      <c r="E23" s="114">
        <v>3.9556962025316458E-2</v>
      </c>
      <c r="G23" s="26" t="s">
        <v>507</v>
      </c>
      <c r="H23" s="21">
        <v>84</v>
      </c>
      <c r="I23" s="21">
        <v>1377</v>
      </c>
      <c r="J23" s="115">
        <v>6.1002178649237473E-2</v>
      </c>
      <c r="L23" t="s">
        <v>508</v>
      </c>
      <c r="M23" s="111">
        <v>799</v>
      </c>
      <c r="N23" s="111">
        <v>21981</v>
      </c>
      <c r="O23" s="116">
        <v>3.6349574632637278E-2</v>
      </c>
    </row>
    <row r="24" spans="2:15" hidden="1">
      <c r="B24" s="25" t="s">
        <v>509</v>
      </c>
      <c r="C24" s="10">
        <v>7</v>
      </c>
      <c r="D24" s="10">
        <v>186</v>
      </c>
      <c r="E24" s="114">
        <v>3.7634408602150539E-2</v>
      </c>
      <c r="G24" s="26" t="s">
        <v>510</v>
      </c>
      <c r="H24" s="21">
        <v>283</v>
      </c>
      <c r="I24" s="21">
        <v>4748</v>
      </c>
      <c r="J24" s="115">
        <v>5.9604043807919123E-2</v>
      </c>
      <c r="L24" t="s">
        <v>511</v>
      </c>
      <c r="M24" s="111">
        <v>25</v>
      </c>
      <c r="N24" s="112">
        <v>690</v>
      </c>
      <c r="O24" s="116">
        <v>3.6231884057971016E-2</v>
      </c>
    </row>
    <row r="25" spans="2:15" hidden="1">
      <c r="B25" s="25" t="s">
        <v>512</v>
      </c>
      <c r="C25" s="10">
        <v>41</v>
      </c>
      <c r="D25" s="10">
        <v>1123</v>
      </c>
      <c r="E25" s="114">
        <v>3.6509349955476403E-2</v>
      </c>
      <c r="G25" s="26" t="s">
        <v>513</v>
      </c>
      <c r="H25" s="21">
        <v>423</v>
      </c>
      <c r="I25" s="21">
        <v>7110</v>
      </c>
      <c r="J25" s="115">
        <v>5.9493670886075947E-2</v>
      </c>
      <c r="L25" t="s">
        <v>514</v>
      </c>
      <c r="M25" s="111">
        <v>27</v>
      </c>
      <c r="N25" s="111">
        <v>752</v>
      </c>
      <c r="O25" s="116">
        <v>3.5904255319148939E-2</v>
      </c>
    </row>
    <row r="26" spans="2:15" hidden="1">
      <c r="B26" s="25" t="s">
        <v>515</v>
      </c>
      <c r="C26" s="10">
        <v>119</v>
      </c>
      <c r="D26" s="21">
        <v>3315</v>
      </c>
      <c r="E26" s="114">
        <v>3.5897435897435895E-2</v>
      </c>
      <c r="G26" s="26" t="s">
        <v>516</v>
      </c>
      <c r="H26" s="10">
        <v>1402</v>
      </c>
      <c r="I26" s="21">
        <v>24349</v>
      </c>
      <c r="J26" s="115">
        <v>5.7579366709105094E-2</v>
      </c>
      <c r="L26" t="s">
        <v>517</v>
      </c>
      <c r="M26" s="111">
        <v>47</v>
      </c>
      <c r="N26" s="112">
        <v>1313</v>
      </c>
      <c r="O26" s="116">
        <v>3.5795887281035797E-2</v>
      </c>
    </row>
    <row r="27" spans="2:15" hidden="1">
      <c r="B27" s="25" t="s">
        <v>518</v>
      </c>
      <c r="C27" s="10">
        <v>6199</v>
      </c>
      <c r="D27" s="10">
        <v>179861</v>
      </c>
      <c r="E27" s="115">
        <v>3.4465503916913616E-2</v>
      </c>
      <c r="G27" s="26" t="s">
        <v>519</v>
      </c>
      <c r="H27" s="10">
        <v>36</v>
      </c>
      <c r="I27" s="21">
        <v>637</v>
      </c>
      <c r="J27" s="115">
        <v>5.6514913657770803E-2</v>
      </c>
      <c r="L27" t="s">
        <v>520</v>
      </c>
      <c r="M27" s="111">
        <v>12</v>
      </c>
      <c r="N27" s="112">
        <v>337</v>
      </c>
      <c r="O27" s="116">
        <v>3.5608308605341248E-2</v>
      </c>
    </row>
    <row r="28" spans="2:15" hidden="1">
      <c r="B28" s="25" t="s">
        <v>521</v>
      </c>
      <c r="C28" s="10">
        <v>105</v>
      </c>
      <c r="D28" s="10">
        <v>3088</v>
      </c>
      <c r="E28" s="115">
        <v>3.4002590673575132E-2</v>
      </c>
      <c r="G28" s="26" t="s">
        <v>522</v>
      </c>
      <c r="H28" s="21">
        <v>40</v>
      </c>
      <c r="I28" s="21">
        <v>719</v>
      </c>
      <c r="J28" s="115">
        <v>5.5632823365785816E-2</v>
      </c>
      <c r="L28" t="s">
        <v>523</v>
      </c>
      <c r="M28" s="111">
        <v>3117</v>
      </c>
      <c r="N28" s="112">
        <v>89456</v>
      </c>
      <c r="O28" s="116">
        <v>3.4843945626900373E-2</v>
      </c>
    </row>
    <row r="29" spans="2:15" hidden="1">
      <c r="B29" s="25" t="s">
        <v>524</v>
      </c>
      <c r="C29" s="10">
        <v>965</v>
      </c>
      <c r="D29" s="10">
        <v>30259</v>
      </c>
      <c r="E29" s="115">
        <v>3.1891338114280049E-2</v>
      </c>
      <c r="G29" s="26" t="s">
        <v>525</v>
      </c>
      <c r="H29" s="10">
        <v>8</v>
      </c>
      <c r="I29" s="21">
        <v>144</v>
      </c>
      <c r="J29" s="115">
        <v>5.5555555555555552E-2</v>
      </c>
      <c r="L29" t="s">
        <v>526</v>
      </c>
      <c r="M29" s="111">
        <v>559</v>
      </c>
      <c r="N29" s="112">
        <v>16317</v>
      </c>
      <c r="O29" s="116">
        <v>3.4258748544462828E-2</v>
      </c>
    </row>
    <row r="30" spans="2:15" hidden="1">
      <c r="B30" s="25" t="s">
        <v>527</v>
      </c>
      <c r="C30" s="10">
        <v>304</v>
      </c>
      <c r="D30" s="10">
        <v>9631</v>
      </c>
      <c r="E30" s="115">
        <v>3.1564738864084729E-2</v>
      </c>
      <c r="G30" s="26" t="s">
        <v>528</v>
      </c>
      <c r="H30" s="21">
        <v>37</v>
      </c>
      <c r="I30" s="21">
        <v>695</v>
      </c>
      <c r="J30" s="115">
        <v>5.3237410071942444E-2</v>
      </c>
      <c r="L30" t="s">
        <v>529</v>
      </c>
      <c r="M30" s="111">
        <v>11</v>
      </c>
      <c r="N30" s="112">
        <v>322</v>
      </c>
      <c r="O30" s="116">
        <v>3.4161490683229816E-2</v>
      </c>
    </row>
    <row r="31" spans="2:15" hidden="1">
      <c r="B31" s="25" t="s">
        <v>530</v>
      </c>
      <c r="C31" s="21">
        <v>42</v>
      </c>
      <c r="D31" s="21">
        <v>1331</v>
      </c>
      <c r="E31" s="115">
        <v>3.1555221637866268E-2</v>
      </c>
      <c r="G31" s="26" t="s">
        <v>531</v>
      </c>
      <c r="H31" s="10">
        <v>1243</v>
      </c>
      <c r="I31" s="21">
        <v>23895</v>
      </c>
      <c r="J31" s="115">
        <v>5.2019250889307388E-2</v>
      </c>
      <c r="L31" t="s">
        <v>532</v>
      </c>
      <c r="M31" s="111">
        <v>61</v>
      </c>
      <c r="N31" s="112">
        <v>1789</v>
      </c>
      <c r="O31" s="116">
        <v>3.4097261039686973E-2</v>
      </c>
    </row>
    <row r="32" spans="2:15" hidden="1">
      <c r="B32" s="25" t="s">
        <v>533</v>
      </c>
      <c r="C32" s="10">
        <v>96</v>
      </c>
      <c r="D32" s="10">
        <v>3083</v>
      </c>
      <c r="E32" s="115">
        <v>3.1138501459617256E-2</v>
      </c>
      <c r="G32" s="26" t="s">
        <v>534</v>
      </c>
      <c r="H32" s="10">
        <v>639</v>
      </c>
      <c r="I32" s="21">
        <v>12395</v>
      </c>
      <c r="J32" s="115">
        <v>5.1553045582896327E-2</v>
      </c>
      <c r="L32" t="s">
        <v>535</v>
      </c>
      <c r="M32" s="111">
        <v>5</v>
      </c>
      <c r="N32" s="111">
        <v>148</v>
      </c>
      <c r="O32" s="116">
        <v>3.3783783783783786E-2</v>
      </c>
    </row>
    <row r="33" spans="2:15" hidden="1">
      <c r="B33" s="25" t="s">
        <v>536</v>
      </c>
      <c r="C33" s="21">
        <v>22</v>
      </c>
      <c r="D33" s="21">
        <v>721</v>
      </c>
      <c r="E33" s="115">
        <v>3.0513176144244106E-2</v>
      </c>
      <c r="G33" s="26" t="s">
        <v>537</v>
      </c>
      <c r="H33" s="10">
        <v>1938</v>
      </c>
      <c r="I33" s="21">
        <v>38417</v>
      </c>
      <c r="J33" s="115">
        <v>5.0446416950829062E-2</v>
      </c>
      <c r="L33" t="s">
        <v>538</v>
      </c>
      <c r="M33" s="112">
        <v>102</v>
      </c>
      <c r="N33" s="112">
        <v>3021</v>
      </c>
      <c r="O33" s="116">
        <v>3.3763654419066536E-2</v>
      </c>
    </row>
    <row r="34" spans="2:15" hidden="1">
      <c r="B34" s="25" t="s">
        <v>539</v>
      </c>
      <c r="C34" s="10">
        <v>23</v>
      </c>
      <c r="D34" s="21">
        <v>761</v>
      </c>
      <c r="E34" s="115">
        <v>3.0223390275952694E-2</v>
      </c>
      <c r="G34" s="26" t="s">
        <v>540</v>
      </c>
      <c r="H34" s="21">
        <v>178</v>
      </c>
      <c r="I34" s="21">
        <v>3599</v>
      </c>
      <c r="J34" s="115">
        <v>4.9458182828563492E-2</v>
      </c>
      <c r="L34" t="s">
        <v>541</v>
      </c>
      <c r="M34" s="111">
        <v>1554</v>
      </c>
      <c r="N34" s="111">
        <v>46131</v>
      </c>
      <c r="O34" s="116">
        <v>3.3686674904077521E-2</v>
      </c>
    </row>
    <row r="35" spans="2:15" hidden="1">
      <c r="B35" s="25" t="s">
        <v>542</v>
      </c>
      <c r="C35" s="10">
        <v>55</v>
      </c>
      <c r="D35" s="21">
        <v>1848</v>
      </c>
      <c r="E35" s="115">
        <v>2.976190476190476E-2</v>
      </c>
      <c r="G35" s="26" t="s">
        <v>543</v>
      </c>
      <c r="H35" s="10">
        <v>151</v>
      </c>
      <c r="I35" s="21">
        <v>3073</v>
      </c>
      <c r="J35" s="115">
        <v>4.9137650504393102E-2</v>
      </c>
      <c r="L35" t="s">
        <v>544</v>
      </c>
      <c r="M35" s="111">
        <v>81</v>
      </c>
      <c r="N35" s="111">
        <v>2409</v>
      </c>
      <c r="O35" s="116">
        <v>3.3623910336239106E-2</v>
      </c>
    </row>
    <row r="36" spans="2:15" hidden="1">
      <c r="B36" s="25" t="s">
        <v>545</v>
      </c>
      <c r="C36" s="10">
        <v>418</v>
      </c>
      <c r="D36" s="10">
        <v>14111</v>
      </c>
      <c r="E36" s="115">
        <v>2.9622280490397564E-2</v>
      </c>
      <c r="G36" s="26" t="s">
        <v>546</v>
      </c>
      <c r="H36" s="10">
        <v>4058</v>
      </c>
      <c r="I36" s="10">
        <v>83348</v>
      </c>
      <c r="J36" s="115">
        <v>4.868743101214186E-2</v>
      </c>
      <c r="L36" t="s">
        <v>547</v>
      </c>
      <c r="M36" s="111">
        <v>25</v>
      </c>
      <c r="N36" s="112">
        <v>754</v>
      </c>
      <c r="O36" s="116">
        <v>3.3156498673740056E-2</v>
      </c>
    </row>
    <row r="37" spans="2:15" hidden="1">
      <c r="B37" s="25" t="s">
        <v>548</v>
      </c>
      <c r="C37" s="10">
        <v>165</v>
      </c>
      <c r="D37" s="10">
        <v>5692</v>
      </c>
      <c r="E37" s="115">
        <v>2.8988053408292341E-2</v>
      </c>
      <c r="G37" s="26" t="s">
        <v>549</v>
      </c>
      <c r="H37" s="10">
        <v>272</v>
      </c>
      <c r="I37" s="10">
        <v>5717</v>
      </c>
      <c r="J37" s="115">
        <v>4.757740073465104E-2</v>
      </c>
      <c r="L37" t="s">
        <v>550</v>
      </c>
      <c r="M37" s="111">
        <v>575</v>
      </c>
      <c r="N37" s="112">
        <v>17352</v>
      </c>
      <c r="O37" s="116">
        <v>3.3137390502535731E-2</v>
      </c>
    </row>
    <row r="38" spans="2:15" hidden="1">
      <c r="B38" s="25" t="s">
        <v>551</v>
      </c>
      <c r="C38" s="10">
        <v>2</v>
      </c>
      <c r="D38" s="21">
        <v>69</v>
      </c>
      <c r="E38" s="115">
        <v>2.8985507246376812E-2</v>
      </c>
      <c r="G38" s="26" t="s">
        <v>552</v>
      </c>
      <c r="H38" s="10">
        <v>14</v>
      </c>
      <c r="I38" s="21">
        <v>301</v>
      </c>
      <c r="J38" s="115">
        <v>4.6511627906976744E-2</v>
      </c>
      <c r="L38" t="s">
        <v>553</v>
      </c>
      <c r="M38" s="111">
        <v>874</v>
      </c>
      <c r="N38" s="112">
        <v>27596</v>
      </c>
      <c r="O38" s="116">
        <v>3.1671256703870124E-2</v>
      </c>
    </row>
    <row r="39" spans="2:15" hidden="1">
      <c r="B39" s="25" t="s">
        <v>554</v>
      </c>
      <c r="C39" s="10">
        <v>15</v>
      </c>
      <c r="D39" s="10">
        <v>531</v>
      </c>
      <c r="E39" s="115">
        <v>2.8248587570621469E-2</v>
      </c>
      <c r="G39" s="26" t="s">
        <v>555</v>
      </c>
      <c r="H39" s="21">
        <v>55</v>
      </c>
      <c r="I39" s="21">
        <v>1183</v>
      </c>
      <c r="J39" s="115">
        <v>4.6491969568892642E-2</v>
      </c>
      <c r="L39" t="s">
        <v>556</v>
      </c>
      <c r="M39" s="111">
        <v>109</v>
      </c>
      <c r="N39" s="112">
        <v>3529</v>
      </c>
      <c r="O39" s="116">
        <v>3.0886936809294416E-2</v>
      </c>
    </row>
    <row r="40" spans="2:15" hidden="1">
      <c r="B40" s="25" t="s">
        <v>557</v>
      </c>
      <c r="C40" s="10">
        <v>22</v>
      </c>
      <c r="D40" s="10">
        <v>786</v>
      </c>
      <c r="E40" s="115">
        <v>2.7989821882951654E-2</v>
      </c>
      <c r="G40" s="26" t="s">
        <v>558</v>
      </c>
      <c r="H40" s="10">
        <v>2172</v>
      </c>
      <c r="I40" s="21">
        <v>47166</v>
      </c>
      <c r="J40" s="115">
        <v>4.6050120849764661E-2</v>
      </c>
      <c r="L40" t="s">
        <v>559</v>
      </c>
      <c r="M40" s="111">
        <v>15</v>
      </c>
      <c r="N40" s="112">
        <v>487</v>
      </c>
      <c r="O40" s="116">
        <v>3.0800821355236138E-2</v>
      </c>
    </row>
    <row r="41" spans="2:15" hidden="1">
      <c r="B41" s="25" t="s">
        <v>560</v>
      </c>
      <c r="C41" s="10">
        <v>19</v>
      </c>
      <c r="D41" s="21">
        <v>687</v>
      </c>
      <c r="E41" s="115">
        <v>2.7656477438136828E-2</v>
      </c>
      <c r="G41" s="26" t="s">
        <v>561</v>
      </c>
      <c r="H41" s="21">
        <v>16361</v>
      </c>
      <c r="I41" s="21">
        <v>358608</v>
      </c>
      <c r="J41" s="115">
        <v>4.5623633605496809E-2</v>
      </c>
      <c r="L41" t="s">
        <v>562</v>
      </c>
      <c r="M41" s="111">
        <v>879</v>
      </c>
      <c r="N41" s="112">
        <v>28842</v>
      </c>
      <c r="O41" s="116">
        <v>3.0476388599958396E-2</v>
      </c>
    </row>
    <row r="42" spans="2:15" hidden="1">
      <c r="B42" s="25" t="s">
        <v>563</v>
      </c>
      <c r="C42" s="10">
        <v>13</v>
      </c>
      <c r="D42" s="10">
        <v>493</v>
      </c>
      <c r="E42" s="115">
        <v>2.6369168356997971E-2</v>
      </c>
      <c r="G42" s="26" t="s">
        <v>564</v>
      </c>
      <c r="H42" s="10">
        <v>47</v>
      </c>
      <c r="I42" s="21">
        <v>1031</v>
      </c>
      <c r="J42" s="115">
        <v>4.5586808923375362E-2</v>
      </c>
      <c r="L42" t="s">
        <v>565</v>
      </c>
      <c r="M42" s="111">
        <v>411</v>
      </c>
      <c r="N42" s="112">
        <v>13521</v>
      </c>
      <c r="O42" s="116">
        <v>3.0397159973374749E-2</v>
      </c>
    </row>
    <row r="43" spans="2:15" hidden="1">
      <c r="B43" s="25" t="s">
        <v>566</v>
      </c>
      <c r="C43" s="10">
        <v>3</v>
      </c>
      <c r="D43" s="10">
        <v>114</v>
      </c>
      <c r="E43" s="115">
        <v>2.6315789473684209E-2</v>
      </c>
      <c r="G43" s="26" t="s">
        <v>567</v>
      </c>
      <c r="H43" s="10">
        <v>6</v>
      </c>
      <c r="I43" s="21">
        <v>132</v>
      </c>
      <c r="J43" s="115">
        <v>4.5454545454545456E-2</v>
      </c>
      <c r="L43" t="s">
        <v>568</v>
      </c>
      <c r="M43" s="111">
        <v>645</v>
      </c>
      <c r="N43" s="112">
        <v>21281</v>
      </c>
      <c r="O43" s="116">
        <v>3.0308726093698606E-2</v>
      </c>
    </row>
    <row r="44" spans="2:15" hidden="1">
      <c r="B44" s="25" t="s">
        <v>569</v>
      </c>
      <c r="C44" s="10">
        <v>54</v>
      </c>
      <c r="D44" s="21">
        <v>2059</v>
      </c>
      <c r="E44" s="115">
        <v>2.6226323457989316E-2</v>
      </c>
      <c r="G44" s="26" t="s">
        <v>570</v>
      </c>
      <c r="H44" s="10">
        <v>351</v>
      </c>
      <c r="I44" s="21">
        <v>8069</v>
      </c>
      <c r="J44" s="115">
        <v>4.3499814103358535E-2</v>
      </c>
      <c r="L44" t="s">
        <v>571</v>
      </c>
      <c r="M44" s="111">
        <v>795</v>
      </c>
      <c r="N44" s="112">
        <v>26270</v>
      </c>
      <c r="O44" s="116">
        <v>3.0262657023220403E-2</v>
      </c>
    </row>
    <row r="45" spans="2:15" hidden="1">
      <c r="B45" s="25" t="s">
        <v>572</v>
      </c>
      <c r="C45" s="10">
        <v>65</v>
      </c>
      <c r="D45" s="21">
        <v>2492</v>
      </c>
      <c r="E45" s="115">
        <v>2.608346709470305E-2</v>
      </c>
      <c r="G45" s="26" t="s">
        <v>573</v>
      </c>
      <c r="H45" s="21">
        <v>232</v>
      </c>
      <c r="I45" s="21">
        <v>5338</v>
      </c>
      <c r="J45" s="115">
        <v>4.3461970775571374E-2</v>
      </c>
      <c r="L45" t="s">
        <v>574</v>
      </c>
      <c r="M45" s="111">
        <v>15</v>
      </c>
      <c r="N45" s="112">
        <v>496</v>
      </c>
      <c r="O45" s="116">
        <v>3.0241935483870969E-2</v>
      </c>
    </row>
    <row r="46" spans="2:15" hidden="1">
      <c r="B46" s="25" t="s">
        <v>575</v>
      </c>
      <c r="C46" s="10">
        <v>34</v>
      </c>
      <c r="D46" s="21">
        <v>1308</v>
      </c>
      <c r="E46" s="115">
        <v>2.5993883792048929E-2</v>
      </c>
      <c r="G46" s="26" t="s">
        <v>576</v>
      </c>
      <c r="H46" s="10">
        <v>43</v>
      </c>
      <c r="I46" s="10">
        <v>992</v>
      </c>
      <c r="J46" s="115">
        <v>4.334677419354839E-2</v>
      </c>
      <c r="L46" t="s">
        <v>577</v>
      </c>
      <c r="M46" s="112">
        <v>45</v>
      </c>
      <c r="N46" s="112">
        <v>1490</v>
      </c>
      <c r="O46" s="116">
        <v>3.0201342281879196E-2</v>
      </c>
    </row>
    <row r="47" spans="2:15" hidden="1">
      <c r="B47" s="25" t="s">
        <v>578</v>
      </c>
      <c r="C47" s="10">
        <v>1360</v>
      </c>
      <c r="D47" s="10">
        <v>52523</v>
      </c>
      <c r="E47" s="115">
        <v>2.589341812158483E-2</v>
      </c>
      <c r="G47" s="26" t="s">
        <v>579</v>
      </c>
      <c r="H47" s="10">
        <v>117</v>
      </c>
      <c r="I47" s="10">
        <v>2725</v>
      </c>
      <c r="J47" s="115">
        <v>4.293577981651376E-2</v>
      </c>
      <c r="L47" t="s">
        <v>580</v>
      </c>
      <c r="M47" s="111">
        <v>1423</v>
      </c>
      <c r="N47" s="112">
        <v>47366</v>
      </c>
      <c r="O47" s="116">
        <v>3.0042646624160792E-2</v>
      </c>
    </row>
    <row r="48" spans="2:15" hidden="1">
      <c r="B48" s="25" t="s">
        <v>581</v>
      </c>
      <c r="C48" s="10">
        <v>640</v>
      </c>
      <c r="D48" s="10">
        <v>25813</v>
      </c>
      <c r="E48" s="115">
        <v>2.4793708596443653E-2</v>
      </c>
      <c r="G48" s="26" t="s">
        <v>582</v>
      </c>
      <c r="H48" s="10">
        <v>240</v>
      </c>
      <c r="I48" s="21">
        <v>5666</v>
      </c>
      <c r="J48" s="115">
        <v>4.2357924461701377E-2</v>
      </c>
      <c r="L48" t="s">
        <v>583</v>
      </c>
      <c r="M48" s="111">
        <v>13</v>
      </c>
      <c r="N48" s="111">
        <v>433</v>
      </c>
      <c r="O48" s="116">
        <v>3.0023094688221709E-2</v>
      </c>
    </row>
    <row r="49" spans="2:15" hidden="1">
      <c r="B49" s="25" t="s">
        <v>584</v>
      </c>
      <c r="C49" s="10">
        <v>705</v>
      </c>
      <c r="D49" s="10">
        <v>28440</v>
      </c>
      <c r="E49" s="115">
        <v>2.4789029535864978E-2</v>
      </c>
      <c r="G49" s="26" t="s">
        <v>585</v>
      </c>
      <c r="H49" s="10">
        <v>24</v>
      </c>
      <c r="I49" s="10">
        <v>569</v>
      </c>
      <c r="J49" s="115">
        <v>4.21792618629174E-2</v>
      </c>
      <c r="L49" t="s">
        <v>586</v>
      </c>
      <c r="M49" s="111">
        <v>661</v>
      </c>
      <c r="N49" s="112">
        <v>22092</v>
      </c>
      <c r="O49" s="116">
        <v>2.9920333152272317E-2</v>
      </c>
    </row>
    <row r="50" spans="2:15" hidden="1">
      <c r="B50" s="25" t="s">
        <v>587</v>
      </c>
      <c r="C50" s="10">
        <v>160</v>
      </c>
      <c r="D50" s="10">
        <v>6722</v>
      </c>
      <c r="E50" s="115">
        <v>2.3802439750074383E-2</v>
      </c>
      <c r="G50" s="26" t="s">
        <v>588</v>
      </c>
      <c r="H50" s="10">
        <v>52</v>
      </c>
      <c r="I50" s="10">
        <v>1242</v>
      </c>
      <c r="J50" s="115">
        <v>4.1867954911433171E-2</v>
      </c>
      <c r="L50" t="s">
        <v>589</v>
      </c>
      <c r="M50" s="111">
        <v>52</v>
      </c>
      <c r="N50" s="112">
        <v>1742</v>
      </c>
      <c r="O50" s="116">
        <v>2.9850746268656716E-2</v>
      </c>
    </row>
    <row r="51" spans="2:15" hidden="1">
      <c r="B51" s="25" t="s">
        <v>590</v>
      </c>
      <c r="C51" s="10">
        <v>448</v>
      </c>
      <c r="D51" s="21">
        <v>20337</v>
      </c>
      <c r="E51" s="115">
        <v>2.2028814476078084E-2</v>
      </c>
      <c r="G51" s="26" t="s">
        <v>591</v>
      </c>
      <c r="H51" s="21">
        <v>112</v>
      </c>
      <c r="I51" s="21">
        <v>2720</v>
      </c>
      <c r="J51" s="115">
        <v>4.1176470588235294E-2</v>
      </c>
      <c r="L51" t="s">
        <v>592</v>
      </c>
      <c r="M51" s="111">
        <v>46</v>
      </c>
      <c r="N51" s="112">
        <v>1541</v>
      </c>
      <c r="O51" s="116">
        <v>2.9850746268656716E-2</v>
      </c>
    </row>
    <row r="52" spans="2:15" hidden="1">
      <c r="B52" s="25" t="s">
        <v>593</v>
      </c>
      <c r="C52" s="10">
        <v>2</v>
      </c>
      <c r="D52" s="21">
        <v>91</v>
      </c>
      <c r="E52" s="115">
        <v>2.197802197802198E-2</v>
      </c>
      <c r="G52" s="26" t="s">
        <v>594</v>
      </c>
      <c r="H52" s="10">
        <v>344</v>
      </c>
      <c r="I52" s="21">
        <v>8437</v>
      </c>
      <c r="J52" s="115">
        <v>4.0772786535498401E-2</v>
      </c>
      <c r="L52" t="s">
        <v>595</v>
      </c>
      <c r="M52" s="111">
        <v>636</v>
      </c>
      <c r="N52" s="111">
        <v>21331</v>
      </c>
      <c r="O52" s="116">
        <v>2.9815761098870189E-2</v>
      </c>
    </row>
    <row r="53" spans="2:15" hidden="1">
      <c r="B53" s="25" t="s">
        <v>596</v>
      </c>
      <c r="C53" s="10">
        <v>84</v>
      </c>
      <c r="D53" s="10">
        <v>3840</v>
      </c>
      <c r="E53" s="115">
        <v>2.1874999999999999E-2</v>
      </c>
      <c r="G53" s="26" t="s">
        <v>597</v>
      </c>
      <c r="H53" s="10">
        <v>1496</v>
      </c>
      <c r="I53" s="21">
        <v>36962</v>
      </c>
      <c r="J53" s="115">
        <v>4.0474000324657755E-2</v>
      </c>
      <c r="L53" t="s">
        <v>598</v>
      </c>
      <c r="M53" s="111">
        <v>259</v>
      </c>
      <c r="N53" s="111">
        <v>8709</v>
      </c>
      <c r="O53" s="116">
        <v>2.9739350097600183E-2</v>
      </c>
    </row>
    <row r="54" spans="2:15" hidden="1">
      <c r="B54" s="25" t="s">
        <v>599</v>
      </c>
      <c r="C54" s="10">
        <v>42</v>
      </c>
      <c r="D54" s="10">
        <v>1967</v>
      </c>
      <c r="E54" s="115">
        <v>2.1352313167259787E-2</v>
      </c>
      <c r="G54" s="26" t="s">
        <v>600</v>
      </c>
      <c r="H54" s="10">
        <v>97</v>
      </c>
      <c r="I54" s="21">
        <v>2413</v>
      </c>
      <c r="J54" s="115">
        <v>4.0198922503108164E-2</v>
      </c>
      <c r="L54" t="s">
        <v>601</v>
      </c>
      <c r="M54" s="111">
        <v>34</v>
      </c>
      <c r="N54" s="112">
        <v>1153</v>
      </c>
      <c r="O54" s="116">
        <v>2.9488291413703384E-2</v>
      </c>
    </row>
    <row r="55" spans="2:15" hidden="1">
      <c r="B55" s="25" t="s">
        <v>602</v>
      </c>
      <c r="C55" s="10">
        <v>16</v>
      </c>
      <c r="D55" s="10">
        <v>770</v>
      </c>
      <c r="E55" s="115">
        <v>2.0779220779220779E-2</v>
      </c>
      <c r="G55" s="26" t="s">
        <v>603</v>
      </c>
      <c r="H55" s="10">
        <v>299</v>
      </c>
      <c r="I55" s="10">
        <v>7507</v>
      </c>
      <c r="J55" s="115">
        <v>3.9829492473691219E-2</v>
      </c>
      <c r="L55" t="s">
        <v>604</v>
      </c>
      <c r="M55" s="111">
        <v>882</v>
      </c>
      <c r="N55" s="112">
        <v>30320</v>
      </c>
      <c r="O55" s="116">
        <v>2.9089709762532983E-2</v>
      </c>
    </row>
    <row r="56" spans="2:15" hidden="1">
      <c r="B56" s="25" t="s">
        <v>605</v>
      </c>
      <c r="C56" s="10">
        <v>2</v>
      </c>
      <c r="D56" s="21">
        <v>98</v>
      </c>
      <c r="E56" s="115">
        <v>2.0408163265306121E-2</v>
      </c>
      <c r="G56" s="26" t="s">
        <v>606</v>
      </c>
      <c r="H56" s="10">
        <v>306</v>
      </c>
      <c r="I56" s="10">
        <v>8085</v>
      </c>
      <c r="J56" s="115">
        <v>3.7847866419294988E-2</v>
      </c>
      <c r="L56" t="s">
        <v>607</v>
      </c>
      <c r="M56" s="111">
        <v>763</v>
      </c>
      <c r="N56" s="112">
        <v>26259</v>
      </c>
      <c r="O56" s="116">
        <v>2.9056704368026199E-2</v>
      </c>
    </row>
    <row r="57" spans="2:15" hidden="1">
      <c r="B57" s="25" t="s">
        <v>608</v>
      </c>
      <c r="C57" s="21">
        <v>21</v>
      </c>
      <c r="D57" s="21">
        <v>1038</v>
      </c>
      <c r="E57" s="115">
        <v>2.023121387283237E-2</v>
      </c>
      <c r="G57" s="26" t="s">
        <v>609</v>
      </c>
      <c r="H57" s="10">
        <v>1153</v>
      </c>
      <c r="I57" s="21">
        <v>30759</v>
      </c>
      <c r="J57" s="115">
        <v>3.7484963750447027E-2</v>
      </c>
      <c r="L57" t="s">
        <v>610</v>
      </c>
      <c r="M57" s="111">
        <v>467</v>
      </c>
      <c r="N57" s="112">
        <v>16388</v>
      </c>
      <c r="O57" s="116">
        <v>2.8496460824993897E-2</v>
      </c>
    </row>
    <row r="58" spans="2:15" hidden="1">
      <c r="B58" s="25" t="s">
        <v>611</v>
      </c>
      <c r="C58" s="10">
        <v>3</v>
      </c>
      <c r="D58" s="21">
        <v>151</v>
      </c>
      <c r="E58" s="115">
        <v>1.9867549668874173E-2</v>
      </c>
      <c r="G58" s="26" t="s">
        <v>612</v>
      </c>
      <c r="H58" s="10">
        <v>707</v>
      </c>
      <c r="I58" s="10">
        <v>18997</v>
      </c>
      <c r="J58" s="115">
        <v>3.7216402589882611E-2</v>
      </c>
      <c r="L58" t="s">
        <v>613</v>
      </c>
      <c r="M58" s="111">
        <v>15</v>
      </c>
      <c r="N58" s="112">
        <v>527</v>
      </c>
      <c r="O58" s="116">
        <v>2.8462998102466792E-2</v>
      </c>
    </row>
    <row r="59" spans="2:15" hidden="1">
      <c r="B59" s="25" t="s">
        <v>614</v>
      </c>
      <c r="C59" s="10">
        <v>28</v>
      </c>
      <c r="D59" s="21">
        <v>1416</v>
      </c>
      <c r="E59" s="115">
        <v>1.977401129943503E-2</v>
      </c>
      <c r="G59" s="26" t="s">
        <v>615</v>
      </c>
      <c r="H59" s="10">
        <v>248</v>
      </c>
      <c r="I59" s="10">
        <v>6694</v>
      </c>
      <c r="J59" s="115">
        <v>3.7048102778607706E-2</v>
      </c>
      <c r="L59" t="s">
        <v>616</v>
      </c>
      <c r="M59" s="111">
        <v>292</v>
      </c>
      <c r="N59" s="111">
        <v>10327</v>
      </c>
      <c r="O59" s="116">
        <v>2.8275394596688291E-2</v>
      </c>
    </row>
    <row r="60" spans="2:15" hidden="1">
      <c r="B60" s="25" t="s">
        <v>617</v>
      </c>
      <c r="C60" s="10">
        <v>5</v>
      </c>
      <c r="D60" s="21">
        <v>257</v>
      </c>
      <c r="E60" s="115">
        <v>1.9455252918287938E-2</v>
      </c>
      <c r="G60" s="26" t="s">
        <v>618</v>
      </c>
      <c r="H60" s="10">
        <v>329</v>
      </c>
      <c r="I60" s="21">
        <v>9493</v>
      </c>
      <c r="J60" s="115">
        <v>3.4657115769514378E-2</v>
      </c>
      <c r="L60" t="s">
        <v>619</v>
      </c>
      <c r="M60" s="112">
        <v>2091</v>
      </c>
      <c r="N60" s="112">
        <v>74508</v>
      </c>
      <c r="O60" s="116">
        <v>2.8064100499275244E-2</v>
      </c>
    </row>
    <row r="61" spans="2:15" hidden="1">
      <c r="B61" s="25" t="s">
        <v>620</v>
      </c>
      <c r="C61" s="10">
        <v>20</v>
      </c>
      <c r="D61" s="21">
        <v>1041</v>
      </c>
      <c r="E61" s="115">
        <v>1.921229586935639E-2</v>
      </c>
      <c r="G61" s="26" t="s">
        <v>621</v>
      </c>
      <c r="H61" s="10">
        <v>296</v>
      </c>
      <c r="I61" s="21">
        <v>8674</v>
      </c>
      <c r="J61" s="115">
        <v>3.41249711782338E-2</v>
      </c>
      <c r="L61" t="s">
        <v>622</v>
      </c>
      <c r="M61" s="111">
        <v>839</v>
      </c>
      <c r="N61" s="112">
        <v>30090</v>
      </c>
      <c r="O61" s="116">
        <v>2.7883017613825192E-2</v>
      </c>
    </row>
    <row r="62" spans="2:15" hidden="1">
      <c r="B62" s="25" t="s">
        <v>623</v>
      </c>
      <c r="C62" s="10">
        <v>13</v>
      </c>
      <c r="D62" s="21">
        <v>679</v>
      </c>
      <c r="E62" s="115">
        <v>1.9145802650957292E-2</v>
      </c>
      <c r="G62" s="26" t="s">
        <v>624</v>
      </c>
      <c r="H62" s="10">
        <v>16</v>
      </c>
      <c r="I62" s="21">
        <v>480</v>
      </c>
      <c r="J62" s="115">
        <v>3.3333333333333333E-2</v>
      </c>
      <c r="L62" t="s">
        <v>625</v>
      </c>
      <c r="M62" s="111">
        <v>65</v>
      </c>
      <c r="N62" s="111">
        <v>2339</v>
      </c>
      <c r="O62" s="116">
        <v>2.7789653698161606E-2</v>
      </c>
    </row>
    <row r="63" spans="2:15" hidden="1">
      <c r="B63" s="25" t="s">
        <v>626</v>
      </c>
      <c r="C63" s="10">
        <v>5</v>
      </c>
      <c r="D63" s="21">
        <v>262</v>
      </c>
      <c r="E63" s="115">
        <v>1.9083969465648856E-2</v>
      </c>
      <c r="G63" s="26" t="s">
        <v>627</v>
      </c>
      <c r="H63" s="10">
        <v>1780</v>
      </c>
      <c r="I63" s="21">
        <v>53925</v>
      </c>
      <c r="J63" s="115">
        <v>3.3008808530366252E-2</v>
      </c>
      <c r="L63" t="s">
        <v>628</v>
      </c>
      <c r="M63" s="111">
        <v>882</v>
      </c>
      <c r="N63" s="112">
        <v>32255</v>
      </c>
      <c r="O63" s="116">
        <v>2.7344597736784996E-2</v>
      </c>
    </row>
    <row r="64" spans="2:15" hidden="1">
      <c r="B64" s="25" t="s">
        <v>629</v>
      </c>
      <c r="C64" s="10">
        <v>69</v>
      </c>
      <c r="D64" s="10">
        <v>3665</v>
      </c>
      <c r="E64" s="115">
        <v>1.8826739427012278E-2</v>
      </c>
      <c r="G64" s="26" t="s">
        <v>630</v>
      </c>
      <c r="H64" s="21">
        <v>15</v>
      </c>
      <c r="I64" s="21">
        <v>455</v>
      </c>
      <c r="J64" s="115">
        <v>3.2967032967032968E-2</v>
      </c>
      <c r="L64" t="s">
        <v>631</v>
      </c>
      <c r="M64" s="111">
        <v>718</v>
      </c>
      <c r="N64" s="112">
        <v>26272</v>
      </c>
      <c r="O64" s="116">
        <v>2.7329476248477466E-2</v>
      </c>
    </row>
    <row r="65" spans="2:15" hidden="1">
      <c r="B65" s="25" t="s">
        <v>632</v>
      </c>
      <c r="C65" s="10">
        <v>8</v>
      </c>
      <c r="D65" s="21">
        <v>428</v>
      </c>
      <c r="E65" s="115">
        <v>1.8691588785046728E-2</v>
      </c>
      <c r="G65" s="26" t="s">
        <v>633</v>
      </c>
      <c r="H65" s="10">
        <v>30</v>
      </c>
      <c r="I65" s="21">
        <v>912</v>
      </c>
      <c r="J65" s="115">
        <v>3.2894736842105261E-2</v>
      </c>
      <c r="L65" t="s">
        <v>634</v>
      </c>
      <c r="M65" s="111">
        <v>73</v>
      </c>
      <c r="N65" s="112">
        <v>2689</v>
      </c>
      <c r="O65" s="116">
        <v>2.7147638527333581E-2</v>
      </c>
    </row>
    <row r="66" spans="2:15" hidden="1">
      <c r="B66" s="25" t="s">
        <v>635</v>
      </c>
      <c r="C66" s="10">
        <v>18</v>
      </c>
      <c r="D66" s="10">
        <v>965</v>
      </c>
      <c r="E66" s="115">
        <v>1.8652849740932641E-2</v>
      </c>
      <c r="G66" s="26" t="s">
        <v>636</v>
      </c>
      <c r="H66" s="10">
        <v>239</v>
      </c>
      <c r="I66" s="10">
        <v>7295</v>
      </c>
      <c r="J66" s="115">
        <v>3.2762165867032213E-2</v>
      </c>
      <c r="L66" t="s">
        <v>637</v>
      </c>
      <c r="M66" s="111">
        <v>31</v>
      </c>
      <c r="N66" s="112">
        <v>1147</v>
      </c>
      <c r="O66" s="116">
        <v>2.7027027027027029E-2</v>
      </c>
    </row>
    <row r="67" spans="2:15" hidden="1">
      <c r="B67" s="25" t="s">
        <v>638</v>
      </c>
      <c r="C67" s="10">
        <v>3</v>
      </c>
      <c r="D67" s="21">
        <v>162</v>
      </c>
      <c r="E67" s="115">
        <v>1.8518518518518517E-2</v>
      </c>
      <c r="G67" s="26" t="s">
        <v>639</v>
      </c>
      <c r="H67" s="10">
        <v>9</v>
      </c>
      <c r="I67" s="10">
        <v>276</v>
      </c>
      <c r="J67" s="115">
        <v>3.2608695652173912E-2</v>
      </c>
      <c r="L67" t="s">
        <v>640</v>
      </c>
      <c r="M67" s="111">
        <v>540</v>
      </c>
      <c r="N67" s="112">
        <v>20101</v>
      </c>
      <c r="O67" s="116">
        <v>2.6864335107706083E-2</v>
      </c>
    </row>
    <row r="68" spans="2:15" hidden="1">
      <c r="B68" s="25" t="s">
        <v>641</v>
      </c>
      <c r="C68" s="10">
        <v>8</v>
      </c>
      <c r="D68" s="21">
        <v>441</v>
      </c>
      <c r="E68" s="115">
        <v>1.8140589569160998E-2</v>
      </c>
      <c r="G68" s="26" t="s">
        <v>642</v>
      </c>
      <c r="H68" s="10">
        <v>79</v>
      </c>
      <c r="I68" s="21">
        <v>2445</v>
      </c>
      <c r="J68" s="115">
        <v>3.2310838445807774E-2</v>
      </c>
      <c r="L68" t="s">
        <v>643</v>
      </c>
      <c r="M68" s="111">
        <v>607</v>
      </c>
      <c r="N68" s="112">
        <v>22641</v>
      </c>
      <c r="O68" s="116">
        <v>2.6809769886489112E-2</v>
      </c>
    </row>
    <row r="69" spans="2:15" hidden="1">
      <c r="B69" s="25" t="s">
        <v>644</v>
      </c>
      <c r="C69" s="10">
        <v>36</v>
      </c>
      <c r="D69" s="10">
        <v>1992</v>
      </c>
      <c r="E69" s="115">
        <v>1.8072289156626505E-2</v>
      </c>
      <c r="G69" s="26" t="s">
        <v>645</v>
      </c>
      <c r="H69" s="10">
        <v>17</v>
      </c>
      <c r="I69" s="21">
        <v>542</v>
      </c>
      <c r="J69" s="115">
        <v>3.136531365313653E-2</v>
      </c>
      <c r="L69" t="s">
        <v>646</v>
      </c>
      <c r="M69" s="111">
        <v>4</v>
      </c>
      <c r="N69" s="112">
        <v>150</v>
      </c>
      <c r="O69" s="116">
        <v>2.6666666666666668E-2</v>
      </c>
    </row>
    <row r="70" spans="2:15" hidden="1">
      <c r="B70" s="25" t="s">
        <v>647</v>
      </c>
      <c r="C70" s="10">
        <v>9</v>
      </c>
      <c r="D70" s="10">
        <v>498</v>
      </c>
      <c r="E70" s="115">
        <v>1.8072289156626505E-2</v>
      </c>
      <c r="G70" s="26" t="s">
        <v>648</v>
      </c>
      <c r="H70" s="10">
        <v>692</v>
      </c>
      <c r="I70" s="21">
        <v>22397</v>
      </c>
      <c r="J70" s="115">
        <v>3.0896995133276779E-2</v>
      </c>
      <c r="L70" t="s">
        <v>649</v>
      </c>
      <c r="M70" s="111">
        <v>5</v>
      </c>
      <c r="N70" s="111">
        <v>188</v>
      </c>
      <c r="O70" s="116">
        <v>2.6595744680851064E-2</v>
      </c>
    </row>
    <row r="71" spans="2:15" hidden="1">
      <c r="B71" s="25" t="s">
        <v>650</v>
      </c>
      <c r="C71" s="10">
        <v>30</v>
      </c>
      <c r="D71" s="21">
        <v>1678</v>
      </c>
      <c r="E71" s="115">
        <v>1.7878426698450536E-2</v>
      </c>
      <c r="G71" s="26" t="s">
        <v>651</v>
      </c>
      <c r="H71" s="10">
        <v>81</v>
      </c>
      <c r="I71" s="21">
        <v>2680</v>
      </c>
      <c r="J71" s="115">
        <v>3.0223880597014925E-2</v>
      </c>
      <c r="L71" t="s">
        <v>652</v>
      </c>
      <c r="M71" s="111">
        <v>103</v>
      </c>
      <c r="N71" s="112">
        <v>3886</v>
      </c>
      <c r="O71" s="116">
        <v>2.6505404014410705E-2</v>
      </c>
    </row>
    <row r="72" spans="2:15" hidden="1">
      <c r="B72" s="25" t="s">
        <v>653</v>
      </c>
      <c r="C72" s="10">
        <v>30</v>
      </c>
      <c r="D72" s="21">
        <v>1727</v>
      </c>
      <c r="E72" s="115">
        <v>1.7371163867979156E-2</v>
      </c>
      <c r="G72" s="26" t="s">
        <v>654</v>
      </c>
      <c r="H72" s="10">
        <v>53</v>
      </c>
      <c r="I72" s="21">
        <v>1780</v>
      </c>
      <c r="J72" s="115">
        <v>2.9775280898876405E-2</v>
      </c>
      <c r="L72" t="s">
        <v>655</v>
      </c>
      <c r="M72" s="111">
        <v>84</v>
      </c>
      <c r="N72" s="111">
        <v>3171</v>
      </c>
      <c r="O72" s="116">
        <v>2.6490066225165563E-2</v>
      </c>
    </row>
    <row r="73" spans="2:15" hidden="1">
      <c r="B73" s="25" t="s">
        <v>656</v>
      </c>
      <c r="C73" s="10">
        <v>1</v>
      </c>
      <c r="D73" s="21">
        <v>60</v>
      </c>
      <c r="E73" s="115">
        <v>1.6666666666666666E-2</v>
      </c>
      <c r="G73" s="26" t="s">
        <v>657</v>
      </c>
      <c r="H73" s="10">
        <v>22</v>
      </c>
      <c r="I73" s="21">
        <v>746</v>
      </c>
      <c r="J73" s="115">
        <v>2.9490616621983913E-2</v>
      </c>
      <c r="L73" t="s">
        <v>658</v>
      </c>
      <c r="M73" s="111">
        <v>62</v>
      </c>
      <c r="N73" s="112">
        <v>2353</v>
      </c>
      <c r="O73" s="116">
        <v>2.6349341266468339E-2</v>
      </c>
    </row>
    <row r="74" spans="2:15" hidden="1">
      <c r="B74" s="25" t="s">
        <v>659</v>
      </c>
      <c r="C74" s="10">
        <v>519</v>
      </c>
      <c r="D74" s="21">
        <v>31844</v>
      </c>
      <c r="E74" s="115">
        <v>1.6298203743248335E-2</v>
      </c>
      <c r="G74" s="26" t="s">
        <v>660</v>
      </c>
      <c r="H74" s="10">
        <v>162</v>
      </c>
      <c r="I74" s="21">
        <v>5719</v>
      </c>
      <c r="J74" s="115">
        <v>2.8326630529812904E-2</v>
      </c>
      <c r="L74" t="s">
        <v>661</v>
      </c>
      <c r="M74" s="111">
        <v>71</v>
      </c>
      <c r="N74" s="112">
        <v>2701</v>
      </c>
      <c r="O74" s="116">
        <v>2.6286560533135876E-2</v>
      </c>
    </row>
    <row r="75" spans="2:15" hidden="1">
      <c r="B75" s="25" t="s">
        <v>662</v>
      </c>
      <c r="C75" s="10">
        <v>17</v>
      </c>
      <c r="D75" s="21">
        <v>1054</v>
      </c>
      <c r="E75" s="115">
        <v>1.6129032258064516E-2</v>
      </c>
      <c r="G75" s="26" t="s">
        <v>663</v>
      </c>
      <c r="H75" s="10">
        <v>1698</v>
      </c>
      <c r="I75" s="21">
        <v>60447</v>
      </c>
      <c r="J75" s="115">
        <v>2.8090724105414661E-2</v>
      </c>
      <c r="L75" t="s">
        <v>664</v>
      </c>
      <c r="M75" s="111">
        <v>64</v>
      </c>
      <c r="N75" s="112">
        <v>2441</v>
      </c>
      <c r="O75" s="116">
        <v>2.6218762802130275E-2</v>
      </c>
    </row>
    <row r="76" spans="2:15" hidden="1">
      <c r="B76" s="25" t="s">
        <v>665</v>
      </c>
      <c r="C76" s="10">
        <v>31</v>
      </c>
      <c r="D76" s="21">
        <v>1930</v>
      </c>
      <c r="E76" s="115">
        <v>1.6062176165803108E-2</v>
      </c>
      <c r="G76" s="26" t="s">
        <v>666</v>
      </c>
      <c r="H76" s="10">
        <v>725</v>
      </c>
      <c r="I76" s="10">
        <v>25833</v>
      </c>
      <c r="J76" s="115">
        <v>2.8064878256493633E-2</v>
      </c>
      <c r="L76" t="s">
        <v>667</v>
      </c>
      <c r="M76" s="112">
        <v>9</v>
      </c>
      <c r="N76" s="112">
        <v>344</v>
      </c>
      <c r="O76" s="116">
        <v>2.616279069767442E-2</v>
      </c>
    </row>
    <row r="77" spans="2:15" hidden="1">
      <c r="B77" s="25" t="s">
        <v>668</v>
      </c>
      <c r="C77" s="10">
        <v>11</v>
      </c>
      <c r="D77" s="10">
        <v>686</v>
      </c>
      <c r="E77" s="115">
        <v>1.6034985422740525E-2</v>
      </c>
      <c r="G77" s="26" t="s">
        <v>669</v>
      </c>
      <c r="H77" s="10">
        <v>548</v>
      </c>
      <c r="I77" s="21">
        <v>19584</v>
      </c>
      <c r="J77" s="115">
        <v>2.7982026143790851E-2</v>
      </c>
      <c r="L77" t="s">
        <v>670</v>
      </c>
      <c r="M77" s="111">
        <v>83</v>
      </c>
      <c r="N77" s="112">
        <v>3207</v>
      </c>
      <c r="O77" s="116">
        <v>2.5880885562831305E-2</v>
      </c>
    </row>
    <row r="78" spans="2:15" hidden="1">
      <c r="B78" s="25" t="s">
        <v>671</v>
      </c>
      <c r="C78" s="10">
        <v>169</v>
      </c>
      <c r="D78" s="10">
        <v>10586</v>
      </c>
      <c r="E78" s="115">
        <v>1.5964481390515775E-2</v>
      </c>
      <c r="G78" s="26" t="s">
        <v>672</v>
      </c>
      <c r="H78" s="10">
        <v>251</v>
      </c>
      <c r="I78" s="10">
        <v>9017</v>
      </c>
      <c r="J78" s="115">
        <v>2.7836309193745148E-2</v>
      </c>
      <c r="L78" t="s">
        <v>673</v>
      </c>
      <c r="M78" s="111">
        <v>127</v>
      </c>
      <c r="N78" s="112">
        <v>4936</v>
      </c>
      <c r="O78" s="116">
        <v>2.5729335494327391E-2</v>
      </c>
    </row>
    <row r="79" spans="2:15" hidden="1">
      <c r="B79" s="25" t="s">
        <v>674</v>
      </c>
      <c r="C79" s="10">
        <v>3</v>
      </c>
      <c r="D79" s="10">
        <v>199</v>
      </c>
      <c r="E79" s="115">
        <v>1.507537688442211E-2</v>
      </c>
      <c r="G79" s="26" t="s">
        <v>675</v>
      </c>
      <c r="H79" s="21">
        <v>17</v>
      </c>
      <c r="I79" s="21">
        <v>611</v>
      </c>
      <c r="J79" s="115">
        <v>2.7823240589198037E-2</v>
      </c>
      <c r="L79" t="s">
        <v>676</v>
      </c>
      <c r="M79" s="111">
        <v>103</v>
      </c>
      <c r="N79" s="112">
        <v>4037</v>
      </c>
      <c r="O79" s="116">
        <v>2.5513995541243499E-2</v>
      </c>
    </row>
    <row r="80" spans="2:15" hidden="1">
      <c r="B80" s="25" t="s">
        <v>677</v>
      </c>
      <c r="C80" s="10">
        <v>4</v>
      </c>
      <c r="D80" s="10">
        <v>278</v>
      </c>
      <c r="E80" s="115">
        <v>1.4388489208633094E-2</v>
      </c>
      <c r="G80" s="26" t="s">
        <v>678</v>
      </c>
      <c r="H80" s="10">
        <v>6730</v>
      </c>
      <c r="I80" s="21">
        <v>242317</v>
      </c>
      <c r="J80" s="115">
        <v>2.7773536318128733E-2</v>
      </c>
      <c r="L80" t="s">
        <v>679</v>
      </c>
      <c r="M80" s="111">
        <v>38</v>
      </c>
      <c r="N80" s="112">
        <v>1497</v>
      </c>
      <c r="O80" s="116">
        <v>2.5384101536406144E-2</v>
      </c>
    </row>
    <row r="81" spans="2:15" hidden="1">
      <c r="B81" s="25" t="s">
        <v>680</v>
      </c>
      <c r="C81" s="10">
        <v>6</v>
      </c>
      <c r="D81" s="10">
        <v>421</v>
      </c>
      <c r="E81" s="115">
        <v>1.4251781472684086E-2</v>
      </c>
      <c r="G81" s="26" t="s">
        <v>681</v>
      </c>
      <c r="H81" s="10">
        <v>16</v>
      </c>
      <c r="I81" s="21">
        <v>585</v>
      </c>
      <c r="J81" s="115">
        <v>2.735042735042735E-2</v>
      </c>
      <c r="L81" t="s">
        <v>682</v>
      </c>
      <c r="M81" s="111">
        <v>10</v>
      </c>
      <c r="N81" s="112">
        <v>394</v>
      </c>
      <c r="O81" s="116">
        <v>2.5380710659898477E-2</v>
      </c>
    </row>
    <row r="82" spans="2:15" hidden="1">
      <c r="B82" s="25" t="s">
        <v>683</v>
      </c>
      <c r="C82" s="10">
        <v>12</v>
      </c>
      <c r="D82" s="10">
        <v>870</v>
      </c>
      <c r="E82" s="115">
        <v>1.3793103448275862E-2</v>
      </c>
      <c r="G82" s="26" t="s">
        <v>684</v>
      </c>
      <c r="H82" s="21">
        <v>289</v>
      </c>
      <c r="I82" s="21">
        <v>10670</v>
      </c>
      <c r="J82" s="115">
        <v>2.7085285848172446E-2</v>
      </c>
      <c r="L82" t="s">
        <v>685</v>
      </c>
      <c r="M82" s="111">
        <v>211</v>
      </c>
      <c r="N82" s="112">
        <v>8416</v>
      </c>
      <c r="O82" s="116">
        <v>2.5071292775665398E-2</v>
      </c>
    </row>
    <row r="83" spans="2:15" hidden="1">
      <c r="B83" s="25" t="s">
        <v>686</v>
      </c>
      <c r="C83" s="10">
        <v>16</v>
      </c>
      <c r="D83" s="21">
        <v>1168</v>
      </c>
      <c r="E83" s="115">
        <v>1.3698630136986301E-2</v>
      </c>
      <c r="G83" s="26" t="s">
        <v>687</v>
      </c>
      <c r="H83" s="10">
        <v>50</v>
      </c>
      <c r="I83" s="10">
        <v>1855</v>
      </c>
      <c r="J83" s="115">
        <v>2.6954177897574125E-2</v>
      </c>
      <c r="L83" t="s">
        <v>688</v>
      </c>
      <c r="M83" s="111">
        <v>15</v>
      </c>
      <c r="N83" s="112">
        <v>599</v>
      </c>
      <c r="O83" s="116">
        <v>2.5041736227045076E-2</v>
      </c>
    </row>
    <row r="84" spans="2:15" hidden="1">
      <c r="B84" s="25" t="s">
        <v>689</v>
      </c>
      <c r="C84" s="10">
        <v>12</v>
      </c>
      <c r="D84" s="21">
        <v>900</v>
      </c>
      <c r="E84" s="115">
        <v>1.3333333333333334E-2</v>
      </c>
      <c r="G84" s="26" t="s">
        <v>690</v>
      </c>
      <c r="H84" s="10">
        <v>60</v>
      </c>
      <c r="I84" s="21">
        <v>2334</v>
      </c>
      <c r="J84" s="115">
        <v>2.570694087403599E-2</v>
      </c>
      <c r="L84" t="s">
        <v>691</v>
      </c>
      <c r="M84" s="111">
        <v>846</v>
      </c>
      <c r="N84" s="112">
        <v>33930</v>
      </c>
      <c r="O84" s="116">
        <v>2.493368700265252E-2</v>
      </c>
    </row>
    <row r="85" spans="2:15" hidden="1">
      <c r="B85" s="25" t="s">
        <v>692</v>
      </c>
      <c r="C85" s="10">
        <v>79</v>
      </c>
      <c r="D85" s="21">
        <v>5944</v>
      </c>
      <c r="E85" s="115">
        <v>1.3290713324360701E-2</v>
      </c>
      <c r="G85" s="26" t="s">
        <v>693</v>
      </c>
      <c r="H85" s="10">
        <v>3</v>
      </c>
      <c r="I85" s="10">
        <v>118</v>
      </c>
      <c r="J85" s="115">
        <v>2.5423728813559324E-2</v>
      </c>
      <c r="L85" t="s">
        <v>694</v>
      </c>
      <c r="M85" s="111">
        <v>15</v>
      </c>
      <c r="N85" s="112">
        <v>603</v>
      </c>
      <c r="O85" s="116">
        <v>2.4875621890547265E-2</v>
      </c>
    </row>
    <row r="86" spans="2:15" hidden="1">
      <c r="B86" s="25" t="s">
        <v>695</v>
      </c>
      <c r="C86" s="10">
        <v>9</v>
      </c>
      <c r="D86" s="21">
        <v>698</v>
      </c>
      <c r="E86" s="115">
        <v>1.2893982808022923E-2</v>
      </c>
      <c r="G86" s="26" t="s">
        <v>696</v>
      </c>
      <c r="H86" s="10">
        <v>23</v>
      </c>
      <c r="I86" s="21">
        <v>910</v>
      </c>
      <c r="J86" s="115">
        <v>2.5274725274725275E-2</v>
      </c>
      <c r="L86" t="s">
        <v>697</v>
      </c>
      <c r="M86" s="111">
        <v>228</v>
      </c>
      <c r="N86" s="112">
        <v>9337</v>
      </c>
      <c r="O86" s="116">
        <v>2.4418978258541287E-2</v>
      </c>
    </row>
    <row r="87" spans="2:15" hidden="1">
      <c r="B87" s="25" t="s">
        <v>698</v>
      </c>
      <c r="C87" s="10">
        <v>2</v>
      </c>
      <c r="D87" s="10">
        <v>156</v>
      </c>
      <c r="E87" s="115">
        <v>1.282051282051282E-2</v>
      </c>
      <c r="G87" s="26" t="s">
        <v>699</v>
      </c>
      <c r="H87" s="10">
        <v>15</v>
      </c>
      <c r="I87" s="21">
        <v>607</v>
      </c>
      <c r="J87" s="115">
        <v>2.4711696869851731E-2</v>
      </c>
      <c r="L87" t="s">
        <v>700</v>
      </c>
      <c r="M87" s="111">
        <v>479</v>
      </c>
      <c r="N87" s="112">
        <v>19665</v>
      </c>
      <c r="O87" s="116">
        <v>2.4357996440376305E-2</v>
      </c>
    </row>
    <row r="88" spans="2:15" hidden="1">
      <c r="B88" s="25" t="s">
        <v>701</v>
      </c>
      <c r="C88" s="10">
        <v>4</v>
      </c>
      <c r="D88" s="10">
        <v>313</v>
      </c>
      <c r="E88" s="115">
        <v>1.2779552715654952E-2</v>
      </c>
      <c r="G88" s="26" t="s">
        <v>702</v>
      </c>
      <c r="H88" s="10">
        <v>51</v>
      </c>
      <c r="I88" s="21">
        <v>2123</v>
      </c>
      <c r="J88" s="115">
        <v>2.4022609514837492E-2</v>
      </c>
      <c r="L88" t="s">
        <v>703</v>
      </c>
      <c r="M88" s="111">
        <v>884</v>
      </c>
      <c r="N88" s="112">
        <v>36319</v>
      </c>
      <c r="O88" s="116">
        <v>2.4339877199262096E-2</v>
      </c>
    </row>
    <row r="89" spans="2:15" hidden="1">
      <c r="B89" s="25" t="s">
        <v>704</v>
      </c>
      <c r="C89" s="10">
        <v>57</v>
      </c>
      <c r="D89" s="10">
        <v>4536</v>
      </c>
      <c r="E89" s="115">
        <v>1.2566137566137565E-2</v>
      </c>
      <c r="G89" s="26" t="s">
        <v>705</v>
      </c>
      <c r="H89" s="10">
        <v>813</v>
      </c>
      <c r="I89" s="10">
        <v>34373</v>
      </c>
      <c r="J89" s="115">
        <v>2.3652285223867569E-2</v>
      </c>
      <c r="L89" t="s">
        <v>706</v>
      </c>
      <c r="M89" s="111">
        <v>17</v>
      </c>
      <c r="N89" s="112">
        <v>700</v>
      </c>
      <c r="O89" s="116">
        <v>2.4285714285714285E-2</v>
      </c>
    </row>
    <row r="90" spans="2:15" hidden="1">
      <c r="B90" s="25" t="s">
        <v>707</v>
      </c>
      <c r="C90" s="10">
        <v>16</v>
      </c>
      <c r="D90" s="21">
        <v>1309</v>
      </c>
      <c r="E90" s="115">
        <v>1.2223071046600458E-2</v>
      </c>
      <c r="G90" s="26" t="s">
        <v>708</v>
      </c>
      <c r="H90" s="10">
        <v>308</v>
      </c>
      <c r="I90" s="21">
        <v>13262</v>
      </c>
      <c r="J90" s="115">
        <v>2.3224249736088071E-2</v>
      </c>
      <c r="L90" t="s">
        <v>709</v>
      </c>
      <c r="M90" s="111">
        <v>110</v>
      </c>
      <c r="N90" s="111">
        <v>4567</v>
      </c>
      <c r="O90" s="116">
        <v>2.4085833150864901E-2</v>
      </c>
    </row>
    <row r="91" spans="2:15" hidden="1">
      <c r="B91" s="25" t="s">
        <v>710</v>
      </c>
      <c r="C91" s="10">
        <v>6</v>
      </c>
      <c r="D91" s="10">
        <v>493</v>
      </c>
      <c r="E91" s="115">
        <v>1.2170385395537525E-2</v>
      </c>
      <c r="G91" s="26" t="s">
        <v>711</v>
      </c>
      <c r="H91" s="21">
        <v>6</v>
      </c>
      <c r="I91" s="21">
        <v>260</v>
      </c>
      <c r="J91" s="115">
        <v>2.3076923076923078E-2</v>
      </c>
      <c r="L91" t="s">
        <v>712</v>
      </c>
      <c r="M91" s="111">
        <v>116</v>
      </c>
      <c r="N91" s="112">
        <v>4865</v>
      </c>
      <c r="O91" s="116">
        <v>2.3843782117163412E-2</v>
      </c>
    </row>
    <row r="92" spans="2:15" hidden="1">
      <c r="B92" s="25" t="s">
        <v>713</v>
      </c>
      <c r="C92" s="10">
        <v>7</v>
      </c>
      <c r="D92" s="21">
        <v>581</v>
      </c>
      <c r="E92" s="115">
        <v>1.2048192771084338E-2</v>
      </c>
      <c r="G92" s="26" t="s">
        <v>714</v>
      </c>
      <c r="H92" s="10">
        <v>555</v>
      </c>
      <c r="I92" s="10">
        <v>24289</v>
      </c>
      <c r="J92" s="115">
        <v>2.2849849726213511E-2</v>
      </c>
      <c r="L92" t="s">
        <v>715</v>
      </c>
      <c r="M92" s="111">
        <v>346</v>
      </c>
      <c r="N92" s="112">
        <v>14674</v>
      </c>
      <c r="O92" s="116">
        <v>2.3579119531143521E-2</v>
      </c>
    </row>
    <row r="93" spans="2:15" hidden="1">
      <c r="B93" s="25" t="s">
        <v>716</v>
      </c>
      <c r="C93" s="10">
        <v>7</v>
      </c>
      <c r="D93" s="21">
        <v>600</v>
      </c>
      <c r="E93" s="115">
        <v>1.1666666666666667E-2</v>
      </c>
      <c r="G93" s="26" t="s">
        <v>717</v>
      </c>
      <c r="H93" s="10">
        <v>265</v>
      </c>
      <c r="I93" s="21">
        <v>11598</v>
      </c>
      <c r="J93" s="115">
        <v>2.2848767028798067E-2</v>
      </c>
      <c r="L93" t="s">
        <v>718</v>
      </c>
      <c r="M93" s="111">
        <v>19</v>
      </c>
      <c r="N93" s="112">
        <v>806</v>
      </c>
      <c r="O93" s="116">
        <v>2.3573200992555832E-2</v>
      </c>
    </row>
    <row r="94" spans="2:15" hidden="1">
      <c r="B94" s="25" t="s">
        <v>719</v>
      </c>
      <c r="C94" s="10">
        <v>2</v>
      </c>
      <c r="D94" s="21">
        <v>174</v>
      </c>
      <c r="E94" s="115">
        <v>1.1494252873563218E-2</v>
      </c>
      <c r="G94" s="26" t="s">
        <v>720</v>
      </c>
      <c r="H94" s="10">
        <v>596</v>
      </c>
      <c r="I94" s="21">
        <v>26143</v>
      </c>
      <c r="J94" s="115">
        <v>2.279768963011131E-2</v>
      </c>
      <c r="L94" t="s">
        <v>721</v>
      </c>
      <c r="M94" s="111">
        <v>257</v>
      </c>
      <c r="N94" s="112">
        <v>10914</v>
      </c>
      <c r="O94" s="116">
        <v>2.3547736851750045E-2</v>
      </c>
    </row>
    <row r="95" spans="2:15" hidden="1">
      <c r="B95" s="25" t="s">
        <v>722</v>
      </c>
      <c r="C95" s="10">
        <v>2</v>
      </c>
      <c r="D95" s="10">
        <v>174</v>
      </c>
      <c r="E95" s="115">
        <v>1.1494252873563218E-2</v>
      </c>
      <c r="G95" s="26" t="s">
        <v>723</v>
      </c>
      <c r="H95" s="10">
        <v>1</v>
      </c>
      <c r="I95" s="10">
        <v>44</v>
      </c>
      <c r="J95" s="115">
        <v>2.2727272727272728E-2</v>
      </c>
      <c r="L95" t="s">
        <v>724</v>
      </c>
      <c r="M95" s="111">
        <v>140</v>
      </c>
      <c r="N95" s="111">
        <v>6030</v>
      </c>
      <c r="O95" s="116">
        <v>2.3217247097844111E-2</v>
      </c>
    </row>
    <row r="96" spans="2:15" hidden="1">
      <c r="B96" s="25" t="s">
        <v>725</v>
      </c>
      <c r="C96" s="10">
        <v>15</v>
      </c>
      <c r="D96" s="10">
        <v>1333</v>
      </c>
      <c r="E96" s="115">
        <v>1.1252813203300824E-2</v>
      </c>
      <c r="G96" s="26" t="s">
        <v>726</v>
      </c>
      <c r="H96" s="10">
        <v>168</v>
      </c>
      <c r="I96" s="21">
        <v>7416</v>
      </c>
      <c r="J96" s="115">
        <v>2.2653721682847898E-2</v>
      </c>
      <c r="L96" t="s">
        <v>727</v>
      </c>
      <c r="M96" s="111">
        <v>253</v>
      </c>
      <c r="N96" s="112">
        <v>10939</v>
      </c>
      <c r="O96" s="116">
        <v>2.3128256696224519E-2</v>
      </c>
    </row>
    <row r="97" spans="2:15" hidden="1">
      <c r="B97" s="25" t="s">
        <v>728</v>
      </c>
      <c r="C97" s="10">
        <v>2</v>
      </c>
      <c r="D97" s="10">
        <v>178</v>
      </c>
      <c r="E97" s="115">
        <v>1.1235955056179775E-2</v>
      </c>
      <c r="G97" s="26" t="s">
        <v>729</v>
      </c>
      <c r="H97" s="10">
        <v>685</v>
      </c>
      <c r="I97" s="21">
        <v>30430</v>
      </c>
      <c r="J97" s="115">
        <v>2.2510680249753532E-2</v>
      </c>
      <c r="L97" t="s">
        <v>730</v>
      </c>
      <c r="M97" s="111">
        <v>7</v>
      </c>
      <c r="N97" s="111">
        <v>305</v>
      </c>
      <c r="O97" s="116">
        <v>2.2950819672131147E-2</v>
      </c>
    </row>
    <row r="98" spans="2:15" hidden="1">
      <c r="B98" s="25" t="s">
        <v>731</v>
      </c>
      <c r="C98" s="10">
        <v>3</v>
      </c>
      <c r="D98" s="21">
        <v>270</v>
      </c>
      <c r="E98" s="115">
        <v>1.1111111111111112E-2</v>
      </c>
      <c r="G98" s="26" t="s">
        <v>732</v>
      </c>
      <c r="H98" s="10">
        <v>13</v>
      </c>
      <c r="I98" s="21">
        <v>588</v>
      </c>
      <c r="J98" s="115">
        <v>2.2108843537414966E-2</v>
      </c>
      <c r="L98" t="s">
        <v>733</v>
      </c>
      <c r="M98" s="111">
        <v>3</v>
      </c>
      <c r="N98" s="112">
        <v>131</v>
      </c>
      <c r="O98" s="116">
        <v>2.2900763358778626E-2</v>
      </c>
    </row>
    <row r="99" spans="2:15" hidden="1">
      <c r="B99" s="25" t="s">
        <v>734</v>
      </c>
      <c r="C99" s="10">
        <v>62</v>
      </c>
      <c r="D99" s="10">
        <v>5634</v>
      </c>
      <c r="E99" s="115">
        <v>1.1004614838480652E-2</v>
      </c>
      <c r="G99" s="26" t="s">
        <v>735</v>
      </c>
      <c r="H99" s="10">
        <v>182</v>
      </c>
      <c r="I99" s="21">
        <v>8286</v>
      </c>
      <c r="J99" s="115">
        <v>2.196475983586773E-2</v>
      </c>
      <c r="L99" t="s">
        <v>736</v>
      </c>
      <c r="M99" s="111">
        <v>281</v>
      </c>
      <c r="N99" s="112">
        <v>12409</v>
      </c>
      <c r="O99" s="116">
        <v>2.2644854541058908E-2</v>
      </c>
    </row>
    <row r="100" spans="2:15" hidden="1">
      <c r="B100" s="25" t="s">
        <v>737</v>
      </c>
      <c r="C100" s="10">
        <v>2</v>
      </c>
      <c r="D100" s="10">
        <v>182</v>
      </c>
      <c r="E100" s="115">
        <v>1.098901098901099E-2</v>
      </c>
      <c r="G100" s="26" t="s">
        <v>738</v>
      </c>
      <c r="H100" s="10">
        <v>279</v>
      </c>
      <c r="I100" s="21">
        <v>12758</v>
      </c>
      <c r="J100" s="115">
        <v>2.1868631446935256E-2</v>
      </c>
      <c r="L100" t="s">
        <v>739</v>
      </c>
      <c r="M100" s="111">
        <v>10</v>
      </c>
      <c r="N100" s="112">
        <v>447</v>
      </c>
      <c r="O100" s="116">
        <v>2.2371364653243849E-2</v>
      </c>
    </row>
    <row r="101" spans="2:15" hidden="1">
      <c r="B101" s="25" t="s">
        <v>740</v>
      </c>
      <c r="C101" s="10">
        <v>1</v>
      </c>
      <c r="D101" s="10">
        <v>95</v>
      </c>
      <c r="E101" s="115">
        <v>1.0526315789473684E-2</v>
      </c>
      <c r="G101" s="26" t="s">
        <v>741</v>
      </c>
      <c r="H101" s="10">
        <v>16</v>
      </c>
      <c r="I101" s="21">
        <v>736</v>
      </c>
      <c r="J101" s="115">
        <v>2.1739130434782608E-2</v>
      </c>
      <c r="L101" t="s">
        <v>742</v>
      </c>
      <c r="M101" s="111">
        <v>151</v>
      </c>
      <c r="N101" s="111">
        <v>6873</v>
      </c>
      <c r="O101" s="116">
        <v>2.1970027644405647E-2</v>
      </c>
    </row>
    <row r="102" spans="2:15" hidden="1">
      <c r="B102" s="25" t="s">
        <v>743</v>
      </c>
      <c r="C102" s="10">
        <v>5</v>
      </c>
      <c r="D102" s="10">
        <v>477</v>
      </c>
      <c r="E102" s="115">
        <v>1.0482180293501049E-2</v>
      </c>
      <c r="G102" s="26" t="s">
        <v>744</v>
      </c>
      <c r="H102" s="10">
        <v>4</v>
      </c>
      <c r="I102" s="21">
        <v>190</v>
      </c>
      <c r="J102" s="115">
        <v>2.1052631578947368E-2</v>
      </c>
      <c r="L102" t="s">
        <v>745</v>
      </c>
      <c r="M102" s="111">
        <v>295</v>
      </c>
      <c r="N102" s="112">
        <v>13459</v>
      </c>
      <c r="O102" s="116">
        <v>2.1918418901850062E-2</v>
      </c>
    </row>
    <row r="103" spans="2:15" hidden="1">
      <c r="B103" s="25" t="s">
        <v>746</v>
      </c>
      <c r="C103" s="10">
        <v>18</v>
      </c>
      <c r="D103" s="10">
        <v>2136</v>
      </c>
      <c r="E103" s="115">
        <v>8.4269662921348312E-3</v>
      </c>
      <c r="G103" s="26" t="s">
        <v>747</v>
      </c>
      <c r="H103" s="10">
        <v>43</v>
      </c>
      <c r="I103" s="21">
        <v>2054</v>
      </c>
      <c r="J103" s="115">
        <v>2.0934761441090556E-2</v>
      </c>
      <c r="L103" t="s">
        <v>748</v>
      </c>
      <c r="M103" s="111">
        <v>42</v>
      </c>
      <c r="N103" s="112">
        <v>1923</v>
      </c>
      <c r="O103" s="116">
        <v>2.1840873634945399E-2</v>
      </c>
    </row>
    <row r="104" spans="2:15" hidden="1">
      <c r="B104" s="25" t="s">
        <v>749</v>
      </c>
      <c r="C104" s="10">
        <v>7</v>
      </c>
      <c r="D104" s="21">
        <v>839</v>
      </c>
      <c r="E104" s="115">
        <v>8.3432657926102508E-3</v>
      </c>
      <c r="G104" s="26" t="s">
        <v>750</v>
      </c>
      <c r="H104" s="10">
        <v>152</v>
      </c>
      <c r="I104" s="10">
        <v>7290</v>
      </c>
      <c r="J104" s="115">
        <v>2.0850480109739368E-2</v>
      </c>
      <c r="L104" t="s">
        <v>751</v>
      </c>
      <c r="M104" s="111">
        <v>92</v>
      </c>
      <c r="N104" s="112">
        <v>4216</v>
      </c>
      <c r="O104" s="116">
        <v>2.1821631878557873E-2</v>
      </c>
    </row>
    <row r="105" spans="2:15" hidden="1">
      <c r="B105" s="25" t="s">
        <v>752</v>
      </c>
      <c r="C105" s="10">
        <v>7</v>
      </c>
      <c r="D105" s="10">
        <v>886</v>
      </c>
      <c r="E105" s="115">
        <v>7.900677200902935E-3</v>
      </c>
      <c r="G105" s="26" t="s">
        <v>753</v>
      </c>
      <c r="H105" s="10">
        <v>576</v>
      </c>
      <c r="I105" s="10">
        <v>27817</v>
      </c>
      <c r="J105" s="115">
        <v>2.0706762051982599E-2</v>
      </c>
      <c r="L105" t="s">
        <v>754</v>
      </c>
      <c r="M105" s="111">
        <v>209</v>
      </c>
      <c r="N105" s="112">
        <v>9600</v>
      </c>
      <c r="O105" s="116">
        <v>2.1770833333333333E-2</v>
      </c>
    </row>
    <row r="106" spans="2:15" hidden="1">
      <c r="B106" s="25" t="s">
        <v>755</v>
      </c>
      <c r="C106" s="10">
        <v>5</v>
      </c>
      <c r="D106" s="10">
        <v>649</v>
      </c>
      <c r="E106" s="115">
        <v>7.7041602465331279E-3</v>
      </c>
      <c r="G106" s="26" t="s">
        <v>756</v>
      </c>
      <c r="H106" s="10">
        <v>5</v>
      </c>
      <c r="I106" s="21">
        <v>242</v>
      </c>
      <c r="J106" s="115">
        <v>2.0661157024793389E-2</v>
      </c>
      <c r="L106" t="s">
        <v>757</v>
      </c>
      <c r="M106" s="111">
        <v>135</v>
      </c>
      <c r="N106" s="111">
        <v>6211</v>
      </c>
      <c r="O106" s="116">
        <v>2.1735630333279667E-2</v>
      </c>
    </row>
    <row r="107" spans="2:15" hidden="1">
      <c r="B107" s="25" t="s">
        <v>758</v>
      </c>
      <c r="C107" s="10">
        <v>1</v>
      </c>
      <c r="D107" s="10">
        <v>148</v>
      </c>
      <c r="E107" s="115">
        <v>6.7567567567567571E-3</v>
      </c>
      <c r="G107" s="26" t="s">
        <v>759</v>
      </c>
      <c r="H107" s="10">
        <v>9</v>
      </c>
      <c r="I107" s="10">
        <v>442</v>
      </c>
      <c r="J107" s="115">
        <v>2.0361990950226245E-2</v>
      </c>
      <c r="L107" t="s">
        <v>760</v>
      </c>
      <c r="M107" s="111">
        <v>20</v>
      </c>
      <c r="N107" s="111">
        <v>921</v>
      </c>
      <c r="O107" s="116">
        <v>2.1715526601520086E-2</v>
      </c>
    </row>
    <row r="108" spans="2:15" hidden="1">
      <c r="B108" s="25" t="s">
        <v>761</v>
      </c>
      <c r="C108" s="10">
        <v>20</v>
      </c>
      <c r="D108" s="10">
        <v>3074</v>
      </c>
      <c r="E108" s="115">
        <v>6.5061808718282366E-3</v>
      </c>
      <c r="G108" s="26" t="s">
        <v>762</v>
      </c>
      <c r="H108" s="10">
        <v>9</v>
      </c>
      <c r="I108" s="10">
        <v>450</v>
      </c>
      <c r="J108" s="115">
        <v>0.02</v>
      </c>
      <c r="L108" t="s">
        <v>763</v>
      </c>
      <c r="M108" s="111">
        <v>53</v>
      </c>
      <c r="N108" s="112">
        <v>2444</v>
      </c>
      <c r="O108" s="116">
        <v>2.1685761047463174E-2</v>
      </c>
    </row>
    <row r="109" spans="2:15" hidden="1">
      <c r="B109" s="25" t="s">
        <v>764</v>
      </c>
      <c r="C109" s="10">
        <v>2</v>
      </c>
      <c r="D109" s="10">
        <v>312</v>
      </c>
      <c r="E109" s="115">
        <v>6.41025641025641E-3</v>
      </c>
      <c r="G109" s="26" t="s">
        <v>765</v>
      </c>
      <c r="H109" s="21">
        <v>5</v>
      </c>
      <c r="I109" s="21">
        <v>252</v>
      </c>
      <c r="J109" s="115">
        <v>1.984126984126984E-2</v>
      </c>
      <c r="L109" t="s">
        <v>766</v>
      </c>
      <c r="M109" s="111">
        <v>372</v>
      </c>
      <c r="N109" s="112">
        <v>17213</v>
      </c>
      <c r="O109" s="116">
        <v>2.1611572648579561E-2</v>
      </c>
    </row>
    <row r="110" spans="2:15" hidden="1">
      <c r="B110" s="25" t="s">
        <v>767</v>
      </c>
      <c r="C110" s="10">
        <v>9</v>
      </c>
      <c r="D110" s="10">
        <v>1516</v>
      </c>
      <c r="E110" s="115">
        <v>5.9366754617414244E-3</v>
      </c>
      <c r="G110" s="26" t="s">
        <v>768</v>
      </c>
      <c r="H110" s="10">
        <v>11</v>
      </c>
      <c r="I110" s="21">
        <v>587</v>
      </c>
      <c r="J110" s="115">
        <v>1.8739352640545145E-2</v>
      </c>
      <c r="L110" t="s">
        <v>769</v>
      </c>
      <c r="M110" s="111">
        <v>241</v>
      </c>
      <c r="N110" s="112">
        <v>11164</v>
      </c>
      <c r="O110" s="116">
        <v>2.1587244715155857E-2</v>
      </c>
    </row>
    <row r="111" spans="2:15" hidden="1">
      <c r="B111" s="25" t="s">
        <v>770</v>
      </c>
      <c r="C111" s="10">
        <v>2</v>
      </c>
      <c r="D111" s="10">
        <v>352</v>
      </c>
      <c r="E111" s="115">
        <v>5.681818181818182E-3</v>
      </c>
      <c r="G111" s="26" t="s">
        <v>771</v>
      </c>
      <c r="H111" s="10">
        <v>182</v>
      </c>
      <c r="I111" s="21">
        <v>10185</v>
      </c>
      <c r="J111" s="115">
        <v>1.7869415807560136E-2</v>
      </c>
      <c r="L111" t="s">
        <v>772</v>
      </c>
      <c r="M111" s="111">
        <v>32</v>
      </c>
      <c r="N111" s="112">
        <v>1485</v>
      </c>
      <c r="O111" s="116">
        <v>2.154882154882155E-2</v>
      </c>
    </row>
    <row r="112" spans="2:15" hidden="1">
      <c r="B112" s="25" t="s">
        <v>773</v>
      </c>
      <c r="C112" s="10">
        <v>3</v>
      </c>
      <c r="D112" s="10">
        <v>535</v>
      </c>
      <c r="E112" s="115">
        <v>5.6074766355140183E-3</v>
      </c>
      <c r="G112" s="26" t="s">
        <v>774</v>
      </c>
      <c r="H112" s="10">
        <v>1077</v>
      </c>
      <c r="I112" s="21">
        <v>60415</v>
      </c>
      <c r="J112" s="115">
        <v>1.7826698667549448E-2</v>
      </c>
      <c r="L112" t="s">
        <v>775</v>
      </c>
      <c r="M112" s="111">
        <v>102</v>
      </c>
      <c r="N112" s="112">
        <v>4741</v>
      </c>
      <c r="O112" s="116">
        <v>2.1514448428601562E-2</v>
      </c>
    </row>
    <row r="113" spans="2:15" hidden="1">
      <c r="B113" s="25" t="s">
        <v>776</v>
      </c>
      <c r="C113" s="10">
        <v>1</v>
      </c>
      <c r="D113" s="10">
        <v>182</v>
      </c>
      <c r="E113" s="115">
        <v>5.4945054945054949E-3</v>
      </c>
      <c r="G113" s="26" t="s">
        <v>777</v>
      </c>
      <c r="H113" s="10">
        <v>3</v>
      </c>
      <c r="I113" s="10">
        <v>171</v>
      </c>
      <c r="J113" s="115">
        <v>1.7543859649122806E-2</v>
      </c>
      <c r="L113" t="s">
        <v>778</v>
      </c>
      <c r="M113" s="111">
        <v>13</v>
      </c>
      <c r="N113" s="112">
        <v>605</v>
      </c>
      <c r="O113" s="116">
        <v>2.1487603305785124E-2</v>
      </c>
    </row>
    <row r="114" spans="2:15" hidden="1">
      <c r="B114" s="25" t="s">
        <v>779</v>
      </c>
      <c r="C114" s="10">
        <v>2</v>
      </c>
      <c r="D114" s="21">
        <v>366</v>
      </c>
      <c r="E114" s="115">
        <v>5.4644808743169399E-3</v>
      </c>
      <c r="G114" s="26" t="s">
        <v>780</v>
      </c>
      <c r="H114" s="10">
        <v>19</v>
      </c>
      <c r="I114" s="10">
        <v>1096</v>
      </c>
      <c r="J114" s="115">
        <v>1.7335766423357664E-2</v>
      </c>
      <c r="L114" t="s">
        <v>781</v>
      </c>
      <c r="M114" s="111">
        <v>595</v>
      </c>
      <c r="N114" s="112">
        <v>27916</v>
      </c>
      <c r="O114" s="116">
        <v>2.131394182547643E-2</v>
      </c>
    </row>
    <row r="115" spans="2:15" hidden="1">
      <c r="B115" s="25" t="s">
        <v>782</v>
      </c>
      <c r="C115" s="10">
        <v>1</v>
      </c>
      <c r="D115" s="10">
        <v>189</v>
      </c>
      <c r="E115" s="115">
        <v>5.2910052910052907E-3</v>
      </c>
      <c r="G115" s="26" t="s">
        <v>783</v>
      </c>
      <c r="H115" s="10">
        <v>4</v>
      </c>
      <c r="I115" s="10">
        <v>233</v>
      </c>
      <c r="J115" s="115">
        <v>1.7167381974248927E-2</v>
      </c>
      <c r="L115" t="s">
        <v>784</v>
      </c>
      <c r="M115" s="111">
        <v>193</v>
      </c>
      <c r="N115" s="112">
        <v>9068</v>
      </c>
      <c r="O115" s="116">
        <v>2.1283634759594178E-2</v>
      </c>
    </row>
    <row r="116" spans="2:15" hidden="1">
      <c r="B116" s="25" t="s">
        <v>785</v>
      </c>
      <c r="C116" s="10">
        <v>1</v>
      </c>
      <c r="D116" s="10">
        <v>214</v>
      </c>
      <c r="E116" s="115">
        <v>4.6728971962616819E-3</v>
      </c>
      <c r="G116" s="26" t="s">
        <v>786</v>
      </c>
      <c r="H116" s="10">
        <v>5</v>
      </c>
      <c r="I116" s="21">
        <v>296</v>
      </c>
      <c r="J116" s="115">
        <v>1.6891891891891893E-2</v>
      </c>
      <c r="L116" t="s">
        <v>787</v>
      </c>
      <c r="M116" s="111">
        <v>206</v>
      </c>
      <c r="N116" s="112">
        <v>9689</v>
      </c>
      <c r="O116" s="116">
        <v>2.1261224068531325E-2</v>
      </c>
    </row>
    <row r="117" spans="2:15" hidden="1">
      <c r="B117" s="25" t="s">
        <v>788</v>
      </c>
      <c r="C117" s="10">
        <v>2</v>
      </c>
      <c r="D117" s="10">
        <v>517</v>
      </c>
      <c r="E117" s="115">
        <v>3.8684719535783366E-3</v>
      </c>
      <c r="G117" s="26" t="s">
        <v>789</v>
      </c>
      <c r="H117" s="10">
        <v>352</v>
      </c>
      <c r="I117" s="10">
        <v>21900</v>
      </c>
      <c r="J117" s="115">
        <v>1.6073059360730592E-2</v>
      </c>
      <c r="L117" t="s">
        <v>790</v>
      </c>
      <c r="M117" s="111">
        <v>84</v>
      </c>
      <c r="N117" s="111">
        <v>3962</v>
      </c>
      <c r="O117" s="116">
        <v>2.1201413427561839E-2</v>
      </c>
    </row>
    <row r="118" spans="2:15" hidden="1">
      <c r="B118" s="25" t="s">
        <v>791</v>
      </c>
      <c r="C118" s="10">
        <v>0</v>
      </c>
      <c r="D118" s="10">
        <v>132</v>
      </c>
      <c r="E118" s="115">
        <v>0</v>
      </c>
      <c r="G118" s="26" t="s">
        <v>792</v>
      </c>
      <c r="H118" s="10">
        <v>12</v>
      </c>
      <c r="I118" s="21">
        <v>749</v>
      </c>
      <c r="J118" s="115">
        <v>1.602136181575434E-2</v>
      </c>
      <c r="L118" t="s">
        <v>793</v>
      </c>
      <c r="M118" s="111">
        <v>202</v>
      </c>
      <c r="N118" s="112">
        <v>9650</v>
      </c>
      <c r="O118" s="116">
        <v>2.0932642487046633E-2</v>
      </c>
    </row>
    <row r="119" spans="2:15" hidden="1">
      <c r="B119" s="25" t="s">
        <v>794</v>
      </c>
      <c r="C119" s="10">
        <v>0</v>
      </c>
      <c r="D119" s="10">
        <v>213</v>
      </c>
      <c r="E119" s="115">
        <v>0</v>
      </c>
      <c r="G119" s="26" t="s">
        <v>795</v>
      </c>
      <c r="H119" s="10">
        <v>43</v>
      </c>
      <c r="I119" s="21">
        <v>2723</v>
      </c>
      <c r="J119" s="115">
        <v>1.5791406536907821E-2</v>
      </c>
      <c r="L119" t="s">
        <v>796</v>
      </c>
      <c r="M119" s="111">
        <v>204</v>
      </c>
      <c r="N119" s="112">
        <v>9779</v>
      </c>
      <c r="O119" s="116">
        <v>2.0861028735044484E-2</v>
      </c>
    </row>
    <row r="120" spans="2:15" hidden="1">
      <c r="B120" s="25" t="s">
        <v>797</v>
      </c>
      <c r="C120" s="10">
        <v>0</v>
      </c>
      <c r="D120" s="10">
        <v>287</v>
      </c>
      <c r="E120" s="115">
        <v>0</v>
      </c>
      <c r="G120" s="26" t="s">
        <v>798</v>
      </c>
      <c r="H120" s="10">
        <v>173</v>
      </c>
      <c r="I120" s="10">
        <v>11387</v>
      </c>
      <c r="J120" s="115">
        <v>1.5192763677878283E-2</v>
      </c>
      <c r="L120" t="s">
        <v>799</v>
      </c>
      <c r="M120" s="111">
        <v>15</v>
      </c>
      <c r="N120" s="112">
        <v>721</v>
      </c>
      <c r="O120" s="116">
        <v>2.0804438280166437E-2</v>
      </c>
    </row>
    <row r="121" spans="2:15" hidden="1">
      <c r="B121" s="25" t="s">
        <v>800</v>
      </c>
      <c r="C121" s="10">
        <v>0</v>
      </c>
      <c r="D121" s="10">
        <v>159</v>
      </c>
      <c r="E121" s="115">
        <v>0</v>
      </c>
      <c r="G121" s="26" t="s">
        <v>801</v>
      </c>
      <c r="H121" s="10">
        <v>114</v>
      </c>
      <c r="I121" s="10">
        <v>7608</v>
      </c>
      <c r="J121" s="115">
        <v>1.498422712933754E-2</v>
      </c>
      <c r="L121" t="s">
        <v>802</v>
      </c>
      <c r="M121" s="111">
        <v>34</v>
      </c>
      <c r="N121" s="112">
        <v>1635</v>
      </c>
      <c r="O121" s="116">
        <v>2.0795107033639144E-2</v>
      </c>
    </row>
    <row r="122" spans="2:15" hidden="1">
      <c r="B122" s="25" t="s">
        <v>803</v>
      </c>
      <c r="C122" s="10">
        <v>0</v>
      </c>
      <c r="D122" s="10">
        <v>129</v>
      </c>
      <c r="E122" s="115">
        <v>0</v>
      </c>
      <c r="G122" s="26" t="s">
        <v>804</v>
      </c>
      <c r="H122" s="10">
        <v>5</v>
      </c>
      <c r="I122" s="21">
        <v>334</v>
      </c>
      <c r="J122" s="115">
        <v>1.4970059880239521E-2</v>
      </c>
      <c r="L122" t="s">
        <v>805</v>
      </c>
      <c r="M122" s="111">
        <v>64</v>
      </c>
      <c r="N122" s="112">
        <v>3096</v>
      </c>
      <c r="O122" s="116">
        <v>2.0671834625322998E-2</v>
      </c>
    </row>
    <row r="123" spans="2:15" hidden="1">
      <c r="B123" s="25" t="s">
        <v>806</v>
      </c>
      <c r="C123" s="10">
        <v>0</v>
      </c>
      <c r="D123" s="10">
        <v>22</v>
      </c>
      <c r="E123" s="115">
        <v>0</v>
      </c>
      <c r="G123" s="26" t="s">
        <v>807</v>
      </c>
      <c r="H123" s="10">
        <v>134</v>
      </c>
      <c r="I123" s="21">
        <v>9325</v>
      </c>
      <c r="J123" s="115">
        <v>1.4369973190348526E-2</v>
      </c>
      <c r="L123" t="s">
        <v>808</v>
      </c>
      <c r="M123" s="111">
        <v>29</v>
      </c>
      <c r="N123" s="112">
        <v>1420</v>
      </c>
      <c r="O123" s="116">
        <v>2.0422535211267606E-2</v>
      </c>
    </row>
    <row r="124" spans="2:15" hidden="1">
      <c r="B124" s="25" t="s">
        <v>809</v>
      </c>
      <c r="C124" s="10">
        <v>0</v>
      </c>
      <c r="D124" s="10">
        <v>117</v>
      </c>
      <c r="E124" s="115">
        <v>0</v>
      </c>
      <c r="G124" s="26" t="s">
        <v>810</v>
      </c>
      <c r="H124" s="10">
        <v>71</v>
      </c>
      <c r="I124" s="10">
        <v>5100</v>
      </c>
      <c r="J124" s="115">
        <v>1.3921568627450981E-2</v>
      </c>
      <c r="L124" t="s">
        <v>811</v>
      </c>
      <c r="M124" s="111">
        <v>10</v>
      </c>
      <c r="N124" s="112">
        <v>490</v>
      </c>
      <c r="O124" s="116">
        <v>2.0408163265306121E-2</v>
      </c>
    </row>
    <row r="125" spans="2:15" hidden="1">
      <c r="B125" s="25" t="s">
        <v>812</v>
      </c>
      <c r="C125" s="10">
        <v>0</v>
      </c>
      <c r="D125" s="10">
        <v>116</v>
      </c>
      <c r="E125" s="115">
        <v>0</v>
      </c>
      <c r="G125" s="26" t="s">
        <v>813</v>
      </c>
      <c r="H125" s="10">
        <v>7</v>
      </c>
      <c r="I125" s="10">
        <v>517</v>
      </c>
      <c r="J125" s="115">
        <v>1.3539651837524178E-2</v>
      </c>
      <c r="L125" t="s">
        <v>814</v>
      </c>
      <c r="M125" s="111">
        <v>158</v>
      </c>
      <c r="N125" s="112">
        <v>7758</v>
      </c>
      <c r="O125" s="116">
        <v>2.0366073730342871E-2</v>
      </c>
    </row>
    <row r="126" spans="2:15" hidden="1">
      <c r="B126" s="25" t="s">
        <v>815</v>
      </c>
      <c r="C126" s="10">
        <v>0</v>
      </c>
      <c r="D126" s="10">
        <v>90</v>
      </c>
      <c r="E126" s="115">
        <v>0</v>
      </c>
      <c r="G126" s="26" t="s">
        <v>816</v>
      </c>
      <c r="H126" s="10">
        <v>21</v>
      </c>
      <c r="I126" s="10">
        <v>1694</v>
      </c>
      <c r="J126" s="115">
        <v>1.2396694214876033E-2</v>
      </c>
      <c r="L126" t="s">
        <v>817</v>
      </c>
      <c r="M126" s="111">
        <v>158</v>
      </c>
      <c r="N126" s="112">
        <v>7758</v>
      </c>
      <c r="O126" s="116">
        <v>2.0366073730342871E-2</v>
      </c>
    </row>
    <row r="127" spans="2:15" hidden="1">
      <c r="B127" s="25" t="s">
        <v>818</v>
      </c>
      <c r="C127" s="10">
        <v>0</v>
      </c>
      <c r="D127" s="10">
        <v>298</v>
      </c>
      <c r="E127" s="115">
        <v>0</v>
      </c>
      <c r="G127" s="26" t="s">
        <v>819</v>
      </c>
      <c r="H127" s="10">
        <v>45</v>
      </c>
      <c r="I127" s="10">
        <v>3634</v>
      </c>
      <c r="J127" s="115">
        <v>1.2383048981838195E-2</v>
      </c>
      <c r="L127" t="s">
        <v>820</v>
      </c>
      <c r="M127" s="111">
        <v>109</v>
      </c>
      <c r="N127" s="111">
        <v>5408</v>
      </c>
      <c r="O127" s="116">
        <v>2.0155325443786981E-2</v>
      </c>
    </row>
    <row r="128" spans="2:15" hidden="1">
      <c r="B128" s="25" t="s">
        <v>821</v>
      </c>
      <c r="C128" s="10">
        <v>0</v>
      </c>
      <c r="D128" s="10">
        <v>198</v>
      </c>
      <c r="E128" s="115">
        <v>0</v>
      </c>
      <c r="G128" s="26" t="s">
        <v>822</v>
      </c>
      <c r="H128" s="10">
        <v>57</v>
      </c>
      <c r="I128" s="10">
        <v>4867</v>
      </c>
      <c r="J128" s="115">
        <v>1.1711526607766592E-2</v>
      </c>
      <c r="L128" t="s">
        <v>823</v>
      </c>
      <c r="M128" s="111">
        <v>416</v>
      </c>
      <c r="N128" s="112">
        <v>20884</v>
      </c>
      <c r="O128" s="116">
        <v>1.991955564068186E-2</v>
      </c>
    </row>
    <row r="129" spans="2:15" hidden="1">
      <c r="B129" s="25" t="s">
        <v>824</v>
      </c>
      <c r="C129" s="10">
        <v>0</v>
      </c>
      <c r="D129" s="10">
        <v>46</v>
      </c>
      <c r="E129" s="115">
        <v>0</v>
      </c>
      <c r="G129" s="26" t="s">
        <v>825</v>
      </c>
      <c r="H129" s="10">
        <v>8</v>
      </c>
      <c r="I129" s="21">
        <v>701</v>
      </c>
      <c r="J129" s="115">
        <v>1.1412268188302425E-2</v>
      </c>
      <c r="L129" t="s">
        <v>826</v>
      </c>
      <c r="M129" s="111">
        <v>22</v>
      </c>
      <c r="N129" s="112">
        <v>1108</v>
      </c>
      <c r="O129" s="116">
        <v>1.9855595667870037E-2</v>
      </c>
    </row>
    <row r="130" spans="2:15" hidden="1">
      <c r="B130" s="25" t="s">
        <v>827</v>
      </c>
      <c r="C130" s="10">
        <v>0</v>
      </c>
      <c r="D130" s="10">
        <v>74</v>
      </c>
      <c r="E130" s="115">
        <v>0</v>
      </c>
      <c r="G130" s="26" t="s">
        <v>828</v>
      </c>
      <c r="H130" s="10">
        <v>6</v>
      </c>
      <c r="I130" s="21">
        <v>562</v>
      </c>
      <c r="J130" s="115">
        <v>1.0676156583629894E-2</v>
      </c>
      <c r="L130" t="s">
        <v>829</v>
      </c>
      <c r="M130" s="111">
        <v>100</v>
      </c>
      <c r="N130" s="112">
        <v>5039</v>
      </c>
      <c r="O130" s="116">
        <v>1.9845207382417147E-2</v>
      </c>
    </row>
    <row r="131" spans="2:15" hidden="1">
      <c r="B131" s="25" t="s">
        <v>830</v>
      </c>
      <c r="C131" s="10">
        <v>0</v>
      </c>
      <c r="D131" s="10">
        <v>120</v>
      </c>
      <c r="E131" s="115">
        <v>0</v>
      </c>
      <c r="G131" s="26" t="s">
        <v>831</v>
      </c>
      <c r="H131" s="10">
        <v>84</v>
      </c>
      <c r="I131" s="21">
        <v>7999</v>
      </c>
      <c r="J131" s="115">
        <v>1.050131266408301E-2</v>
      </c>
      <c r="L131" t="s">
        <v>832</v>
      </c>
      <c r="M131" s="111">
        <v>31</v>
      </c>
      <c r="N131" s="112">
        <v>1570</v>
      </c>
      <c r="O131" s="116">
        <v>1.9745222929936305E-2</v>
      </c>
    </row>
    <row r="132" spans="2:15" hidden="1">
      <c r="B132" s="25" t="s">
        <v>833</v>
      </c>
      <c r="C132" s="10">
        <v>0</v>
      </c>
      <c r="D132" s="10">
        <v>157</v>
      </c>
      <c r="E132" s="115">
        <v>0</v>
      </c>
      <c r="G132" s="26" t="s">
        <v>834</v>
      </c>
      <c r="H132" s="10">
        <v>4</v>
      </c>
      <c r="I132" s="21">
        <v>412</v>
      </c>
      <c r="J132" s="115">
        <v>9.7087378640776691E-3</v>
      </c>
      <c r="L132" t="s">
        <v>835</v>
      </c>
      <c r="M132" s="111">
        <v>68</v>
      </c>
      <c r="N132" s="112">
        <v>3462</v>
      </c>
      <c r="O132" s="116">
        <v>1.9641825534373193E-2</v>
      </c>
    </row>
    <row r="133" spans="2:15" hidden="1">
      <c r="B133" s="25" t="s">
        <v>836</v>
      </c>
      <c r="C133" s="10">
        <v>0</v>
      </c>
      <c r="D133" s="10">
        <v>240</v>
      </c>
      <c r="E133" s="115">
        <v>0</v>
      </c>
      <c r="G133" s="26" t="s">
        <v>837</v>
      </c>
      <c r="H133" s="10">
        <v>313</v>
      </c>
      <c r="I133" s="21">
        <v>34089</v>
      </c>
      <c r="J133" s="115">
        <v>9.181847516794274E-3</v>
      </c>
      <c r="L133" t="s">
        <v>838</v>
      </c>
      <c r="M133" s="111">
        <v>1</v>
      </c>
      <c r="N133" s="112">
        <v>51</v>
      </c>
      <c r="O133" s="116">
        <v>1.9607843137254902E-2</v>
      </c>
    </row>
    <row r="134" spans="2:15" hidden="1">
      <c r="B134" s="25" t="s">
        <v>839</v>
      </c>
      <c r="C134" s="10">
        <v>0</v>
      </c>
      <c r="D134" s="10">
        <v>77</v>
      </c>
      <c r="E134" s="115">
        <v>0</v>
      </c>
      <c r="G134" s="26" t="s">
        <v>840</v>
      </c>
      <c r="H134" s="10">
        <v>12</v>
      </c>
      <c r="I134" s="10">
        <v>1332</v>
      </c>
      <c r="J134" s="115">
        <v>9.0090090090090089E-3</v>
      </c>
      <c r="L134" t="s">
        <v>841</v>
      </c>
      <c r="M134" s="111">
        <v>62</v>
      </c>
      <c r="N134" s="112">
        <v>3174</v>
      </c>
      <c r="O134" s="116">
        <v>1.9533711405166982E-2</v>
      </c>
    </row>
    <row r="135" spans="2:15" hidden="1">
      <c r="B135" s="25" t="s">
        <v>842</v>
      </c>
      <c r="C135" s="10">
        <v>0</v>
      </c>
      <c r="D135" s="10">
        <v>109</v>
      </c>
      <c r="E135" s="115">
        <v>0</v>
      </c>
      <c r="G135" s="26" t="s">
        <v>843</v>
      </c>
      <c r="H135" s="10">
        <v>4</v>
      </c>
      <c r="I135" s="21">
        <v>446</v>
      </c>
      <c r="J135" s="115">
        <v>8.9686098654708519E-3</v>
      </c>
      <c r="L135" t="s">
        <v>844</v>
      </c>
      <c r="M135" s="111">
        <v>146</v>
      </c>
      <c r="N135" s="112">
        <v>7504</v>
      </c>
      <c r="O135" s="116">
        <v>1.945628997867804E-2</v>
      </c>
    </row>
    <row r="136" spans="2:15" hidden="1">
      <c r="B136" s="25" t="s">
        <v>845</v>
      </c>
      <c r="C136" s="10">
        <v>0</v>
      </c>
      <c r="D136" s="10">
        <v>58</v>
      </c>
      <c r="E136" s="115">
        <v>0</v>
      </c>
      <c r="G136" s="26" t="s">
        <v>846</v>
      </c>
      <c r="H136" s="10">
        <v>1</v>
      </c>
      <c r="I136" s="21">
        <v>116</v>
      </c>
      <c r="J136" s="115">
        <v>8.6206896551724137E-3</v>
      </c>
      <c r="L136" t="s">
        <v>847</v>
      </c>
      <c r="M136" s="111">
        <v>24</v>
      </c>
      <c r="N136" s="112">
        <v>1237</v>
      </c>
      <c r="O136" s="116">
        <v>1.9401778496362168E-2</v>
      </c>
    </row>
    <row r="137" spans="2:15" hidden="1">
      <c r="B137" s="25" t="s">
        <v>848</v>
      </c>
      <c r="C137" s="10">
        <v>0</v>
      </c>
      <c r="D137" s="10">
        <v>72</v>
      </c>
      <c r="E137" s="115">
        <v>0</v>
      </c>
      <c r="G137" s="26" t="s">
        <v>849</v>
      </c>
      <c r="H137" s="10">
        <v>1</v>
      </c>
      <c r="I137" s="10">
        <v>133</v>
      </c>
      <c r="J137" s="115">
        <v>7.5187969924812026E-3</v>
      </c>
      <c r="L137" t="s">
        <v>850</v>
      </c>
      <c r="M137" s="111">
        <v>231</v>
      </c>
      <c r="N137" s="112">
        <v>12080</v>
      </c>
      <c r="O137" s="116">
        <v>1.9122516556291391E-2</v>
      </c>
    </row>
    <row r="138" spans="2:15" hidden="1">
      <c r="B138" s="25" t="s">
        <v>851</v>
      </c>
      <c r="C138" s="10">
        <v>0</v>
      </c>
      <c r="D138" s="10">
        <v>64</v>
      </c>
      <c r="E138" s="115">
        <v>0</v>
      </c>
      <c r="G138" s="26" t="s">
        <v>852</v>
      </c>
      <c r="H138" s="10">
        <v>2</v>
      </c>
      <c r="I138" s="21">
        <v>448</v>
      </c>
      <c r="J138" s="115">
        <v>4.464285714285714E-3</v>
      </c>
      <c r="L138" t="s">
        <v>853</v>
      </c>
      <c r="M138" s="111">
        <v>531</v>
      </c>
      <c r="N138" s="112">
        <v>27875</v>
      </c>
      <c r="O138" s="116">
        <v>1.9049327354260091E-2</v>
      </c>
    </row>
    <row r="139" spans="2:15" hidden="1">
      <c r="B139" s="25" t="s">
        <v>854</v>
      </c>
      <c r="C139" s="10">
        <v>0</v>
      </c>
      <c r="D139" s="10">
        <v>97</v>
      </c>
      <c r="E139" s="115">
        <v>0</v>
      </c>
      <c r="G139" s="26" t="s">
        <v>855</v>
      </c>
      <c r="H139" s="10">
        <v>8</v>
      </c>
      <c r="I139" s="10">
        <v>1822</v>
      </c>
      <c r="J139" s="115">
        <v>4.3907793633369925E-3</v>
      </c>
      <c r="L139" t="s">
        <v>856</v>
      </c>
      <c r="M139" s="111">
        <v>44</v>
      </c>
      <c r="N139" s="112">
        <v>2318</v>
      </c>
      <c r="O139" s="116">
        <v>1.8981880931837791E-2</v>
      </c>
    </row>
    <row r="140" spans="2:15" hidden="1">
      <c r="B140" s="25" t="s">
        <v>857</v>
      </c>
      <c r="C140" s="10">
        <v>0</v>
      </c>
      <c r="D140" s="10">
        <v>53</v>
      </c>
      <c r="E140" s="115">
        <v>0</v>
      </c>
      <c r="G140" s="26" t="s">
        <v>858</v>
      </c>
      <c r="H140" s="10">
        <v>5</v>
      </c>
      <c r="I140" s="10">
        <v>1227</v>
      </c>
      <c r="J140" s="115">
        <v>4.0749796251018742E-3</v>
      </c>
      <c r="L140" t="s">
        <v>859</v>
      </c>
      <c r="M140" s="111">
        <v>86</v>
      </c>
      <c r="N140" s="111">
        <v>4587</v>
      </c>
      <c r="O140" s="116">
        <v>1.8748637453673424E-2</v>
      </c>
    </row>
    <row r="141" spans="2:15" hidden="1">
      <c r="G141" s="26" t="s">
        <v>860</v>
      </c>
      <c r="H141" s="10">
        <v>0</v>
      </c>
      <c r="I141" s="10">
        <v>110</v>
      </c>
      <c r="J141" s="115">
        <v>0</v>
      </c>
      <c r="L141" t="s">
        <v>861</v>
      </c>
      <c r="M141" s="111">
        <v>232</v>
      </c>
      <c r="N141" s="112">
        <v>12375</v>
      </c>
      <c r="O141" s="116">
        <v>1.8747474747474749E-2</v>
      </c>
    </row>
    <row r="142" spans="2:15" hidden="1">
      <c r="G142" s="26" t="s">
        <v>862</v>
      </c>
      <c r="H142" s="10">
        <v>0</v>
      </c>
      <c r="I142" s="10">
        <v>96</v>
      </c>
      <c r="J142" s="115">
        <v>0</v>
      </c>
      <c r="L142" t="s">
        <v>863</v>
      </c>
      <c r="M142" s="111">
        <v>70</v>
      </c>
      <c r="N142" s="112">
        <v>3771</v>
      </c>
      <c r="O142" s="116">
        <v>1.8562715460090161E-2</v>
      </c>
    </row>
    <row r="143" spans="2:15" hidden="1">
      <c r="G143" s="26" t="s">
        <v>864</v>
      </c>
      <c r="H143" s="10">
        <v>0</v>
      </c>
      <c r="I143" s="10">
        <v>101</v>
      </c>
      <c r="J143" s="115">
        <v>0</v>
      </c>
      <c r="L143" t="s">
        <v>865</v>
      </c>
      <c r="M143" s="111">
        <v>13</v>
      </c>
      <c r="N143" s="111">
        <v>702</v>
      </c>
      <c r="O143" s="116">
        <v>1.8518518518518517E-2</v>
      </c>
    </row>
    <row r="144" spans="2:15" hidden="1">
      <c r="G144" s="26" t="s">
        <v>866</v>
      </c>
      <c r="H144" s="10">
        <v>0</v>
      </c>
      <c r="I144" s="10">
        <v>288</v>
      </c>
      <c r="J144" s="115">
        <v>0</v>
      </c>
      <c r="L144" t="s">
        <v>867</v>
      </c>
      <c r="M144" s="111">
        <v>68</v>
      </c>
      <c r="N144" s="112">
        <v>3677</v>
      </c>
      <c r="O144" s="116">
        <v>1.8493336959477837E-2</v>
      </c>
    </row>
    <row r="145" spans="7:15" hidden="1">
      <c r="G145" s="26" t="s">
        <v>868</v>
      </c>
      <c r="H145" s="10">
        <v>0</v>
      </c>
      <c r="I145" s="10">
        <v>38</v>
      </c>
      <c r="J145" s="115">
        <v>0</v>
      </c>
      <c r="L145" t="s">
        <v>869</v>
      </c>
      <c r="M145" s="111">
        <v>41</v>
      </c>
      <c r="N145" s="112">
        <v>2248</v>
      </c>
      <c r="O145" s="116">
        <v>1.8238434163701068E-2</v>
      </c>
    </row>
    <row r="146" spans="7:15" hidden="1">
      <c r="G146" s="26" t="s">
        <v>870</v>
      </c>
      <c r="H146" s="10">
        <v>0</v>
      </c>
      <c r="I146" s="10">
        <v>175</v>
      </c>
      <c r="J146" s="115">
        <v>0</v>
      </c>
      <c r="L146" t="s">
        <v>871</v>
      </c>
      <c r="M146" s="111">
        <v>19</v>
      </c>
      <c r="N146" s="112">
        <v>1043</v>
      </c>
      <c r="O146" s="116">
        <v>1.8216682646212849E-2</v>
      </c>
    </row>
    <row r="147" spans="7:15" hidden="1">
      <c r="G147" s="26" t="s">
        <v>448</v>
      </c>
      <c r="H147" s="10">
        <v>0</v>
      </c>
      <c r="I147" s="10">
        <v>105</v>
      </c>
      <c r="J147" s="115">
        <f t="shared" ref="J134:J147" si="0">H147/I147</f>
        <v>0</v>
      </c>
      <c r="L147" t="s">
        <v>872</v>
      </c>
      <c r="M147" s="111">
        <v>28</v>
      </c>
      <c r="N147" s="111">
        <v>1541</v>
      </c>
      <c r="O147" s="116">
        <v>1.8170019467878003E-2</v>
      </c>
    </row>
    <row r="148" spans="7:15" hidden="1">
      <c r="L148" t="s">
        <v>873</v>
      </c>
      <c r="M148" s="111">
        <v>437</v>
      </c>
      <c r="N148" s="112">
        <v>24235</v>
      </c>
      <c r="O148" s="116">
        <v>1.8031772230245512E-2</v>
      </c>
    </row>
    <row r="149" spans="7:15" hidden="1">
      <c r="L149" t="s">
        <v>874</v>
      </c>
      <c r="M149" s="111">
        <v>308</v>
      </c>
      <c r="N149" s="112">
        <v>17157</v>
      </c>
      <c r="O149" s="116">
        <v>1.7951856385148918E-2</v>
      </c>
    </row>
    <row r="150" spans="7:15" hidden="1">
      <c r="L150" t="s">
        <v>875</v>
      </c>
      <c r="M150" s="111">
        <v>104</v>
      </c>
      <c r="N150" s="112">
        <v>5799</v>
      </c>
      <c r="O150" s="116">
        <v>1.7934126573547163E-2</v>
      </c>
    </row>
    <row r="151" spans="7:15" hidden="1">
      <c r="L151" t="s">
        <v>876</v>
      </c>
      <c r="M151" s="111">
        <v>14</v>
      </c>
      <c r="N151" s="112">
        <v>783</v>
      </c>
      <c r="O151" s="116">
        <v>1.7879948914431672E-2</v>
      </c>
    </row>
    <row r="152" spans="7:15" hidden="1">
      <c r="L152" t="s">
        <v>877</v>
      </c>
      <c r="M152" s="111">
        <v>189</v>
      </c>
      <c r="N152" s="112">
        <v>10576</v>
      </c>
      <c r="O152" s="116">
        <v>1.7870650529500758E-2</v>
      </c>
    </row>
    <row r="153" spans="7:15" hidden="1">
      <c r="L153" t="s">
        <v>878</v>
      </c>
      <c r="M153" s="111">
        <v>196</v>
      </c>
      <c r="N153" s="112">
        <v>10982</v>
      </c>
      <c r="O153" s="116">
        <v>1.7847386632671644E-2</v>
      </c>
    </row>
    <row r="154" spans="7:15" hidden="1">
      <c r="L154" t="s">
        <v>879</v>
      </c>
      <c r="M154" s="111">
        <v>94</v>
      </c>
      <c r="N154" s="111">
        <v>5269</v>
      </c>
      <c r="O154" s="116">
        <v>1.7840197380907193E-2</v>
      </c>
    </row>
    <row r="155" spans="7:15" hidden="1">
      <c r="L155" t="s">
        <v>880</v>
      </c>
      <c r="M155" s="111">
        <v>20</v>
      </c>
      <c r="N155" s="112">
        <v>1125</v>
      </c>
      <c r="O155" s="116">
        <v>1.7777777777777778E-2</v>
      </c>
    </row>
    <row r="156" spans="7:15" hidden="1">
      <c r="L156" t="s">
        <v>881</v>
      </c>
      <c r="M156" s="111">
        <v>314</v>
      </c>
      <c r="N156" s="112">
        <v>17664</v>
      </c>
      <c r="O156" s="116">
        <v>1.7776268115942028E-2</v>
      </c>
    </row>
    <row r="157" spans="7:15" hidden="1">
      <c r="L157" t="s">
        <v>882</v>
      </c>
      <c r="M157" s="111">
        <v>3</v>
      </c>
      <c r="N157" s="112">
        <v>170</v>
      </c>
      <c r="O157" s="116">
        <v>1.7647058823529412E-2</v>
      </c>
    </row>
    <row r="158" spans="7:15" hidden="1">
      <c r="L158" t="s">
        <v>883</v>
      </c>
      <c r="M158" s="111">
        <v>30</v>
      </c>
      <c r="N158" s="112">
        <v>1717</v>
      </c>
      <c r="O158" s="116">
        <v>1.7472335468841003E-2</v>
      </c>
    </row>
    <row r="159" spans="7:15" hidden="1">
      <c r="L159" t="s">
        <v>884</v>
      </c>
      <c r="M159" s="111">
        <v>54</v>
      </c>
      <c r="N159" s="112">
        <v>3105</v>
      </c>
      <c r="O159" s="116">
        <v>1.7391304347826087E-2</v>
      </c>
    </row>
    <row r="160" spans="7:15" hidden="1">
      <c r="L160" t="s">
        <v>885</v>
      </c>
      <c r="M160" s="111">
        <v>24</v>
      </c>
      <c r="N160" s="111">
        <v>1383</v>
      </c>
      <c r="O160" s="116">
        <v>1.735357917570499E-2</v>
      </c>
    </row>
    <row r="161" spans="12:15" hidden="1">
      <c r="L161" t="s">
        <v>886</v>
      </c>
      <c r="M161" s="111">
        <v>3</v>
      </c>
      <c r="N161" s="112">
        <v>173</v>
      </c>
      <c r="O161" s="116">
        <v>1.7341040462427744E-2</v>
      </c>
    </row>
    <row r="162" spans="12:15" hidden="1">
      <c r="L162" t="s">
        <v>887</v>
      </c>
      <c r="M162" s="111">
        <v>53</v>
      </c>
      <c r="N162" s="112">
        <v>3064</v>
      </c>
      <c r="O162" s="116">
        <v>1.7297650130548303E-2</v>
      </c>
    </row>
    <row r="163" spans="12:15" hidden="1">
      <c r="L163" t="s">
        <v>888</v>
      </c>
      <c r="M163" s="111">
        <v>12</v>
      </c>
      <c r="N163" s="111">
        <v>696</v>
      </c>
      <c r="O163" s="116">
        <v>1.7241379310344827E-2</v>
      </c>
    </row>
    <row r="164" spans="12:15" hidden="1">
      <c r="L164" t="s">
        <v>889</v>
      </c>
      <c r="M164" s="111">
        <v>10</v>
      </c>
      <c r="N164" s="112">
        <v>584</v>
      </c>
      <c r="O164" s="116">
        <v>1.7123287671232876E-2</v>
      </c>
    </row>
    <row r="165" spans="12:15" hidden="1">
      <c r="L165" t="s">
        <v>890</v>
      </c>
      <c r="M165" s="111">
        <v>13</v>
      </c>
      <c r="N165" s="112">
        <v>762</v>
      </c>
      <c r="O165" s="116">
        <v>1.7060367454068241E-2</v>
      </c>
    </row>
    <row r="166" spans="12:15" hidden="1">
      <c r="L166" t="s">
        <v>891</v>
      </c>
      <c r="M166" s="111">
        <v>20</v>
      </c>
      <c r="N166" s="112">
        <v>1173</v>
      </c>
      <c r="O166" s="116">
        <v>1.7050298380221655E-2</v>
      </c>
    </row>
    <row r="167" spans="12:15" hidden="1">
      <c r="L167" t="s">
        <v>892</v>
      </c>
      <c r="M167" s="111">
        <v>131</v>
      </c>
      <c r="N167" s="112">
        <v>7704</v>
      </c>
      <c r="O167" s="116">
        <v>1.7004153686396677E-2</v>
      </c>
    </row>
    <row r="168" spans="12:15" hidden="1">
      <c r="L168" t="s">
        <v>893</v>
      </c>
      <c r="M168" s="111">
        <v>41</v>
      </c>
      <c r="N168" s="112">
        <v>2416</v>
      </c>
      <c r="O168" s="116">
        <v>1.6970198675496689E-2</v>
      </c>
    </row>
    <row r="169" spans="12:15" hidden="1">
      <c r="L169" t="s">
        <v>894</v>
      </c>
      <c r="M169" s="111">
        <v>101</v>
      </c>
      <c r="N169" s="112">
        <v>5965</v>
      </c>
      <c r="O169" s="116">
        <v>1.6932103939647947E-2</v>
      </c>
    </row>
    <row r="170" spans="12:15" hidden="1">
      <c r="L170" t="s">
        <v>895</v>
      </c>
      <c r="M170" s="111">
        <v>30</v>
      </c>
      <c r="N170" s="112">
        <v>1780</v>
      </c>
      <c r="O170" s="116">
        <v>1.6853932584269662E-2</v>
      </c>
    </row>
    <row r="171" spans="12:15" hidden="1">
      <c r="L171" t="s">
        <v>896</v>
      </c>
      <c r="M171" s="111">
        <v>63</v>
      </c>
      <c r="N171" s="112">
        <v>3738</v>
      </c>
      <c r="O171" s="116">
        <v>1.6853932584269662E-2</v>
      </c>
    </row>
    <row r="172" spans="12:15" hidden="1">
      <c r="L172" t="s">
        <v>897</v>
      </c>
      <c r="M172" s="111">
        <v>457</v>
      </c>
      <c r="N172" s="111">
        <v>27332</v>
      </c>
      <c r="O172" s="116">
        <v>1.672032782086931E-2</v>
      </c>
    </row>
    <row r="173" spans="12:15" hidden="1">
      <c r="L173" t="s">
        <v>898</v>
      </c>
      <c r="M173" s="111">
        <v>2</v>
      </c>
      <c r="N173" s="112">
        <v>122</v>
      </c>
      <c r="O173" s="116">
        <v>1.6393442622950821E-2</v>
      </c>
    </row>
    <row r="174" spans="12:15" hidden="1">
      <c r="L174" t="s">
        <v>899</v>
      </c>
      <c r="M174" s="111">
        <v>413</v>
      </c>
      <c r="N174" s="112">
        <v>25295</v>
      </c>
      <c r="O174" s="116">
        <v>1.6327337418462148E-2</v>
      </c>
    </row>
    <row r="175" spans="12:15" hidden="1">
      <c r="L175" t="s">
        <v>900</v>
      </c>
      <c r="M175" s="111">
        <v>41</v>
      </c>
      <c r="N175" s="112">
        <v>2517</v>
      </c>
      <c r="O175" s="116">
        <v>1.6289233214143821E-2</v>
      </c>
    </row>
    <row r="176" spans="12:15" hidden="1">
      <c r="L176" t="s">
        <v>901</v>
      </c>
      <c r="M176" s="111">
        <v>40</v>
      </c>
      <c r="N176" s="112">
        <v>2457</v>
      </c>
      <c r="O176" s="116">
        <v>1.6280016280016279E-2</v>
      </c>
    </row>
    <row r="177" spans="12:15" hidden="1">
      <c r="L177" t="s">
        <v>902</v>
      </c>
      <c r="M177" s="111">
        <v>10</v>
      </c>
      <c r="N177" s="111">
        <v>615</v>
      </c>
      <c r="O177" s="116">
        <v>1.6260162601626018E-2</v>
      </c>
    </row>
    <row r="178" spans="12:15" hidden="1">
      <c r="L178" t="s">
        <v>903</v>
      </c>
      <c r="M178" s="111">
        <v>189</v>
      </c>
      <c r="N178" s="111">
        <v>11661</v>
      </c>
      <c r="O178" s="116">
        <v>1.6207872395163365E-2</v>
      </c>
    </row>
    <row r="179" spans="12:15" hidden="1">
      <c r="L179" t="s">
        <v>904</v>
      </c>
      <c r="M179" s="111">
        <v>7</v>
      </c>
      <c r="N179" s="112">
        <v>435</v>
      </c>
      <c r="O179" s="116">
        <v>1.6091954022988506E-2</v>
      </c>
    </row>
    <row r="180" spans="12:15" hidden="1">
      <c r="L180" t="s">
        <v>905</v>
      </c>
      <c r="M180" s="111">
        <v>31</v>
      </c>
      <c r="N180" s="112">
        <v>1932</v>
      </c>
      <c r="O180" s="116">
        <v>1.6045548654244308E-2</v>
      </c>
    </row>
    <row r="181" spans="12:15" hidden="1">
      <c r="L181" t="s">
        <v>906</v>
      </c>
      <c r="M181" s="111">
        <v>171</v>
      </c>
      <c r="N181" s="112">
        <v>10712</v>
      </c>
      <c r="O181" s="116">
        <v>1.5963405526512323E-2</v>
      </c>
    </row>
    <row r="182" spans="12:15" hidden="1">
      <c r="L182" t="s">
        <v>907</v>
      </c>
      <c r="M182" s="111">
        <v>189</v>
      </c>
      <c r="N182" s="111">
        <v>11866</v>
      </c>
      <c r="O182" s="116">
        <v>1.5927861115793022E-2</v>
      </c>
    </row>
    <row r="183" spans="12:15" hidden="1">
      <c r="L183" t="s">
        <v>908</v>
      </c>
      <c r="M183" s="111">
        <v>474</v>
      </c>
      <c r="N183" s="112">
        <v>30193</v>
      </c>
      <c r="O183" s="116">
        <v>1.5699003080184147E-2</v>
      </c>
    </row>
    <row r="184" spans="12:15" hidden="1">
      <c r="L184" t="s">
        <v>909</v>
      </c>
      <c r="M184" s="111">
        <v>32</v>
      </c>
      <c r="N184" s="111">
        <v>2047</v>
      </c>
      <c r="O184" s="116">
        <v>1.5632633121641426E-2</v>
      </c>
    </row>
    <row r="185" spans="12:15" hidden="1">
      <c r="L185" t="s">
        <v>910</v>
      </c>
      <c r="M185" s="111">
        <v>6</v>
      </c>
      <c r="N185" s="112">
        <v>387</v>
      </c>
      <c r="O185" s="116">
        <v>1.5503875968992248E-2</v>
      </c>
    </row>
    <row r="186" spans="12:15" hidden="1">
      <c r="L186" t="s">
        <v>911</v>
      </c>
      <c r="M186" s="111">
        <v>36</v>
      </c>
      <c r="N186" s="112">
        <v>2342</v>
      </c>
      <c r="O186" s="116">
        <v>1.5371477369769428E-2</v>
      </c>
    </row>
    <row r="187" spans="12:15" hidden="1">
      <c r="L187" t="s">
        <v>912</v>
      </c>
      <c r="M187" s="111">
        <v>7</v>
      </c>
      <c r="N187" s="112">
        <v>457</v>
      </c>
      <c r="O187" s="116">
        <v>1.5317286652078774E-2</v>
      </c>
    </row>
    <row r="188" spans="12:15" hidden="1">
      <c r="L188" t="s">
        <v>913</v>
      </c>
      <c r="M188" s="111">
        <v>18</v>
      </c>
      <c r="N188" s="111">
        <v>1184</v>
      </c>
      <c r="O188" s="116">
        <v>1.5202702702702704E-2</v>
      </c>
    </row>
    <row r="189" spans="12:15" hidden="1">
      <c r="L189" t="s">
        <v>914</v>
      </c>
      <c r="M189" s="111">
        <v>8</v>
      </c>
      <c r="N189" s="112">
        <v>542</v>
      </c>
      <c r="O189" s="116">
        <v>1.4760147601476014E-2</v>
      </c>
    </row>
    <row r="190" spans="12:15" hidden="1">
      <c r="L190" t="s">
        <v>915</v>
      </c>
      <c r="M190" s="111">
        <v>25</v>
      </c>
      <c r="N190" s="111">
        <v>1694</v>
      </c>
      <c r="O190" s="116">
        <v>1.475796930342385E-2</v>
      </c>
    </row>
    <row r="191" spans="12:15" hidden="1">
      <c r="L191" t="s">
        <v>916</v>
      </c>
      <c r="M191" s="111">
        <v>34</v>
      </c>
      <c r="N191" s="112">
        <v>2311</v>
      </c>
      <c r="O191" s="116">
        <v>1.4712245781047165E-2</v>
      </c>
    </row>
    <row r="192" spans="12:15" hidden="1">
      <c r="L192" t="s">
        <v>917</v>
      </c>
      <c r="M192" s="111">
        <v>65</v>
      </c>
      <c r="N192" s="111">
        <v>4424</v>
      </c>
      <c r="O192" s="116">
        <v>1.469258589511754E-2</v>
      </c>
    </row>
    <row r="193" spans="12:15" hidden="1">
      <c r="L193" t="s">
        <v>918</v>
      </c>
      <c r="M193" s="111">
        <v>39</v>
      </c>
      <c r="N193" s="112">
        <v>2655</v>
      </c>
      <c r="O193" s="116">
        <v>1.4689265536723164E-2</v>
      </c>
    </row>
    <row r="194" spans="12:15" hidden="1">
      <c r="L194" t="s">
        <v>919</v>
      </c>
      <c r="M194" s="111">
        <v>44</v>
      </c>
      <c r="N194" s="112">
        <v>3004</v>
      </c>
      <c r="O194" s="116">
        <v>1.4647137150466045E-2</v>
      </c>
    </row>
    <row r="195" spans="12:15" hidden="1">
      <c r="L195" t="s">
        <v>920</v>
      </c>
      <c r="M195" s="111">
        <v>41</v>
      </c>
      <c r="N195" s="112">
        <v>2827</v>
      </c>
      <c r="O195" s="116">
        <v>1.4503006720905553E-2</v>
      </c>
    </row>
    <row r="196" spans="12:15" hidden="1">
      <c r="L196" t="s">
        <v>921</v>
      </c>
      <c r="M196" s="111">
        <v>2</v>
      </c>
      <c r="N196" s="112">
        <v>139</v>
      </c>
      <c r="O196" s="116">
        <v>1.4388489208633094E-2</v>
      </c>
    </row>
    <row r="197" spans="12:15" hidden="1">
      <c r="L197" t="s">
        <v>922</v>
      </c>
      <c r="M197" s="111">
        <v>61</v>
      </c>
      <c r="N197" s="112">
        <v>4261</v>
      </c>
      <c r="O197" s="116">
        <v>1.4315888289134006E-2</v>
      </c>
    </row>
    <row r="198" spans="12:15" hidden="1">
      <c r="L198" t="s">
        <v>923</v>
      </c>
      <c r="M198" s="111">
        <v>23</v>
      </c>
      <c r="N198" s="111">
        <v>1641</v>
      </c>
      <c r="O198" s="116">
        <v>1.4015843997562462E-2</v>
      </c>
    </row>
    <row r="199" spans="12:15" hidden="1">
      <c r="L199" t="s">
        <v>924</v>
      </c>
      <c r="M199" s="111">
        <v>4</v>
      </c>
      <c r="N199" s="111">
        <v>286</v>
      </c>
      <c r="O199" s="116">
        <v>1.3986013986013986E-2</v>
      </c>
    </row>
    <row r="200" spans="12:15" hidden="1">
      <c r="L200" t="s">
        <v>925</v>
      </c>
      <c r="M200" s="111">
        <v>37</v>
      </c>
      <c r="N200" s="111">
        <v>2648</v>
      </c>
      <c r="O200" s="116">
        <v>1.3972809667673716E-2</v>
      </c>
    </row>
    <row r="201" spans="12:15" hidden="1">
      <c r="L201" t="s">
        <v>926</v>
      </c>
      <c r="M201" s="111">
        <v>32</v>
      </c>
      <c r="N201" s="111">
        <v>2334</v>
      </c>
      <c r="O201" s="116">
        <v>1.3710368466152529E-2</v>
      </c>
    </row>
    <row r="202" spans="12:15" hidden="1">
      <c r="L202" t="s">
        <v>927</v>
      </c>
      <c r="M202" s="111">
        <v>16</v>
      </c>
      <c r="N202" s="112">
        <v>1177</v>
      </c>
      <c r="O202" s="116">
        <v>1.3593882752761258E-2</v>
      </c>
    </row>
    <row r="203" spans="12:15" hidden="1">
      <c r="L203" t="s">
        <v>928</v>
      </c>
      <c r="M203" s="111">
        <v>2</v>
      </c>
      <c r="N203" s="112">
        <v>148</v>
      </c>
      <c r="O203" s="116">
        <v>1.3513513513513514E-2</v>
      </c>
    </row>
    <row r="204" spans="12:15" hidden="1">
      <c r="L204" t="s">
        <v>929</v>
      </c>
      <c r="M204" s="111">
        <v>45</v>
      </c>
      <c r="N204" s="111">
        <v>3331</v>
      </c>
      <c r="O204" s="116">
        <v>1.3509456619633743E-2</v>
      </c>
    </row>
    <row r="205" spans="12:15" hidden="1">
      <c r="L205" t="s">
        <v>930</v>
      </c>
      <c r="M205" s="111">
        <v>59</v>
      </c>
      <c r="N205" s="112">
        <v>4371</v>
      </c>
      <c r="O205" s="116">
        <v>1.3498055364905056E-2</v>
      </c>
    </row>
    <row r="206" spans="12:15" hidden="1">
      <c r="L206" t="s">
        <v>931</v>
      </c>
      <c r="M206" s="111">
        <v>28</v>
      </c>
      <c r="N206" s="111">
        <v>2089</v>
      </c>
      <c r="O206" s="116">
        <v>1.3403542364767831E-2</v>
      </c>
    </row>
    <row r="207" spans="12:15" hidden="1">
      <c r="L207" t="s">
        <v>932</v>
      </c>
      <c r="M207" s="111">
        <v>7</v>
      </c>
      <c r="N207" s="112">
        <v>524</v>
      </c>
      <c r="O207" s="116">
        <v>1.3358778625954198E-2</v>
      </c>
    </row>
    <row r="208" spans="12:15" hidden="1">
      <c r="L208" t="s">
        <v>933</v>
      </c>
      <c r="M208" s="111">
        <v>2</v>
      </c>
      <c r="N208" s="112">
        <v>155</v>
      </c>
      <c r="O208" s="116">
        <v>1.2903225806451613E-2</v>
      </c>
    </row>
    <row r="209" spans="12:15" hidden="1">
      <c r="L209" t="s">
        <v>934</v>
      </c>
      <c r="M209" s="111">
        <v>48</v>
      </c>
      <c r="N209" s="111">
        <v>3753</v>
      </c>
      <c r="O209" s="116">
        <v>1.2789768185451638E-2</v>
      </c>
    </row>
    <row r="210" spans="12:15" hidden="1">
      <c r="L210" t="s">
        <v>935</v>
      </c>
      <c r="M210" s="111">
        <v>5</v>
      </c>
      <c r="N210" s="112">
        <v>392</v>
      </c>
      <c r="O210" s="116">
        <v>1.2755102040816327E-2</v>
      </c>
    </row>
    <row r="211" spans="12:15" hidden="1">
      <c r="L211" t="s">
        <v>936</v>
      </c>
      <c r="M211" s="111">
        <v>35</v>
      </c>
      <c r="N211" s="111">
        <v>2763</v>
      </c>
      <c r="O211" s="116">
        <v>1.2667390517553384E-2</v>
      </c>
    </row>
    <row r="212" spans="12:15" hidden="1">
      <c r="L212" t="s">
        <v>937</v>
      </c>
      <c r="M212" s="111">
        <v>45</v>
      </c>
      <c r="N212" s="112">
        <v>3560</v>
      </c>
      <c r="O212" s="116">
        <v>1.2640449438202247E-2</v>
      </c>
    </row>
    <row r="213" spans="12:15" hidden="1">
      <c r="L213" t="s">
        <v>938</v>
      </c>
      <c r="M213" s="111">
        <v>33</v>
      </c>
      <c r="N213" s="112">
        <v>2613</v>
      </c>
      <c r="O213" s="116">
        <v>1.2629161882893225E-2</v>
      </c>
    </row>
    <row r="214" spans="12:15" hidden="1">
      <c r="L214" t="s">
        <v>939</v>
      </c>
      <c r="M214" s="111">
        <v>32</v>
      </c>
      <c r="N214" s="112">
        <v>2550</v>
      </c>
      <c r="O214" s="116">
        <v>1.2549019607843137E-2</v>
      </c>
    </row>
    <row r="215" spans="12:15" hidden="1">
      <c r="L215" t="s">
        <v>940</v>
      </c>
      <c r="M215" s="111">
        <v>7</v>
      </c>
      <c r="N215" s="111">
        <v>558</v>
      </c>
      <c r="O215" s="116">
        <v>1.2544802867383513E-2</v>
      </c>
    </row>
    <row r="216" spans="12:15" hidden="1">
      <c r="L216" t="s">
        <v>941</v>
      </c>
      <c r="M216" s="111">
        <v>8</v>
      </c>
      <c r="N216" s="111">
        <v>641</v>
      </c>
      <c r="O216" s="116">
        <v>1.2480499219968799E-2</v>
      </c>
    </row>
    <row r="217" spans="12:15" hidden="1">
      <c r="L217" t="s">
        <v>942</v>
      </c>
      <c r="M217" s="111">
        <v>14</v>
      </c>
      <c r="N217" s="112">
        <v>1140</v>
      </c>
      <c r="O217" s="116">
        <v>1.2280701754385965E-2</v>
      </c>
    </row>
    <row r="218" spans="12:15" hidden="1">
      <c r="L218" t="s">
        <v>943</v>
      </c>
      <c r="M218" s="111">
        <v>2</v>
      </c>
      <c r="N218" s="111">
        <v>164</v>
      </c>
      <c r="O218" s="116">
        <v>1.2195121951219513E-2</v>
      </c>
    </row>
    <row r="219" spans="12:15" hidden="1">
      <c r="L219" t="s">
        <v>944</v>
      </c>
      <c r="M219" s="111">
        <v>19</v>
      </c>
      <c r="N219" s="112">
        <v>1558</v>
      </c>
      <c r="O219" s="116">
        <v>1.2195121951219513E-2</v>
      </c>
    </row>
    <row r="220" spans="12:15" hidden="1">
      <c r="L220" t="s">
        <v>945</v>
      </c>
      <c r="M220" s="111">
        <v>8</v>
      </c>
      <c r="N220" s="112">
        <v>690</v>
      </c>
      <c r="O220" s="116">
        <v>1.1594202898550725E-2</v>
      </c>
    </row>
    <row r="221" spans="12:15" hidden="1">
      <c r="L221" t="s">
        <v>946</v>
      </c>
      <c r="M221" s="111">
        <v>21</v>
      </c>
      <c r="N221" s="111">
        <v>1815</v>
      </c>
      <c r="O221" s="116">
        <v>1.1570247933884297E-2</v>
      </c>
    </row>
    <row r="222" spans="12:15" hidden="1">
      <c r="L222" t="s">
        <v>947</v>
      </c>
      <c r="M222" s="111">
        <v>80</v>
      </c>
      <c r="N222" s="112">
        <v>6930</v>
      </c>
      <c r="O222" s="116">
        <v>1.1544011544011544E-2</v>
      </c>
    </row>
    <row r="223" spans="12:15" hidden="1">
      <c r="L223" t="s">
        <v>948</v>
      </c>
      <c r="M223" s="111">
        <v>25</v>
      </c>
      <c r="N223" s="112">
        <v>2186</v>
      </c>
      <c r="O223" s="116">
        <v>1.1436413540713633E-2</v>
      </c>
    </row>
    <row r="224" spans="12:15" hidden="1">
      <c r="L224" t="s">
        <v>949</v>
      </c>
      <c r="M224" s="111">
        <v>100</v>
      </c>
      <c r="N224" s="112">
        <v>9014</v>
      </c>
      <c r="O224" s="116">
        <v>1.1093854004881295E-2</v>
      </c>
    </row>
    <row r="225" spans="12:15" hidden="1">
      <c r="L225" t="s">
        <v>950</v>
      </c>
      <c r="M225" s="111">
        <v>14</v>
      </c>
      <c r="N225" s="112">
        <v>1270</v>
      </c>
      <c r="O225" s="116">
        <v>1.1023622047244094E-2</v>
      </c>
    </row>
    <row r="226" spans="12:15" hidden="1">
      <c r="L226" t="s">
        <v>951</v>
      </c>
      <c r="M226" s="111">
        <v>12</v>
      </c>
      <c r="N226" s="112">
        <v>1098</v>
      </c>
      <c r="O226" s="116">
        <v>1.092896174863388E-2</v>
      </c>
    </row>
    <row r="227" spans="12:15" hidden="1">
      <c r="L227" t="s">
        <v>952</v>
      </c>
      <c r="M227" s="111">
        <v>26</v>
      </c>
      <c r="N227" s="111">
        <v>2425</v>
      </c>
      <c r="O227" s="116">
        <v>1.0721649484536083E-2</v>
      </c>
    </row>
    <row r="228" spans="12:15" hidden="1">
      <c r="L228" t="s">
        <v>953</v>
      </c>
      <c r="M228" s="111">
        <v>5</v>
      </c>
      <c r="N228" s="111">
        <v>467</v>
      </c>
      <c r="O228" s="116">
        <v>1.0706638115631691E-2</v>
      </c>
    </row>
    <row r="229" spans="12:15" hidden="1">
      <c r="L229" t="s">
        <v>954</v>
      </c>
      <c r="M229" s="111">
        <v>12</v>
      </c>
      <c r="N229" s="112">
        <v>1124</v>
      </c>
      <c r="O229" s="116">
        <v>1.0676156583629894E-2</v>
      </c>
    </row>
    <row r="230" spans="12:15" hidden="1">
      <c r="L230" t="s">
        <v>955</v>
      </c>
      <c r="M230" s="111">
        <v>7</v>
      </c>
      <c r="N230" s="112">
        <v>665</v>
      </c>
      <c r="O230" s="116">
        <v>1.0526315789473684E-2</v>
      </c>
    </row>
    <row r="231" spans="12:15" hidden="1">
      <c r="L231" t="s">
        <v>956</v>
      </c>
      <c r="M231" s="111">
        <v>6</v>
      </c>
      <c r="N231" s="112">
        <v>586</v>
      </c>
      <c r="O231" s="116">
        <v>1.0238907849829351E-2</v>
      </c>
    </row>
    <row r="232" spans="12:15" hidden="1">
      <c r="L232" t="s">
        <v>957</v>
      </c>
      <c r="M232" s="111">
        <v>3</v>
      </c>
      <c r="N232" s="111">
        <v>296</v>
      </c>
      <c r="O232" s="116">
        <v>1.0135135135135136E-2</v>
      </c>
    </row>
    <row r="233" spans="12:15" hidden="1">
      <c r="L233" t="s">
        <v>958</v>
      </c>
      <c r="M233" s="111">
        <v>12</v>
      </c>
      <c r="N233" s="111">
        <v>1236</v>
      </c>
      <c r="O233" s="116">
        <v>9.7087378640776691E-3</v>
      </c>
    </row>
    <row r="234" spans="12:15" hidden="1">
      <c r="L234" t="s">
        <v>959</v>
      </c>
      <c r="M234" s="111">
        <v>6</v>
      </c>
      <c r="N234" s="111">
        <v>647</v>
      </c>
      <c r="O234" s="116">
        <v>9.2735703245749607E-3</v>
      </c>
    </row>
    <row r="235" spans="12:15" hidden="1">
      <c r="L235" t="s">
        <v>960</v>
      </c>
      <c r="M235" s="111">
        <v>12</v>
      </c>
      <c r="N235" s="111">
        <v>1326</v>
      </c>
      <c r="O235" s="116">
        <v>9.0497737556561094E-3</v>
      </c>
    </row>
    <row r="236" spans="12:15" hidden="1">
      <c r="L236" t="s">
        <v>961</v>
      </c>
      <c r="M236" s="111">
        <v>9</v>
      </c>
      <c r="N236" s="1">
        <v>1009</v>
      </c>
      <c r="O236" s="116">
        <v>8.9197224975222991E-3</v>
      </c>
    </row>
    <row r="237" spans="12:15" hidden="1">
      <c r="L237" t="s">
        <v>962</v>
      </c>
      <c r="M237" s="111">
        <v>9</v>
      </c>
      <c r="N237" s="111">
        <v>1030</v>
      </c>
      <c r="O237" s="116">
        <v>8.7378640776699032E-3</v>
      </c>
    </row>
    <row r="238" spans="12:15" hidden="1">
      <c r="L238" t="s">
        <v>963</v>
      </c>
      <c r="M238" s="111">
        <v>2</v>
      </c>
      <c r="N238" s="111">
        <v>235</v>
      </c>
      <c r="O238" s="116">
        <v>8.5106382978723406E-3</v>
      </c>
    </row>
    <row r="239" spans="12:15" hidden="1">
      <c r="L239" t="s">
        <v>964</v>
      </c>
      <c r="M239" s="111">
        <v>8</v>
      </c>
      <c r="N239" s="112">
        <v>1003</v>
      </c>
      <c r="O239" s="116">
        <v>7.9760717846460612E-3</v>
      </c>
    </row>
    <row r="240" spans="12:15" hidden="1">
      <c r="L240" t="s">
        <v>965</v>
      </c>
      <c r="M240" s="111">
        <v>33</v>
      </c>
      <c r="N240" s="111">
        <v>4179</v>
      </c>
      <c r="O240" s="116">
        <v>7.8966259870782481E-3</v>
      </c>
    </row>
    <row r="241" spans="12:15" hidden="1">
      <c r="L241" t="s">
        <v>966</v>
      </c>
      <c r="M241" s="111">
        <v>9</v>
      </c>
      <c r="N241" s="111">
        <v>1170</v>
      </c>
      <c r="O241" s="116">
        <v>7.6923076923076927E-3</v>
      </c>
    </row>
    <row r="242" spans="12:15" hidden="1">
      <c r="L242" t="s">
        <v>967</v>
      </c>
      <c r="M242" s="111">
        <v>5</v>
      </c>
      <c r="N242" s="112">
        <v>661</v>
      </c>
      <c r="O242" s="116">
        <v>7.5642965204236008E-3</v>
      </c>
    </row>
    <row r="243" spans="12:15" hidden="1">
      <c r="L243" t="s">
        <v>968</v>
      </c>
      <c r="M243" s="111">
        <v>3</v>
      </c>
      <c r="N243" s="112">
        <v>398</v>
      </c>
      <c r="O243" s="116">
        <v>7.537688442211055E-3</v>
      </c>
    </row>
    <row r="244" spans="12:15" hidden="1">
      <c r="L244" t="s">
        <v>969</v>
      </c>
      <c r="M244" s="111">
        <v>4</v>
      </c>
      <c r="N244" s="111">
        <v>563</v>
      </c>
      <c r="O244" s="116">
        <v>7.104795737122558E-3</v>
      </c>
    </row>
    <row r="245" spans="12:15" hidden="1">
      <c r="L245" t="s">
        <v>970</v>
      </c>
      <c r="M245" s="111">
        <v>2</v>
      </c>
      <c r="N245" s="111">
        <v>287</v>
      </c>
      <c r="O245" s="116">
        <v>6.9686411149825784E-3</v>
      </c>
    </row>
    <row r="246" spans="12:15" hidden="1">
      <c r="L246" t="s">
        <v>971</v>
      </c>
      <c r="M246" s="111">
        <v>11</v>
      </c>
      <c r="N246" s="111">
        <v>1580</v>
      </c>
      <c r="O246" s="116">
        <v>6.962025316455696E-3</v>
      </c>
    </row>
    <row r="247" spans="12:15" hidden="1">
      <c r="L247" t="s">
        <v>972</v>
      </c>
      <c r="M247" s="111">
        <v>3</v>
      </c>
      <c r="N247" s="111">
        <v>439</v>
      </c>
      <c r="O247" s="116">
        <v>6.8337129840546698E-3</v>
      </c>
    </row>
    <row r="248" spans="12:15" hidden="1">
      <c r="L248" t="s">
        <v>973</v>
      </c>
      <c r="M248" s="111">
        <v>15</v>
      </c>
      <c r="N248" s="111">
        <v>2211</v>
      </c>
      <c r="O248" s="116">
        <v>6.7842605156037995E-3</v>
      </c>
    </row>
    <row r="249" spans="12:15" hidden="1">
      <c r="L249" t="s">
        <v>974</v>
      </c>
      <c r="M249" s="111">
        <v>2</v>
      </c>
      <c r="N249" s="111">
        <v>311</v>
      </c>
      <c r="O249" s="116">
        <v>6.4308681672025723E-3</v>
      </c>
    </row>
    <row r="250" spans="12:15" hidden="1">
      <c r="L250" t="s">
        <v>975</v>
      </c>
      <c r="M250" s="111">
        <v>7</v>
      </c>
      <c r="N250" s="112">
        <v>1123</v>
      </c>
      <c r="O250" s="116">
        <v>6.2333036509349959E-3</v>
      </c>
    </row>
    <row r="251" spans="12:15" hidden="1">
      <c r="L251" t="s">
        <v>976</v>
      </c>
      <c r="M251" s="111">
        <v>3</v>
      </c>
      <c r="N251" s="112">
        <v>503</v>
      </c>
      <c r="O251" s="116">
        <v>5.9642147117296221E-3</v>
      </c>
    </row>
    <row r="252" spans="12:15" hidden="1">
      <c r="L252" t="s">
        <v>977</v>
      </c>
      <c r="M252" s="111">
        <v>1</v>
      </c>
      <c r="N252" s="111">
        <v>170</v>
      </c>
      <c r="O252" s="116">
        <v>5.8823529411764705E-3</v>
      </c>
    </row>
    <row r="253" spans="12:15" hidden="1">
      <c r="L253" t="s">
        <v>978</v>
      </c>
      <c r="M253" s="111">
        <v>6</v>
      </c>
      <c r="N253" s="111">
        <v>1068</v>
      </c>
      <c r="O253" s="116">
        <v>5.6179775280898875E-3</v>
      </c>
    </row>
    <row r="254" spans="12:15" hidden="1">
      <c r="L254" t="s">
        <v>979</v>
      </c>
      <c r="M254" s="111">
        <v>6</v>
      </c>
      <c r="N254" s="111">
        <v>1132</v>
      </c>
      <c r="O254" s="116">
        <v>5.3003533568904597E-3</v>
      </c>
    </row>
    <row r="255" spans="12:15" hidden="1">
      <c r="L255" t="s">
        <v>980</v>
      </c>
      <c r="M255" s="111">
        <v>6</v>
      </c>
      <c r="N255" s="111">
        <v>1174</v>
      </c>
      <c r="O255" s="116">
        <v>5.1107325383304937E-3</v>
      </c>
    </row>
    <row r="256" spans="12:15" hidden="1">
      <c r="L256" t="s">
        <v>981</v>
      </c>
      <c r="M256" s="111">
        <v>3</v>
      </c>
      <c r="N256" s="111">
        <v>595</v>
      </c>
      <c r="O256" s="116">
        <v>5.0420168067226894E-3</v>
      </c>
    </row>
    <row r="257" spans="12:15" hidden="1">
      <c r="L257" t="s">
        <v>982</v>
      </c>
      <c r="M257" s="111">
        <v>5</v>
      </c>
      <c r="N257" s="111">
        <v>1040</v>
      </c>
      <c r="O257" s="116">
        <v>4.807692307692308E-3</v>
      </c>
    </row>
    <row r="258" spans="12:15" hidden="1">
      <c r="L258" t="s">
        <v>983</v>
      </c>
      <c r="M258" s="111">
        <v>6</v>
      </c>
      <c r="N258" s="112">
        <v>1359</v>
      </c>
      <c r="O258" s="116">
        <v>4.4150110375275938E-3</v>
      </c>
    </row>
    <row r="259" spans="12:15" hidden="1">
      <c r="L259" t="s">
        <v>984</v>
      </c>
      <c r="M259" s="111">
        <v>4</v>
      </c>
      <c r="N259" s="112">
        <v>922</v>
      </c>
      <c r="O259" s="116">
        <v>4.3383947939262474E-3</v>
      </c>
    </row>
    <row r="260" spans="12:15" hidden="1">
      <c r="L260" t="s">
        <v>985</v>
      </c>
      <c r="M260" s="111">
        <v>4</v>
      </c>
      <c r="N260" s="112">
        <v>948</v>
      </c>
      <c r="O260" s="116">
        <v>4.2194092827004216E-3</v>
      </c>
    </row>
    <row r="261" spans="12:15" hidden="1">
      <c r="L261" t="s">
        <v>986</v>
      </c>
      <c r="M261" s="111">
        <v>3</v>
      </c>
      <c r="N261" s="111">
        <v>855</v>
      </c>
      <c r="O261" s="116">
        <v>3.5087719298245615E-3</v>
      </c>
    </row>
    <row r="262" spans="12:15" hidden="1">
      <c r="L262" t="s">
        <v>987</v>
      </c>
      <c r="M262" s="111">
        <v>1</v>
      </c>
      <c r="N262" s="111">
        <v>290</v>
      </c>
      <c r="O262" s="116">
        <v>3.4482758620689655E-3</v>
      </c>
    </row>
    <row r="263" spans="12:15" hidden="1">
      <c r="L263" t="s">
        <v>988</v>
      </c>
      <c r="M263" s="111">
        <v>1</v>
      </c>
      <c r="N263" s="111">
        <v>488</v>
      </c>
      <c r="O263" s="116">
        <v>2.0491803278688526E-3</v>
      </c>
    </row>
    <row r="264" spans="12:15" hidden="1">
      <c r="L264" t="s">
        <v>989</v>
      </c>
      <c r="M264" s="111">
        <v>2</v>
      </c>
      <c r="N264" s="111">
        <v>1036</v>
      </c>
      <c r="O264" s="116">
        <v>1.9305019305019305E-3</v>
      </c>
    </row>
    <row r="265" spans="12:15" hidden="1">
      <c r="L265" t="s">
        <v>990</v>
      </c>
      <c r="M265" s="111">
        <v>0</v>
      </c>
      <c r="N265" s="111">
        <v>210</v>
      </c>
      <c r="O265" s="116">
        <v>0</v>
      </c>
    </row>
    <row r="266" spans="12:15" hidden="1">
      <c r="L266" t="s">
        <v>991</v>
      </c>
      <c r="M266" s="111">
        <v>0</v>
      </c>
      <c r="N266" s="111">
        <v>98</v>
      </c>
      <c r="O266" s="116">
        <v>0</v>
      </c>
    </row>
    <row r="267" spans="12:15" hidden="1">
      <c r="L267" t="s">
        <v>992</v>
      </c>
      <c r="M267" s="111">
        <v>0</v>
      </c>
      <c r="N267" s="111">
        <v>167</v>
      </c>
      <c r="O267" s="116">
        <v>0</v>
      </c>
    </row>
    <row r="268" spans="12:15" hidden="1">
      <c r="L268" t="s">
        <v>993</v>
      </c>
      <c r="M268" s="111">
        <v>0</v>
      </c>
      <c r="N268" s="111">
        <v>366</v>
      </c>
      <c r="O268" s="116">
        <v>0</v>
      </c>
    </row>
    <row r="269" spans="12:15" hidden="1">
      <c r="L269" t="s">
        <v>994</v>
      </c>
      <c r="M269" s="111">
        <v>0</v>
      </c>
      <c r="N269" s="111">
        <v>110</v>
      </c>
      <c r="O269" s="116">
        <v>0</v>
      </c>
    </row>
    <row r="270" spans="12:15" hidden="1">
      <c r="L270" t="s">
        <v>995</v>
      </c>
      <c r="M270" s="111">
        <v>0</v>
      </c>
      <c r="N270" s="111">
        <v>29</v>
      </c>
      <c r="O270" s="116">
        <v>0</v>
      </c>
    </row>
    <row r="271" spans="12:15" hidden="1">
      <c r="L271" t="s">
        <v>996</v>
      </c>
      <c r="M271" s="111">
        <v>0</v>
      </c>
      <c r="N271" s="111">
        <v>150</v>
      </c>
      <c r="O271" s="116">
        <v>0</v>
      </c>
    </row>
    <row r="272" spans="12:15">
      <c r="O272" s="113"/>
    </row>
  </sheetData>
  <sortState xmlns:xlrd2="http://schemas.microsoft.com/office/spreadsheetml/2017/richdata2" ref="L3:O268">
    <sortCondition descending="1" ref="O3"/>
  </sortState>
  <mergeCells count="6">
    <mergeCell ref="C4:E4"/>
    <mergeCell ref="H4:J4"/>
    <mergeCell ref="M4:O4"/>
    <mergeCell ref="B4:B5"/>
    <mergeCell ref="G4:G5"/>
    <mergeCell ref="L4:L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B2:K109"/>
  <sheetViews>
    <sheetView zoomScale="85" zoomScaleNormal="85" workbookViewId="0">
      <pane ySplit="4" topLeftCell="A9" activePane="bottomLeft" state="frozen"/>
      <selection pane="bottomLeft" activeCell="N15" sqref="N15"/>
    </sheetView>
  </sheetViews>
  <sheetFormatPr defaultColWidth="11.42578125" defaultRowHeight="15"/>
  <cols>
    <col min="1" max="2" width="11.42578125" style="10"/>
    <col min="3" max="10" width="15.7109375" style="10" customWidth="1"/>
    <col min="11" max="16384" width="11.42578125" style="10"/>
  </cols>
  <sheetData>
    <row r="2" spans="2:11" ht="18.75">
      <c r="B2" s="122" t="s">
        <v>997</v>
      </c>
      <c r="C2" s="123"/>
      <c r="D2" s="123"/>
      <c r="E2" s="123"/>
      <c r="F2" s="123"/>
      <c r="G2" s="123"/>
      <c r="H2" s="123"/>
    </row>
    <row r="4" spans="2:11" ht="31.5">
      <c r="B4" s="31"/>
      <c r="C4" s="220" t="s">
        <v>998</v>
      </c>
      <c r="D4" s="220" t="s">
        <v>999</v>
      </c>
      <c r="E4" s="220" t="s">
        <v>1000</v>
      </c>
      <c r="F4" s="220" t="s">
        <v>1001</v>
      </c>
      <c r="G4" s="220" t="s">
        <v>1002</v>
      </c>
      <c r="H4" s="220" t="s">
        <v>1003</v>
      </c>
      <c r="I4" s="220" t="s">
        <v>1004</v>
      </c>
      <c r="J4" s="220" t="s">
        <v>1005</v>
      </c>
    </row>
    <row r="5" spans="2:11" ht="15.75">
      <c r="B5" s="221" t="s">
        <v>138</v>
      </c>
      <c r="C5" s="37">
        <v>45</v>
      </c>
      <c r="D5" s="37">
        <v>36</v>
      </c>
      <c r="E5" s="37">
        <v>14</v>
      </c>
      <c r="F5" s="37">
        <v>7</v>
      </c>
      <c r="G5" s="37">
        <v>3</v>
      </c>
      <c r="H5" s="37">
        <v>336</v>
      </c>
      <c r="I5" s="37">
        <v>33</v>
      </c>
      <c r="J5" s="37">
        <v>0</v>
      </c>
      <c r="K5" s="18"/>
    </row>
    <row r="6" spans="2:11" ht="15.75">
      <c r="B6" s="221" t="s">
        <v>139</v>
      </c>
      <c r="C6" s="37">
        <v>30</v>
      </c>
      <c r="D6" s="37">
        <v>20</v>
      </c>
      <c r="E6" s="37">
        <v>15</v>
      </c>
      <c r="F6" s="37">
        <v>5</v>
      </c>
      <c r="G6" s="37">
        <v>3</v>
      </c>
      <c r="H6" s="37">
        <v>213</v>
      </c>
      <c r="I6" s="37">
        <v>22</v>
      </c>
      <c r="J6" s="37">
        <v>0</v>
      </c>
      <c r="K6" s="18"/>
    </row>
    <row r="7" spans="2:11" ht="15.75">
      <c r="B7" s="221" t="s">
        <v>140</v>
      </c>
      <c r="C7" s="37">
        <v>53</v>
      </c>
      <c r="D7" s="37">
        <v>51</v>
      </c>
      <c r="E7" s="37">
        <v>47</v>
      </c>
      <c r="F7" s="37">
        <v>2</v>
      </c>
      <c r="G7" s="37">
        <v>8</v>
      </c>
      <c r="H7" s="37">
        <v>82</v>
      </c>
      <c r="I7" s="37">
        <v>10</v>
      </c>
      <c r="J7" s="37">
        <v>0</v>
      </c>
      <c r="K7" s="18"/>
    </row>
    <row r="8" spans="2:11" ht="15.75">
      <c r="B8" s="221" t="s">
        <v>141</v>
      </c>
      <c r="C8" s="37">
        <v>133</v>
      </c>
      <c r="D8" s="37">
        <v>172</v>
      </c>
      <c r="E8" s="37">
        <v>26</v>
      </c>
      <c r="F8" s="37">
        <v>10</v>
      </c>
      <c r="G8" s="37">
        <v>37</v>
      </c>
      <c r="H8" s="37">
        <v>330</v>
      </c>
      <c r="I8" s="37">
        <v>46</v>
      </c>
      <c r="J8" s="37">
        <v>9</v>
      </c>
      <c r="K8" s="18"/>
    </row>
    <row r="9" spans="2:11" ht="15.75">
      <c r="B9" s="221" t="s">
        <v>142</v>
      </c>
      <c r="C9" s="37">
        <v>17</v>
      </c>
      <c r="D9" s="37">
        <v>31</v>
      </c>
      <c r="E9" s="37">
        <v>22</v>
      </c>
      <c r="F9" s="37">
        <v>2</v>
      </c>
      <c r="G9" s="37">
        <v>5</v>
      </c>
      <c r="H9" s="37">
        <v>88</v>
      </c>
      <c r="I9" s="37">
        <v>6</v>
      </c>
      <c r="J9" s="37">
        <v>0</v>
      </c>
      <c r="K9" s="18"/>
    </row>
    <row r="10" spans="2:11" ht="15.75">
      <c r="B10" s="221" t="s">
        <v>143</v>
      </c>
      <c r="C10" s="37">
        <v>139</v>
      </c>
      <c r="D10" s="37">
        <v>235</v>
      </c>
      <c r="E10" s="37">
        <v>230</v>
      </c>
      <c r="F10" s="37">
        <v>79</v>
      </c>
      <c r="G10" s="37">
        <v>15</v>
      </c>
      <c r="H10" s="37">
        <v>685</v>
      </c>
      <c r="I10" s="37">
        <v>40</v>
      </c>
      <c r="J10" s="37">
        <v>0</v>
      </c>
      <c r="K10" s="18"/>
    </row>
    <row r="11" spans="2:11" ht="15.75">
      <c r="B11" s="221" t="s">
        <v>144</v>
      </c>
      <c r="C11" s="37">
        <v>16</v>
      </c>
      <c r="D11" s="37">
        <v>26</v>
      </c>
      <c r="E11" s="37">
        <v>78</v>
      </c>
      <c r="F11" s="37">
        <v>13</v>
      </c>
      <c r="G11" s="37">
        <v>3</v>
      </c>
      <c r="H11" s="37">
        <v>95</v>
      </c>
      <c r="I11" s="37">
        <v>1</v>
      </c>
      <c r="J11" s="37">
        <v>0</v>
      </c>
      <c r="K11" s="18"/>
    </row>
    <row r="12" spans="2:11" ht="15.75">
      <c r="B12" s="221" t="s">
        <v>145</v>
      </c>
      <c r="C12" s="37">
        <v>61</v>
      </c>
      <c r="D12" s="37">
        <v>35</v>
      </c>
      <c r="E12" s="37">
        <v>214</v>
      </c>
      <c r="F12" s="37">
        <v>30</v>
      </c>
      <c r="G12" s="37">
        <v>8</v>
      </c>
      <c r="H12" s="37">
        <v>457</v>
      </c>
      <c r="I12" s="37">
        <v>41</v>
      </c>
      <c r="J12" s="37">
        <v>0</v>
      </c>
      <c r="K12" s="18"/>
    </row>
    <row r="13" spans="2:11" ht="15.75">
      <c r="B13" s="221" t="s">
        <v>146</v>
      </c>
      <c r="C13" s="37">
        <v>69</v>
      </c>
      <c r="D13" s="37">
        <v>39</v>
      </c>
      <c r="E13" s="37">
        <v>35</v>
      </c>
      <c r="F13" s="37">
        <v>29</v>
      </c>
      <c r="G13" s="37">
        <v>9</v>
      </c>
      <c r="H13" s="37">
        <v>439</v>
      </c>
      <c r="I13" s="37">
        <v>40</v>
      </c>
      <c r="J13" s="37">
        <v>1</v>
      </c>
      <c r="K13" s="18"/>
    </row>
    <row r="14" spans="2:11" ht="15.75">
      <c r="B14" s="221" t="s">
        <v>147</v>
      </c>
      <c r="C14" s="37">
        <v>58</v>
      </c>
      <c r="D14" s="37">
        <v>31</v>
      </c>
      <c r="E14" s="37">
        <v>253</v>
      </c>
      <c r="F14" s="37">
        <v>18</v>
      </c>
      <c r="G14" s="37">
        <v>7</v>
      </c>
      <c r="H14" s="37">
        <v>206</v>
      </c>
      <c r="I14" s="37">
        <v>20</v>
      </c>
      <c r="J14" s="37">
        <v>2</v>
      </c>
      <c r="K14" s="18"/>
    </row>
    <row r="15" spans="2:11" ht="15.75">
      <c r="B15" s="221" t="s">
        <v>148</v>
      </c>
      <c r="C15" s="37">
        <v>23</v>
      </c>
      <c r="D15" s="37">
        <v>24</v>
      </c>
      <c r="E15" s="37">
        <v>131</v>
      </c>
      <c r="F15" s="37">
        <v>6</v>
      </c>
      <c r="G15" s="37">
        <v>7</v>
      </c>
      <c r="H15" s="37">
        <v>149</v>
      </c>
      <c r="I15" s="37">
        <v>5</v>
      </c>
      <c r="J15" s="37">
        <v>1</v>
      </c>
      <c r="K15" s="18"/>
    </row>
    <row r="16" spans="2:11" ht="15.75">
      <c r="B16" s="221" t="s">
        <v>149</v>
      </c>
      <c r="C16" s="37">
        <v>29</v>
      </c>
      <c r="D16" s="37">
        <v>25</v>
      </c>
      <c r="E16" s="37">
        <v>56</v>
      </c>
      <c r="F16" s="37">
        <v>12</v>
      </c>
      <c r="G16" s="37">
        <v>2</v>
      </c>
      <c r="H16" s="37">
        <v>149</v>
      </c>
      <c r="I16" s="37">
        <v>8</v>
      </c>
      <c r="J16" s="37">
        <v>0</v>
      </c>
      <c r="K16" s="18"/>
    </row>
    <row r="17" spans="2:11" ht="15.75">
      <c r="B17" s="221" t="s">
        <v>150</v>
      </c>
      <c r="C17" s="37">
        <v>41</v>
      </c>
      <c r="D17" s="37">
        <v>38</v>
      </c>
      <c r="E17" s="37">
        <v>23</v>
      </c>
      <c r="F17" s="37">
        <v>26</v>
      </c>
      <c r="G17" s="37">
        <v>6</v>
      </c>
      <c r="H17" s="37">
        <v>388</v>
      </c>
      <c r="I17" s="37">
        <v>36</v>
      </c>
      <c r="J17" s="37">
        <v>1</v>
      </c>
      <c r="K17" s="18"/>
    </row>
    <row r="18" spans="2:11" ht="15.75">
      <c r="B18" s="221" t="s">
        <v>151</v>
      </c>
      <c r="C18" s="37">
        <v>22</v>
      </c>
      <c r="D18" s="37">
        <v>24</v>
      </c>
      <c r="E18" s="37">
        <v>42</v>
      </c>
      <c r="F18" s="37">
        <v>5</v>
      </c>
      <c r="G18" s="37">
        <v>0</v>
      </c>
      <c r="H18" s="37">
        <v>125</v>
      </c>
      <c r="I18" s="37">
        <v>13</v>
      </c>
      <c r="J18" s="37">
        <v>0</v>
      </c>
      <c r="K18" s="18"/>
    </row>
    <row r="19" spans="2:11" ht="15.75">
      <c r="B19" s="221" t="s">
        <v>152</v>
      </c>
      <c r="C19" s="37">
        <v>175</v>
      </c>
      <c r="D19" s="37">
        <v>155</v>
      </c>
      <c r="E19" s="37">
        <v>31</v>
      </c>
      <c r="F19" s="37">
        <v>8</v>
      </c>
      <c r="G19" s="37">
        <v>55</v>
      </c>
      <c r="H19" s="37">
        <v>336</v>
      </c>
      <c r="I19" s="37">
        <v>110</v>
      </c>
      <c r="J19" s="37">
        <v>4</v>
      </c>
      <c r="K19" s="18"/>
    </row>
    <row r="20" spans="2:11" ht="15.75">
      <c r="B20" s="221" t="s">
        <v>153</v>
      </c>
      <c r="C20" s="37">
        <v>179</v>
      </c>
      <c r="D20" s="37">
        <v>148</v>
      </c>
      <c r="E20" s="37">
        <v>95</v>
      </c>
      <c r="F20" s="37">
        <v>42</v>
      </c>
      <c r="G20" s="37">
        <v>19</v>
      </c>
      <c r="H20" s="37">
        <v>1052</v>
      </c>
      <c r="I20" s="37">
        <v>89</v>
      </c>
      <c r="J20" s="37">
        <v>2</v>
      </c>
      <c r="K20" s="18"/>
    </row>
    <row r="21" spans="2:11" ht="15.75">
      <c r="B21" s="221" t="s">
        <v>154</v>
      </c>
      <c r="C21" s="37">
        <v>37</v>
      </c>
      <c r="D21" s="37">
        <v>93</v>
      </c>
      <c r="E21" s="37">
        <v>56</v>
      </c>
      <c r="F21" s="37">
        <v>9</v>
      </c>
      <c r="G21" s="37">
        <v>7</v>
      </c>
      <c r="H21" s="37">
        <v>205</v>
      </c>
      <c r="I21" s="37">
        <v>4</v>
      </c>
      <c r="J21" s="37">
        <v>0</v>
      </c>
      <c r="K21" s="18"/>
    </row>
    <row r="22" spans="2:11" ht="15.75">
      <c r="B22" s="221" t="s">
        <v>155</v>
      </c>
      <c r="C22" s="37">
        <v>85</v>
      </c>
      <c r="D22" s="37">
        <v>77</v>
      </c>
      <c r="E22" s="37">
        <v>202</v>
      </c>
      <c r="F22" s="37">
        <v>19</v>
      </c>
      <c r="G22" s="37">
        <v>7</v>
      </c>
      <c r="H22" s="37">
        <v>238</v>
      </c>
      <c r="I22" s="37">
        <v>8</v>
      </c>
      <c r="J22" s="37">
        <v>0</v>
      </c>
      <c r="K22" s="18"/>
    </row>
    <row r="23" spans="2:11" ht="15.75">
      <c r="B23" s="221" t="s">
        <v>156</v>
      </c>
      <c r="C23" s="37">
        <v>36</v>
      </c>
      <c r="D23" s="37">
        <v>57</v>
      </c>
      <c r="E23" s="37">
        <v>132</v>
      </c>
      <c r="F23" s="37">
        <v>12</v>
      </c>
      <c r="G23" s="37">
        <v>3</v>
      </c>
      <c r="H23" s="37">
        <v>215</v>
      </c>
      <c r="I23" s="37">
        <v>12</v>
      </c>
      <c r="J23" s="37">
        <v>0</v>
      </c>
      <c r="K23" s="18"/>
    </row>
    <row r="24" spans="2:11" ht="15.75">
      <c r="B24" s="221" t="s">
        <v>157</v>
      </c>
      <c r="C24" s="37">
        <v>62</v>
      </c>
      <c r="D24" s="37">
        <v>63</v>
      </c>
      <c r="E24" s="37">
        <v>65</v>
      </c>
      <c r="F24" s="37">
        <v>18</v>
      </c>
      <c r="G24" s="37">
        <v>12</v>
      </c>
      <c r="H24" s="37">
        <v>591</v>
      </c>
      <c r="I24" s="37">
        <v>28</v>
      </c>
      <c r="J24" s="37">
        <v>0</v>
      </c>
      <c r="K24" s="18"/>
    </row>
    <row r="25" spans="2:11" ht="31.5">
      <c r="B25" s="221" t="s">
        <v>158</v>
      </c>
      <c r="C25" s="37">
        <v>76</v>
      </c>
      <c r="D25" s="37">
        <v>126</v>
      </c>
      <c r="E25" s="37">
        <v>41</v>
      </c>
      <c r="F25" s="37">
        <v>10</v>
      </c>
      <c r="G25" s="37">
        <v>8</v>
      </c>
      <c r="H25" s="37">
        <v>423</v>
      </c>
      <c r="I25" s="37">
        <v>32</v>
      </c>
      <c r="J25" s="37">
        <v>2</v>
      </c>
      <c r="K25" s="18"/>
    </row>
    <row r="26" spans="2:11" ht="15.75">
      <c r="B26" s="221" t="s">
        <v>159</v>
      </c>
      <c r="C26" s="37">
        <v>183</v>
      </c>
      <c r="D26" s="37">
        <v>284</v>
      </c>
      <c r="E26" s="37">
        <v>44</v>
      </c>
      <c r="F26" s="37">
        <v>74</v>
      </c>
      <c r="G26" s="37">
        <v>25</v>
      </c>
      <c r="H26" s="37">
        <v>324</v>
      </c>
      <c r="I26" s="37">
        <v>71</v>
      </c>
      <c r="J26" s="37">
        <v>0</v>
      </c>
      <c r="K26" s="18"/>
    </row>
    <row r="27" spans="2:11" ht="15.75">
      <c r="B27" s="221" t="s">
        <v>160</v>
      </c>
      <c r="C27" s="37">
        <v>83</v>
      </c>
      <c r="D27" s="37">
        <v>152</v>
      </c>
      <c r="E27" s="37">
        <v>68</v>
      </c>
      <c r="F27" s="37">
        <v>42</v>
      </c>
      <c r="G27" s="37">
        <v>10</v>
      </c>
      <c r="H27" s="37">
        <v>776</v>
      </c>
      <c r="I27" s="37">
        <v>193</v>
      </c>
      <c r="J27" s="37">
        <v>0</v>
      </c>
      <c r="K27" s="18"/>
    </row>
    <row r="28" spans="2:11" ht="15.75">
      <c r="B28" s="221" t="s">
        <v>161</v>
      </c>
      <c r="C28" s="37">
        <v>120</v>
      </c>
      <c r="D28" s="37">
        <v>63</v>
      </c>
      <c r="E28" s="37">
        <v>63</v>
      </c>
      <c r="F28" s="37">
        <v>1</v>
      </c>
      <c r="G28" s="37">
        <v>7</v>
      </c>
      <c r="H28" s="37">
        <v>272</v>
      </c>
      <c r="I28" s="37">
        <v>49</v>
      </c>
      <c r="J28" s="37">
        <v>0</v>
      </c>
      <c r="K28" s="18"/>
    </row>
    <row r="29" spans="2:11" ht="15.75">
      <c r="B29" s="221" t="s">
        <v>162</v>
      </c>
      <c r="C29" s="37">
        <v>113</v>
      </c>
      <c r="D29" s="37">
        <v>69</v>
      </c>
      <c r="E29" s="37">
        <v>7</v>
      </c>
      <c r="F29" s="37">
        <v>0</v>
      </c>
      <c r="G29" s="37">
        <v>51</v>
      </c>
      <c r="H29" s="37">
        <v>180</v>
      </c>
      <c r="I29" s="37">
        <v>52</v>
      </c>
      <c r="J29" s="37">
        <v>7</v>
      </c>
      <c r="K29" s="18"/>
    </row>
    <row r="30" spans="2:11" ht="15.75">
      <c r="B30" s="221" t="s">
        <v>163</v>
      </c>
      <c r="C30" s="37">
        <v>601</v>
      </c>
      <c r="D30" s="37">
        <v>886</v>
      </c>
      <c r="E30" s="37">
        <v>601</v>
      </c>
      <c r="F30" s="37">
        <v>142</v>
      </c>
      <c r="G30" s="37">
        <v>70</v>
      </c>
      <c r="H30" s="37">
        <v>1943</v>
      </c>
      <c r="I30" s="37">
        <v>279</v>
      </c>
      <c r="J30" s="37">
        <v>7</v>
      </c>
      <c r="K30" s="18"/>
    </row>
    <row r="31" spans="2:11" ht="15.75">
      <c r="B31" s="221" t="s">
        <v>164</v>
      </c>
      <c r="C31" s="37">
        <v>87</v>
      </c>
      <c r="D31" s="37">
        <v>25</v>
      </c>
      <c r="E31" s="37">
        <v>1</v>
      </c>
      <c r="F31" s="37">
        <v>6</v>
      </c>
      <c r="G31" s="37">
        <v>36</v>
      </c>
      <c r="H31" s="37">
        <v>120</v>
      </c>
      <c r="I31" s="37">
        <v>20</v>
      </c>
      <c r="J31" s="37">
        <v>0</v>
      </c>
      <c r="K31" s="18"/>
    </row>
    <row r="32" spans="2:11" ht="15.75">
      <c r="B32" s="221" t="s">
        <v>165</v>
      </c>
      <c r="C32" s="37">
        <v>115</v>
      </c>
      <c r="D32" s="37">
        <v>101</v>
      </c>
      <c r="E32" s="37">
        <v>141</v>
      </c>
      <c r="F32" s="37">
        <v>33</v>
      </c>
      <c r="G32" s="37">
        <v>26</v>
      </c>
      <c r="H32" s="37">
        <v>425</v>
      </c>
      <c r="I32" s="37">
        <v>39</v>
      </c>
      <c r="J32" s="37">
        <v>2</v>
      </c>
      <c r="K32" s="18"/>
    </row>
    <row r="33" spans="2:11" ht="15.75">
      <c r="B33" s="221" t="s">
        <v>166</v>
      </c>
      <c r="C33" s="37">
        <v>68</v>
      </c>
      <c r="D33" s="37">
        <v>50</v>
      </c>
      <c r="E33" s="37">
        <v>43</v>
      </c>
      <c r="F33" s="37">
        <v>2</v>
      </c>
      <c r="G33" s="37">
        <v>0</v>
      </c>
      <c r="H33" s="37">
        <v>222</v>
      </c>
      <c r="I33" s="37">
        <v>28</v>
      </c>
      <c r="J33" s="37">
        <v>0</v>
      </c>
      <c r="K33" s="18"/>
    </row>
    <row r="34" spans="2:11" ht="15.75">
      <c r="B34" s="221" t="s">
        <v>167</v>
      </c>
      <c r="C34" s="37">
        <v>93</v>
      </c>
      <c r="D34" s="37">
        <v>57</v>
      </c>
      <c r="E34" s="37">
        <v>63</v>
      </c>
      <c r="F34" s="37">
        <v>24</v>
      </c>
      <c r="G34" s="37">
        <v>15</v>
      </c>
      <c r="H34" s="37">
        <v>505</v>
      </c>
      <c r="I34" s="37">
        <v>125</v>
      </c>
      <c r="J34" s="37">
        <v>0</v>
      </c>
      <c r="K34" s="18"/>
    </row>
    <row r="35" spans="2:11" ht="31.5">
      <c r="B35" s="221" t="s">
        <v>168</v>
      </c>
      <c r="C35" s="37">
        <v>66</v>
      </c>
      <c r="D35" s="37">
        <v>32</v>
      </c>
      <c r="E35" s="37">
        <v>27</v>
      </c>
      <c r="F35" s="37">
        <v>3</v>
      </c>
      <c r="G35" s="37">
        <v>3</v>
      </c>
      <c r="H35" s="37">
        <v>211</v>
      </c>
      <c r="I35" s="37">
        <v>28</v>
      </c>
      <c r="J35" s="37">
        <v>2</v>
      </c>
      <c r="K35" s="18"/>
    </row>
    <row r="36" spans="2:11" ht="31.5">
      <c r="B36" s="221" t="s">
        <v>169</v>
      </c>
      <c r="C36" s="37">
        <v>31</v>
      </c>
      <c r="D36" s="37">
        <v>30</v>
      </c>
      <c r="E36" s="37">
        <v>14</v>
      </c>
      <c r="F36" s="37">
        <v>3</v>
      </c>
      <c r="G36" s="37">
        <v>0</v>
      </c>
      <c r="H36" s="37">
        <v>205</v>
      </c>
      <c r="I36" s="37">
        <v>9</v>
      </c>
      <c r="J36" s="37">
        <v>0</v>
      </c>
      <c r="K36" s="18"/>
    </row>
    <row r="37" spans="2:11" ht="15.75">
      <c r="B37" s="221" t="s">
        <v>170</v>
      </c>
      <c r="C37" s="37">
        <v>9</v>
      </c>
      <c r="D37" s="37">
        <v>20</v>
      </c>
      <c r="E37" s="37">
        <v>23</v>
      </c>
      <c r="F37" s="37">
        <v>4</v>
      </c>
      <c r="G37" s="37">
        <v>4</v>
      </c>
      <c r="H37" s="37">
        <v>123</v>
      </c>
      <c r="I37" s="37">
        <v>11</v>
      </c>
      <c r="J37" s="37">
        <v>2</v>
      </c>
      <c r="K37" s="18"/>
    </row>
    <row r="38" spans="2:11" ht="15.75">
      <c r="B38" s="221" t="s">
        <v>171</v>
      </c>
      <c r="C38" s="37">
        <v>118</v>
      </c>
      <c r="D38" s="37">
        <v>254</v>
      </c>
      <c r="E38" s="37">
        <v>39</v>
      </c>
      <c r="F38" s="37">
        <v>44</v>
      </c>
      <c r="G38" s="37">
        <v>16</v>
      </c>
      <c r="H38" s="37">
        <v>851</v>
      </c>
      <c r="I38" s="37">
        <v>231</v>
      </c>
      <c r="J38" s="37">
        <v>1</v>
      </c>
      <c r="K38" s="18"/>
    </row>
    <row r="39" spans="2:11" ht="15.75">
      <c r="B39" s="221" t="s">
        <v>172</v>
      </c>
      <c r="C39" s="37">
        <v>294</v>
      </c>
      <c r="D39" s="37">
        <v>59</v>
      </c>
      <c r="E39" s="37">
        <v>41</v>
      </c>
      <c r="F39" s="37">
        <v>13</v>
      </c>
      <c r="G39" s="37">
        <v>8</v>
      </c>
      <c r="H39" s="37">
        <v>276</v>
      </c>
      <c r="I39" s="37">
        <v>104</v>
      </c>
      <c r="J39" s="37">
        <v>4</v>
      </c>
      <c r="K39" s="18"/>
    </row>
    <row r="40" spans="2:11" ht="15.75">
      <c r="B40" s="221" t="s">
        <v>173</v>
      </c>
      <c r="C40" s="37">
        <v>267</v>
      </c>
      <c r="D40" s="37">
        <v>169</v>
      </c>
      <c r="E40" s="37">
        <v>98</v>
      </c>
      <c r="F40" s="37">
        <v>19</v>
      </c>
      <c r="G40" s="37">
        <v>27</v>
      </c>
      <c r="H40" s="37">
        <v>188</v>
      </c>
      <c r="I40" s="37">
        <v>23</v>
      </c>
      <c r="J40" s="37">
        <v>4</v>
      </c>
      <c r="K40" s="18"/>
    </row>
    <row r="41" spans="2:11" ht="15.75">
      <c r="B41" s="221" t="s">
        <v>174</v>
      </c>
      <c r="C41" s="37">
        <v>133</v>
      </c>
      <c r="D41" s="37">
        <v>108</v>
      </c>
      <c r="E41" s="37">
        <v>158</v>
      </c>
      <c r="F41" s="37">
        <v>4</v>
      </c>
      <c r="G41" s="37">
        <v>21</v>
      </c>
      <c r="H41" s="37">
        <v>433</v>
      </c>
      <c r="I41" s="37">
        <v>25</v>
      </c>
      <c r="J41" s="37">
        <v>2</v>
      </c>
      <c r="K41" s="18"/>
    </row>
    <row r="42" spans="2:11" ht="15.75">
      <c r="B42" s="221" t="s">
        <v>175</v>
      </c>
      <c r="C42" s="37">
        <v>36</v>
      </c>
      <c r="D42" s="37">
        <v>30</v>
      </c>
      <c r="E42" s="37">
        <v>46</v>
      </c>
      <c r="F42" s="37">
        <v>20</v>
      </c>
      <c r="G42" s="37">
        <v>7</v>
      </c>
      <c r="H42" s="37">
        <v>354</v>
      </c>
      <c r="I42" s="37">
        <v>38</v>
      </c>
      <c r="J42" s="37">
        <v>0</v>
      </c>
      <c r="K42" s="18"/>
    </row>
    <row r="43" spans="2:11" ht="15.75">
      <c r="B43" s="221" t="s">
        <v>176</v>
      </c>
      <c r="C43" s="37">
        <v>328</v>
      </c>
      <c r="D43" s="37">
        <v>283</v>
      </c>
      <c r="E43" s="37">
        <v>86</v>
      </c>
      <c r="F43" s="37">
        <v>56</v>
      </c>
      <c r="G43" s="37">
        <v>54</v>
      </c>
      <c r="H43" s="37">
        <v>1107</v>
      </c>
      <c r="I43" s="37">
        <v>174</v>
      </c>
      <c r="J43" s="37">
        <v>3</v>
      </c>
      <c r="K43" s="18"/>
    </row>
    <row r="44" spans="2:11" ht="15.75">
      <c r="B44" s="221" t="s">
        <v>177</v>
      </c>
      <c r="C44" s="37">
        <v>15</v>
      </c>
      <c r="D44" s="37">
        <v>22</v>
      </c>
      <c r="E44" s="37">
        <v>11</v>
      </c>
      <c r="F44" s="37">
        <v>1</v>
      </c>
      <c r="G44" s="37">
        <v>9</v>
      </c>
      <c r="H44" s="37">
        <v>126</v>
      </c>
      <c r="I44" s="37">
        <v>5</v>
      </c>
      <c r="J44" s="37">
        <v>0</v>
      </c>
      <c r="K44" s="18"/>
    </row>
    <row r="45" spans="2:11" ht="15.75">
      <c r="B45" s="221" t="s">
        <v>178</v>
      </c>
      <c r="C45" s="37">
        <v>63</v>
      </c>
      <c r="D45" s="37">
        <v>70</v>
      </c>
      <c r="E45" s="37">
        <v>23</v>
      </c>
      <c r="F45" s="37">
        <v>8</v>
      </c>
      <c r="G45" s="37">
        <v>9</v>
      </c>
      <c r="H45" s="37">
        <v>396</v>
      </c>
      <c r="I45" s="37">
        <v>35</v>
      </c>
      <c r="J45" s="37">
        <v>3</v>
      </c>
      <c r="K45" s="18"/>
    </row>
    <row r="46" spans="2:11" ht="31.5">
      <c r="B46" s="221" t="s">
        <v>179</v>
      </c>
      <c r="C46" s="37">
        <v>94</v>
      </c>
      <c r="D46" s="37">
        <v>60</v>
      </c>
      <c r="E46" s="37">
        <v>8</v>
      </c>
      <c r="F46" s="37">
        <v>24</v>
      </c>
      <c r="G46" s="37">
        <v>26</v>
      </c>
      <c r="H46" s="37">
        <v>205</v>
      </c>
      <c r="I46" s="37">
        <v>40</v>
      </c>
      <c r="J46" s="37">
        <v>0</v>
      </c>
      <c r="K46" s="18"/>
    </row>
    <row r="47" spans="2:11" ht="15.75">
      <c r="B47" s="221" t="s">
        <v>180</v>
      </c>
      <c r="C47" s="37">
        <v>89</v>
      </c>
      <c r="D47" s="37">
        <v>99</v>
      </c>
      <c r="E47" s="37">
        <v>18</v>
      </c>
      <c r="F47" s="37">
        <v>4</v>
      </c>
      <c r="G47" s="37">
        <v>46</v>
      </c>
      <c r="H47" s="37">
        <v>325</v>
      </c>
      <c r="I47" s="37">
        <v>63</v>
      </c>
      <c r="J47" s="37">
        <v>1</v>
      </c>
      <c r="K47" s="18"/>
    </row>
    <row r="48" spans="2:11" ht="15.75">
      <c r="B48" s="221" t="s">
        <v>181</v>
      </c>
      <c r="C48" s="37">
        <v>32</v>
      </c>
      <c r="D48" s="37">
        <v>51</v>
      </c>
      <c r="E48" s="37">
        <v>34</v>
      </c>
      <c r="F48" s="37">
        <v>4</v>
      </c>
      <c r="G48" s="37">
        <v>5</v>
      </c>
      <c r="H48" s="37">
        <v>282</v>
      </c>
      <c r="I48" s="37">
        <v>8</v>
      </c>
      <c r="J48" s="37">
        <v>0</v>
      </c>
      <c r="K48" s="18"/>
    </row>
    <row r="49" spans="2:11" ht="31.5">
      <c r="B49" s="221" t="s">
        <v>182</v>
      </c>
      <c r="C49" s="37">
        <v>67</v>
      </c>
      <c r="D49" s="37">
        <v>54</v>
      </c>
      <c r="E49" s="37">
        <v>45</v>
      </c>
      <c r="F49" s="37">
        <v>11</v>
      </c>
      <c r="G49" s="37">
        <v>13</v>
      </c>
      <c r="H49" s="37">
        <v>212</v>
      </c>
      <c r="I49" s="37">
        <v>35</v>
      </c>
      <c r="J49" s="37">
        <v>0</v>
      </c>
      <c r="K49" s="18"/>
    </row>
    <row r="50" spans="2:11" ht="15.75">
      <c r="B50" s="221" t="s">
        <v>183</v>
      </c>
      <c r="C50" s="37">
        <v>345</v>
      </c>
      <c r="D50" s="37">
        <v>481</v>
      </c>
      <c r="E50" s="37">
        <v>228</v>
      </c>
      <c r="F50" s="37">
        <v>169</v>
      </c>
      <c r="G50" s="37">
        <v>29</v>
      </c>
      <c r="H50" s="37">
        <v>1591</v>
      </c>
      <c r="I50" s="37">
        <v>96</v>
      </c>
      <c r="J50" s="37">
        <v>3</v>
      </c>
      <c r="K50" s="18"/>
    </row>
    <row r="51" spans="2:11" ht="15.75">
      <c r="B51" s="221" t="s">
        <v>184</v>
      </c>
      <c r="C51" s="37">
        <v>27</v>
      </c>
      <c r="D51" s="37">
        <v>28</v>
      </c>
      <c r="E51" s="37">
        <v>6</v>
      </c>
      <c r="F51" s="37">
        <v>6</v>
      </c>
      <c r="G51" s="37">
        <v>0</v>
      </c>
      <c r="H51" s="37">
        <v>172</v>
      </c>
      <c r="I51" s="37">
        <v>17</v>
      </c>
      <c r="J51" s="37">
        <v>1</v>
      </c>
      <c r="K51" s="18"/>
    </row>
    <row r="52" spans="2:11" ht="15.75">
      <c r="B52" s="221" t="s">
        <v>185</v>
      </c>
      <c r="C52" s="37">
        <v>33</v>
      </c>
      <c r="D52" s="37">
        <v>65</v>
      </c>
      <c r="E52" s="37">
        <v>41</v>
      </c>
      <c r="F52" s="37">
        <v>5</v>
      </c>
      <c r="G52" s="37">
        <v>5</v>
      </c>
      <c r="H52" s="37">
        <v>363</v>
      </c>
      <c r="I52" s="37">
        <v>21</v>
      </c>
      <c r="J52" s="37">
        <v>7</v>
      </c>
      <c r="K52" s="18"/>
    </row>
    <row r="53" spans="2:11" ht="15.75">
      <c r="B53" s="221" t="s">
        <v>186</v>
      </c>
      <c r="C53" s="37">
        <v>85</v>
      </c>
      <c r="D53" s="37">
        <v>188</v>
      </c>
      <c r="E53" s="37">
        <v>53</v>
      </c>
      <c r="F53" s="37">
        <v>71</v>
      </c>
      <c r="G53" s="37">
        <v>10</v>
      </c>
      <c r="H53" s="37">
        <v>406</v>
      </c>
      <c r="I53" s="37">
        <v>66</v>
      </c>
      <c r="J53" s="37">
        <v>0</v>
      </c>
      <c r="K53" s="18"/>
    </row>
    <row r="54" spans="2:11" ht="47.25">
      <c r="B54" s="221" t="s">
        <v>187</v>
      </c>
      <c r="C54" s="37">
        <v>53</v>
      </c>
      <c r="D54" s="37">
        <v>45</v>
      </c>
      <c r="E54" s="37">
        <v>39</v>
      </c>
      <c r="F54" s="37">
        <v>9</v>
      </c>
      <c r="G54" s="37">
        <v>5</v>
      </c>
      <c r="H54" s="37">
        <v>157</v>
      </c>
      <c r="I54" s="37">
        <v>6</v>
      </c>
      <c r="J54" s="37">
        <v>0</v>
      </c>
      <c r="K54" s="18"/>
    </row>
    <row r="55" spans="2:11" ht="15.75">
      <c r="B55" s="221" t="s">
        <v>188</v>
      </c>
      <c r="C55" s="37">
        <v>251</v>
      </c>
      <c r="D55" s="37">
        <v>401</v>
      </c>
      <c r="E55" s="37">
        <v>196</v>
      </c>
      <c r="F55" s="37">
        <v>150</v>
      </c>
      <c r="G55" s="37">
        <v>50</v>
      </c>
      <c r="H55" s="37">
        <v>1935</v>
      </c>
      <c r="I55" s="37">
        <v>119</v>
      </c>
      <c r="J55" s="37">
        <v>15</v>
      </c>
      <c r="K55" s="18"/>
    </row>
    <row r="56" spans="2:11" ht="15.75">
      <c r="B56" s="221" t="s">
        <v>189</v>
      </c>
      <c r="C56" s="37">
        <v>9</v>
      </c>
      <c r="D56" s="37">
        <v>19</v>
      </c>
      <c r="E56" s="37">
        <v>25</v>
      </c>
      <c r="F56" s="37">
        <v>2</v>
      </c>
      <c r="G56" s="37">
        <v>3</v>
      </c>
      <c r="H56" s="37">
        <v>119</v>
      </c>
      <c r="I56" s="37">
        <v>12</v>
      </c>
      <c r="J56" s="37">
        <v>0</v>
      </c>
      <c r="K56" s="18"/>
    </row>
    <row r="57" spans="2:11" ht="15.75">
      <c r="B57" s="221" t="s">
        <v>190</v>
      </c>
      <c r="C57" s="37">
        <v>5718</v>
      </c>
      <c r="D57" s="37">
        <v>6787</v>
      </c>
      <c r="E57" s="37">
        <v>1319</v>
      </c>
      <c r="F57" s="37">
        <v>1186</v>
      </c>
      <c r="G57" s="37">
        <v>1447</v>
      </c>
      <c r="H57" s="37">
        <v>17254</v>
      </c>
      <c r="I57" s="37">
        <v>4045</v>
      </c>
      <c r="J57" s="37">
        <v>135</v>
      </c>
      <c r="K57" s="18"/>
    </row>
    <row r="58" spans="2:11" ht="31.5">
      <c r="B58" s="221" t="s">
        <v>191</v>
      </c>
      <c r="C58" s="37">
        <v>77</v>
      </c>
      <c r="D58" s="37">
        <v>34</v>
      </c>
      <c r="E58" s="37">
        <v>19</v>
      </c>
      <c r="F58" s="37">
        <v>5</v>
      </c>
      <c r="G58" s="37">
        <v>7</v>
      </c>
      <c r="H58" s="37">
        <v>74</v>
      </c>
      <c r="I58" s="37">
        <v>24</v>
      </c>
      <c r="J58" s="37">
        <v>1</v>
      </c>
      <c r="K58" s="18"/>
    </row>
    <row r="59" spans="2:11" ht="47.25">
      <c r="B59" s="221" t="s">
        <v>192</v>
      </c>
      <c r="C59" s="37">
        <v>50</v>
      </c>
      <c r="D59" s="37">
        <v>29</v>
      </c>
      <c r="E59" s="37">
        <v>2</v>
      </c>
      <c r="F59" s="37">
        <v>2</v>
      </c>
      <c r="G59" s="37">
        <v>7</v>
      </c>
      <c r="H59" s="37">
        <v>63</v>
      </c>
      <c r="I59" s="37">
        <v>36</v>
      </c>
      <c r="J59" s="37">
        <v>0</v>
      </c>
      <c r="K59" s="18"/>
    </row>
    <row r="60" spans="2:11" ht="15.75">
      <c r="B60" s="222" t="s">
        <v>253</v>
      </c>
      <c r="C60" s="31">
        <v>13</v>
      </c>
      <c r="D60" s="31">
        <v>20</v>
      </c>
      <c r="E60" s="31">
        <v>65</v>
      </c>
      <c r="F60" s="31">
        <v>2</v>
      </c>
      <c r="G60" s="31">
        <v>2</v>
      </c>
      <c r="H60" s="31">
        <v>60</v>
      </c>
      <c r="I60" s="31">
        <v>7</v>
      </c>
      <c r="J60" s="31">
        <v>0</v>
      </c>
      <c r="K60" s="18"/>
    </row>
    <row r="61" spans="2:11" ht="15.75">
      <c r="B61" s="222" t="s">
        <v>254</v>
      </c>
      <c r="C61" s="31">
        <v>86</v>
      </c>
      <c r="D61" s="31">
        <v>155</v>
      </c>
      <c r="E61" s="31">
        <v>106</v>
      </c>
      <c r="F61" s="31">
        <v>13</v>
      </c>
      <c r="G61" s="31">
        <v>1</v>
      </c>
      <c r="H61" s="31">
        <v>333</v>
      </c>
      <c r="I61" s="31">
        <v>11</v>
      </c>
      <c r="J61" s="31">
        <v>0</v>
      </c>
      <c r="K61" s="18"/>
    </row>
    <row r="62" spans="2:11" ht="15.75">
      <c r="B62" s="222" t="s">
        <v>255</v>
      </c>
      <c r="C62" s="31">
        <v>162</v>
      </c>
      <c r="D62" s="31">
        <v>98</v>
      </c>
      <c r="E62" s="31">
        <v>723</v>
      </c>
      <c r="F62" s="31">
        <v>10</v>
      </c>
      <c r="G62" s="31">
        <v>7</v>
      </c>
      <c r="H62" s="31">
        <v>281</v>
      </c>
      <c r="I62" s="31">
        <v>24</v>
      </c>
      <c r="J62" s="31">
        <v>1</v>
      </c>
      <c r="K62" s="18"/>
    </row>
    <row r="63" spans="2:11" ht="31.5">
      <c r="B63" s="222" t="s">
        <v>256</v>
      </c>
      <c r="C63" s="31">
        <v>143</v>
      </c>
      <c r="D63" s="31">
        <v>120</v>
      </c>
      <c r="E63" s="31">
        <v>13</v>
      </c>
      <c r="F63" s="31">
        <v>11</v>
      </c>
      <c r="G63" s="31">
        <v>20</v>
      </c>
      <c r="H63" s="31">
        <v>110</v>
      </c>
      <c r="I63" s="31">
        <v>31</v>
      </c>
      <c r="J63" s="31">
        <v>0</v>
      </c>
      <c r="K63" s="18"/>
    </row>
    <row r="64" spans="2:11" ht="15.75">
      <c r="B64" s="222" t="s">
        <v>257</v>
      </c>
      <c r="C64" s="31">
        <v>168</v>
      </c>
      <c r="D64" s="31">
        <v>187</v>
      </c>
      <c r="E64" s="31">
        <v>390</v>
      </c>
      <c r="F64" s="31">
        <v>11</v>
      </c>
      <c r="G64" s="31">
        <v>7</v>
      </c>
      <c r="H64" s="31">
        <v>602</v>
      </c>
      <c r="I64" s="31">
        <v>150</v>
      </c>
      <c r="J64" s="31">
        <v>4</v>
      </c>
      <c r="K64" s="18"/>
    </row>
    <row r="65" spans="2:11" ht="31.5">
      <c r="B65" s="222" t="s">
        <v>258</v>
      </c>
      <c r="C65" s="31">
        <v>657</v>
      </c>
      <c r="D65" s="31">
        <v>1117</v>
      </c>
      <c r="E65" s="31">
        <v>605</v>
      </c>
      <c r="F65" s="31">
        <v>183</v>
      </c>
      <c r="G65" s="31">
        <v>138</v>
      </c>
      <c r="H65" s="31">
        <v>3257</v>
      </c>
      <c r="I65" s="31">
        <v>234</v>
      </c>
      <c r="J65" s="31">
        <v>8</v>
      </c>
      <c r="K65" s="18"/>
    </row>
    <row r="66" spans="2:11" ht="15.75">
      <c r="B66" s="222" t="s">
        <v>259</v>
      </c>
      <c r="C66" s="31">
        <v>39</v>
      </c>
      <c r="D66" s="31">
        <v>49</v>
      </c>
      <c r="E66" s="31">
        <v>139</v>
      </c>
      <c r="F66" s="31">
        <v>4</v>
      </c>
      <c r="G66" s="31">
        <v>1</v>
      </c>
      <c r="H66" s="31">
        <v>116</v>
      </c>
      <c r="I66" s="31">
        <v>70</v>
      </c>
      <c r="J66" s="31">
        <v>0</v>
      </c>
      <c r="K66" s="18"/>
    </row>
    <row r="67" spans="2:11" ht="15.75">
      <c r="B67" s="222" t="s">
        <v>260</v>
      </c>
      <c r="C67" s="31">
        <v>73</v>
      </c>
      <c r="D67" s="31">
        <v>72</v>
      </c>
      <c r="E67" s="31">
        <v>126</v>
      </c>
      <c r="F67" s="31">
        <v>11</v>
      </c>
      <c r="G67" s="31">
        <v>1</v>
      </c>
      <c r="H67" s="31">
        <v>340</v>
      </c>
      <c r="I67" s="31">
        <v>16</v>
      </c>
      <c r="J67" s="31">
        <v>1</v>
      </c>
      <c r="K67" s="18"/>
    </row>
    <row r="68" spans="2:11" ht="31.5">
      <c r="B68" s="222" t="s">
        <v>261</v>
      </c>
      <c r="C68" s="31">
        <v>161</v>
      </c>
      <c r="D68" s="31">
        <v>257</v>
      </c>
      <c r="E68" s="31">
        <v>217</v>
      </c>
      <c r="F68" s="31">
        <v>2</v>
      </c>
      <c r="G68" s="31">
        <v>13</v>
      </c>
      <c r="H68" s="31">
        <v>334</v>
      </c>
      <c r="I68" s="31">
        <v>17</v>
      </c>
      <c r="J68" s="31">
        <v>0</v>
      </c>
      <c r="K68" s="18"/>
    </row>
    <row r="69" spans="2:11" ht="15.75">
      <c r="B69" s="222" t="s">
        <v>262</v>
      </c>
      <c r="C69" s="31">
        <v>70</v>
      </c>
      <c r="D69" s="31">
        <v>90</v>
      </c>
      <c r="E69" s="31">
        <v>133</v>
      </c>
      <c r="F69" s="31">
        <v>19</v>
      </c>
      <c r="G69" s="31">
        <v>5</v>
      </c>
      <c r="H69" s="31">
        <v>184</v>
      </c>
      <c r="I69" s="31">
        <v>16</v>
      </c>
      <c r="J69" s="31">
        <v>2</v>
      </c>
      <c r="K69" s="18"/>
    </row>
    <row r="70" spans="2:11" ht="15.75">
      <c r="B70" s="222" t="s">
        <v>263</v>
      </c>
      <c r="C70" s="31">
        <v>146</v>
      </c>
      <c r="D70" s="31">
        <v>179</v>
      </c>
      <c r="E70" s="31">
        <v>232</v>
      </c>
      <c r="F70" s="31">
        <v>50</v>
      </c>
      <c r="G70" s="31">
        <v>11</v>
      </c>
      <c r="H70" s="31">
        <v>669</v>
      </c>
      <c r="I70" s="31">
        <v>65</v>
      </c>
      <c r="J70" s="31">
        <v>8</v>
      </c>
      <c r="K70" s="18"/>
    </row>
    <row r="71" spans="2:11" ht="15.75">
      <c r="B71" s="222" t="s">
        <v>264</v>
      </c>
      <c r="C71" s="31">
        <v>186</v>
      </c>
      <c r="D71" s="31">
        <v>212</v>
      </c>
      <c r="E71" s="31">
        <v>159</v>
      </c>
      <c r="F71" s="31">
        <v>18</v>
      </c>
      <c r="G71" s="31">
        <v>12</v>
      </c>
      <c r="H71" s="31">
        <v>279</v>
      </c>
      <c r="I71" s="31">
        <v>97</v>
      </c>
      <c r="J71" s="31">
        <v>2</v>
      </c>
      <c r="K71" s="18"/>
    </row>
    <row r="72" spans="2:11">
      <c r="B72" s="223" t="s">
        <v>266</v>
      </c>
      <c r="C72" s="31">
        <v>80</v>
      </c>
      <c r="D72" s="31">
        <v>13</v>
      </c>
      <c r="E72" s="31">
        <v>120</v>
      </c>
      <c r="F72" s="31">
        <v>1</v>
      </c>
      <c r="G72" s="31">
        <v>2</v>
      </c>
      <c r="H72" s="31">
        <v>91</v>
      </c>
      <c r="I72" s="31">
        <v>1</v>
      </c>
      <c r="J72" s="31">
        <v>0</v>
      </c>
      <c r="K72" s="18"/>
    </row>
    <row r="73" spans="2:11">
      <c r="B73" s="223" t="s">
        <v>267</v>
      </c>
      <c r="C73" s="31">
        <v>110</v>
      </c>
      <c r="D73" s="31">
        <v>83</v>
      </c>
      <c r="E73" s="31">
        <v>410</v>
      </c>
      <c r="F73" s="31">
        <v>24</v>
      </c>
      <c r="G73" s="31">
        <v>21</v>
      </c>
      <c r="H73" s="31">
        <v>994</v>
      </c>
      <c r="I73" s="31">
        <v>53</v>
      </c>
      <c r="J73" s="31">
        <v>3</v>
      </c>
      <c r="K73" s="18"/>
    </row>
    <row r="74" spans="2:11">
      <c r="B74" s="223" t="s">
        <v>268</v>
      </c>
      <c r="C74" s="31">
        <v>977</v>
      </c>
      <c r="D74" s="31">
        <v>172</v>
      </c>
      <c r="E74" s="31">
        <v>47</v>
      </c>
      <c r="F74" s="31">
        <v>2</v>
      </c>
      <c r="G74" s="31">
        <v>21</v>
      </c>
      <c r="H74" s="31">
        <v>194</v>
      </c>
      <c r="I74" s="31">
        <v>87</v>
      </c>
      <c r="J74" s="31">
        <v>0</v>
      </c>
      <c r="K74" s="18"/>
    </row>
    <row r="75" spans="2:11">
      <c r="B75" s="223" t="s">
        <v>269</v>
      </c>
      <c r="C75" s="31">
        <v>2071</v>
      </c>
      <c r="D75" s="31">
        <v>2995</v>
      </c>
      <c r="E75" s="31">
        <v>3060</v>
      </c>
      <c r="F75" s="31">
        <v>348</v>
      </c>
      <c r="G75" s="31">
        <v>388</v>
      </c>
      <c r="H75" s="31">
        <v>6774</v>
      </c>
      <c r="I75" s="31">
        <v>694</v>
      </c>
      <c r="J75" s="31">
        <v>31</v>
      </c>
      <c r="K75" s="18"/>
    </row>
    <row r="76" spans="2:11">
      <c r="B76" s="223" t="s">
        <v>270</v>
      </c>
      <c r="C76" s="31">
        <v>109</v>
      </c>
      <c r="D76" s="31">
        <v>49</v>
      </c>
      <c r="E76" s="31">
        <v>271</v>
      </c>
      <c r="F76" s="31">
        <v>10</v>
      </c>
      <c r="G76" s="31">
        <v>6</v>
      </c>
      <c r="H76" s="31">
        <v>242</v>
      </c>
      <c r="I76" s="31">
        <v>5</v>
      </c>
      <c r="J76" s="31">
        <v>0</v>
      </c>
      <c r="K76" s="18"/>
    </row>
    <row r="77" spans="2:11">
      <c r="B77" s="223" t="s">
        <v>271</v>
      </c>
      <c r="C77" s="31">
        <v>519</v>
      </c>
      <c r="D77" s="31">
        <v>306</v>
      </c>
      <c r="E77" s="31">
        <v>63</v>
      </c>
      <c r="F77" s="31">
        <v>7</v>
      </c>
      <c r="G77" s="31">
        <v>56</v>
      </c>
      <c r="H77" s="31">
        <v>338</v>
      </c>
      <c r="I77" s="31">
        <v>109</v>
      </c>
      <c r="J77" s="31">
        <v>4</v>
      </c>
      <c r="K77" s="18"/>
    </row>
    <row r="78" spans="2:11">
      <c r="B78" s="223" t="s">
        <v>272</v>
      </c>
      <c r="C78" s="31">
        <v>95</v>
      </c>
      <c r="D78" s="31">
        <v>30</v>
      </c>
      <c r="E78" s="31">
        <v>50</v>
      </c>
      <c r="F78" s="31">
        <v>1</v>
      </c>
      <c r="G78" s="31">
        <v>3</v>
      </c>
      <c r="H78" s="31">
        <v>150</v>
      </c>
      <c r="I78" s="31">
        <v>23</v>
      </c>
      <c r="J78" s="31">
        <v>0</v>
      </c>
      <c r="K78" s="18"/>
    </row>
    <row r="79" spans="2:11">
      <c r="B79" s="223" t="s">
        <v>273</v>
      </c>
      <c r="C79" s="31">
        <v>918</v>
      </c>
      <c r="D79" s="31">
        <v>992</v>
      </c>
      <c r="E79" s="31">
        <v>768</v>
      </c>
      <c r="F79" s="31">
        <v>25</v>
      </c>
      <c r="G79" s="31">
        <v>53</v>
      </c>
      <c r="H79" s="31">
        <v>1687</v>
      </c>
      <c r="I79" s="31">
        <v>621</v>
      </c>
      <c r="J79" s="31">
        <v>1</v>
      </c>
      <c r="K79" s="18"/>
    </row>
    <row r="80" spans="2:11">
      <c r="B80" s="223" t="s">
        <v>274</v>
      </c>
      <c r="C80" s="31">
        <v>319</v>
      </c>
      <c r="D80" s="31">
        <v>58</v>
      </c>
      <c r="E80" s="31">
        <v>30</v>
      </c>
      <c r="F80" s="31">
        <v>2</v>
      </c>
      <c r="G80" s="31">
        <v>22</v>
      </c>
      <c r="H80" s="31">
        <v>185</v>
      </c>
      <c r="I80" s="31">
        <v>23</v>
      </c>
      <c r="J80" s="31">
        <v>0</v>
      </c>
      <c r="K80" s="18"/>
    </row>
    <row r="81" spans="2:11">
      <c r="B81" s="223" t="s">
        <v>275</v>
      </c>
      <c r="C81" s="31">
        <v>685</v>
      </c>
      <c r="D81" s="31">
        <v>625</v>
      </c>
      <c r="E81" s="31">
        <v>170</v>
      </c>
      <c r="F81" s="31">
        <v>70</v>
      </c>
      <c r="G81" s="31">
        <v>32</v>
      </c>
      <c r="H81" s="31">
        <v>547</v>
      </c>
      <c r="I81" s="31">
        <v>119</v>
      </c>
      <c r="J81" s="31">
        <v>3</v>
      </c>
      <c r="K81" s="18"/>
    </row>
    <row r="82" spans="2:11">
      <c r="B82" s="223" t="s">
        <v>276</v>
      </c>
      <c r="C82" s="31">
        <v>37</v>
      </c>
      <c r="D82" s="31">
        <v>31</v>
      </c>
      <c r="E82" s="31">
        <v>355</v>
      </c>
      <c r="F82" s="31">
        <v>1</v>
      </c>
      <c r="G82" s="31">
        <v>3</v>
      </c>
      <c r="H82" s="31">
        <v>117</v>
      </c>
      <c r="I82" s="31">
        <v>4</v>
      </c>
      <c r="J82" s="31">
        <v>0</v>
      </c>
      <c r="K82" s="18"/>
    </row>
    <row r="83" spans="2:11">
      <c r="B83" s="223" t="s">
        <v>277</v>
      </c>
      <c r="C83" s="31">
        <v>411</v>
      </c>
      <c r="D83" s="31">
        <v>231</v>
      </c>
      <c r="E83" s="31">
        <v>116</v>
      </c>
      <c r="F83" s="31">
        <v>6</v>
      </c>
      <c r="G83" s="31">
        <v>41</v>
      </c>
      <c r="H83" s="31">
        <v>298</v>
      </c>
      <c r="I83" s="31">
        <v>45</v>
      </c>
      <c r="J83" s="31">
        <v>5</v>
      </c>
      <c r="K83" s="18"/>
    </row>
    <row r="84" spans="2:11">
      <c r="B84" s="223" t="s">
        <v>278</v>
      </c>
      <c r="C84" s="31">
        <v>82</v>
      </c>
      <c r="D84" s="31">
        <v>20</v>
      </c>
      <c r="E84" s="31">
        <v>28</v>
      </c>
      <c r="F84" s="31">
        <v>1</v>
      </c>
      <c r="G84" s="31">
        <v>2</v>
      </c>
      <c r="H84" s="31">
        <v>111</v>
      </c>
      <c r="I84" s="31">
        <v>20</v>
      </c>
      <c r="J84" s="31">
        <v>1</v>
      </c>
      <c r="K84" s="18"/>
    </row>
    <row r="85" spans="2:11">
      <c r="B85" s="223" t="s">
        <v>279</v>
      </c>
      <c r="C85" s="31">
        <v>38</v>
      </c>
      <c r="D85" s="31">
        <v>9</v>
      </c>
      <c r="E85" s="31">
        <v>97</v>
      </c>
      <c r="F85" s="31">
        <v>2</v>
      </c>
      <c r="G85" s="31">
        <v>2</v>
      </c>
      <c r="H85" s="31">
        <v>23</v>
      </c>
      <c r="I85" s="31">
        <v>1</v>
      </c>
      <c r="J85" s="31">
        <v>1</v>
      </c>
      <c r="K85" s="18"/>
    </row>
    <row r="86" spans="2:11">
      <c r="B86" s="223" t="s">
        <v>280</v>
      </c>
      <c r="C86" s="31">
        <v>119</v>
      </c>
      <c r="D86" s="31">
        <v>19</v>
      </c>
      <c r="E86" s="31">
        <v>363</v>
      </c>
      <c r="F86" s="31">
        <v>3</v>
      </c>
      <c r="G86" s="31">
        <v>3</v>
      </c>
      <c r="H86" s="31">
        <v>171</v>
      </c>
      <c r="I86" s="31">
        <v>7</v>
      </c>
      <c r="J86" s="31">
        <v>0</v>
      </c>
      <c r="K86" s="18"/>
    </row>
    <row r="87" spans="2:11">
      <c r="B87" s="223" t="s">
        <v>281</v>
      </c>
      <c r="C87" s="31">
        <v>621</v>
      </c>
      <c r="D87" s="31">
        <v>315</v>
      </c>
      <c r="E87" s="31">
        <v>42</v>
      </c>
      <c r="F87" s="31">
        <v>15</v>
      </c>
      <c r="G87" s="31">
        <v>63</v>
      </c>
      <c r="H87" s="31">
        <v>1014</v>
      </c>
      <c r="I87" s="31">
        <v>90</v>
      </c>
      <c r="J87" s="31">
        <v>12</v>
      </c>
      <c r="K87" s="18"/>
    </row>
    <row r="88" spans="2:11">
      <c r="B88" s="223" t="s">
        <v>282</v>
      </c>
      <c r="C88" s="31">
        <v>932</v>
      </c>
      <c r="D88" s="31">
        <v>621</v>
      </c>
      <c r="E88" s="31">
        <v>917</v>
      </c>
      <c r="F88" s="31">
        <v>368</v>
      </c>
      <c r="G88" s="31">
        <v>88</v>
      </c>
      <c r="H88" s="31">
        <v>3480</v>
      </c>
      <c r="I88" s="31">
        <v>310</v>
      </c>
      <c r="J88" s="31">
        <v>14</v>
      </c>
      <c r="K88" s="18"/>
    </row>
    <row r="89" spans="2:11">
      <c r="B89" s="223" t="s">
        <v>283</v>
      </c>
      <c r="C89" s="31">
        <v>221</v>
      </c>
      <c r="D89" s="31">
        <v>76</v>
      </c>
      <c r="E89" s="31">
        <v>438</v>
      </c>
      <c r="F89" s="31">
        <v>54</v>
      </c>
      <c r="G89" s="31">
        <v>4</v>
      </c>
      <c r="H89" s="31">
        <v>895</v>
      </c>
      <c r="I89" s="31">
        <v>92</v>
      </c>
      <c r="J89" s="31">
        <v>0</v>
      </c>
      <c r="K89" s="18"/>
    </row>
    <row r="90" spans="2:11">
      <c r="B90" s="223" t="s">
        <v>284</v>
      </c>
      <c r="C90" s="31">
        <v>356</v>
      </c>
      <c r="D90" s="31">
        <v>477</v>
      </c>
      <c r="E90" s="31">
        <v>62</v>
      </c>
      <c r="F90" s="31">
        <v>24</v>
      </c>
      <c r="G90" s="31">
        <v>8</v>
      </c>
      <c r="H90" s="31">
        <v>189</v>
      </c>
      <c r="I90" s="31">
        <v>27</v>
      </c>
      <c r="J90" s="31">
        <v>2</v>
      </c>
      <c r="K90" s="18"/>
    </row>
    <row r="91" spans="2:11">
      <c r="B91" s="223" t="s">
        <v>285</v>
      </c>
      <c r="C91" s="31">
        <v>49</v>
      </c>
      <c r="D91" s="31">
        <v>41</v>
      </c>
      <c r="E91" s="31">
        <v>53</v>
      </c>
      <c r="F91" s="31">
        <v>1</v>
      </c>
      <c r="G91" s="31">
        <v>3</v>
      </c>
      <c r="H91" s="31">
        <v>368</v>
      </c>
      <c r="I91" s="31">
        <v>38</v>
      </c>
      <c r="J91" s="31">
        <v>2</v>
      </c>
      <c r="K91" s="18"/>
    </row>
    <row r="92" spans="2:11">
      <c r="B92" s="223" t="s">
        <v>286</v>
      </c>
      <c r="C92" s="31">
        <v>894</v>
      </c>
      <c r="D92" s="31">
        <v>196</v>
      </c>
      <c r="E92" s="31">
        <v>143</v>
      </c>
      <c r="F92" s="31">
        <v>7</v>
      </c>
      <c r="G92" s="31">
        <v>90</v>
      </c>
      <c r="H92" s="31">
        <v>773</v>
      </c>
      <c r="I92" s="31">
        <v>96</v>
      </c>
      <c r="J92" s="31">
        <v>10</v>
      </c>
      <c r="K92" s="18"/>
    </row>
    <row r="93" spans="2:11">
      <c r="B93" s="223" t="s">
        <v>287</v>
      </c>
      <c r="C93" s="31">
        <v>75</v>
      </c>
      <c r="D93" s="31">
        <v>12</v>
      </c>
      <c r="E93" s="31">
        <v>108</v>
      </c>
      <c r="F93" s="31">
        <v>1</v>
      </c>
      <c r="G93" s="31">
        <v>0</v>
      </c>
      <c r="H93" s="31">
        <v>76</v>
      </c>
      <c r="I93" s="31">
        <v>7</v>
      </c>
      <c r="J93" s="31">
        <v>0</v>
      </c>
      <c r="K93" s="18"/>
    </row>
    <row r="94" spans="2:11">
      <c r="B94" s="223" t="s">
        <v>288</v>
      </c>
      <c r="C94" s="31">
        <v>155</v>
      </c>
      <c r="D94" s="31">
        <v>60</v>
      </c>
      <c r="E94" s="31">
        <v>110</v>
      </c>
      <c r="F94" s="31">
        <v>9</v>
      </c>
      <c r="G94" s="31">
        <v>17</v>
      </c>
      <c r="H94" s="31">
        <v>202</v>
      </c>
      <c r="I94" s="31">
        <v>22</v>
      </c>
      <c r="J94" s="31">
        <v>1</v>
      </c>
      <c r="K94" s="18"/>
    </row>
    <row r="95" spans="2:11">
      <c r="B95" s="223" t="s">
        <v>289</v>
      </c>
      <c r="C95" s="31">
        <v>68</v>
      </c>
      <c r="D95" s="31">
        <v>54</v>
      </c>
      <c r="E95" s="31">
        <v>204</v>
      </c>
      <c r="F95" s="31">
        <v>13</v>
      </c>
      <c r="G95" s="31">
        <v>2</v>
      </c>
      <c r="H95" s="31">
        <v>243</v>
      </c>
      <c r="I95" s="31">
        <v>12</v>
      </c>
      <c r="J95" s="31">
        <v>0</v>
      </c>
      <c r="K95" s="18"/>
    </row>
    <row r="96" spans="2:11">
      <c r="B96" s="223" t="s">
        <v>290</v>
      </c>
      <c r="C96" s="31">
        <v>320</v>
      </c>
      <c r="D96" s="31">
        <v>120</v>
      </c>
      <c r="E96" s="31">
        <v>57</v>
      </c>
      <c r="F96" s="31">
        <v>17</v>
      </c>
      <c r="G96" s="31">
        <v>13</v>
      </c>
      <c r="H96" s="31">
        <v>148</v>
      </c>
      <c r="I96" s="31">
        <v>27</v>
      </c>
      <c r="J96" s="31">
        <v>5</v>
      </c>
      <c r="K96" s="18"/>
    </row>
    <row r="97" spans="2:11">
      <c r="B97" s="223" t="s">
        <v>291</v>
      </c>
      <c r="C97" s="31">
        <v>1630</v>
      </c>
      <c r="D97" s="31">
        <v>971</v>
      </c>
      <c r="E97" s="31">
        <v>460</v>
      </c>
      <c r="F97" s="31">
        <v>94</v>
      </c>
      <c r="G97" s="31">
        <v>31</v>
      </c>
      <c r="H97" s="31">
        <v>676</v>
      </c>
      <c r="I97" s="31">
        <v>187</v>
      </c>
      <c r="J97" s="31">
        <v>9</v>
      </c>
      <c r="K97" s="18"/>
    </row>
    <row r="98" spans="2:11">
      <c r="B98" s="223" t="s">
        <v>292</v>
      </c>
      <c r="C98" s="31">
        <v>111</v>
      </c>
      <c r="D98" s="31">
        <v>51</v>
      </c>
      <c r="E98" s="31">
        <v>15</v>
      </c>
      <c r="F98" s="31">
        <v>0</v>
      </c>
      <c r="G98" s="31">
        <v>14</v>
      </c>
      <c r="H98" s="31">
        <v>90</v>
      </c>
      <c r="I98" s="31">
        <v>8</v>
      </c>
      <c r="J98" s="31">
        <v>0</v>
      </c>
      <c r="K98" s="18"/>
    </row>
    <row r="99" spans="2:11">
      <c r="B99" s="223" t="s">
        <v>293</v>
      </c>
      <c r="C99" s="31">
        <v>48</v>
      </c>
      <c r="D99" s="31">
        <v>22</v>
      </c>
      <c r="E99" s="31">
        <v>27</v>
      </c>
      <c r="F99" s="31">
        <v>8</v>
      </c>
      <c r="G99" s="31">
        <v>7</v>
      </c>
      <c r="H99" s="31">
        <v>188</v>
      </c>
      <c r="I99" s="31">
        <v>13</v>
      </c>
      <c r="J99" s="31">
        <v>0</v>
      </c>
      <c r="K99" s="18"/>
    </row>
    <row r="100" spans="2:11">
      <c r="B100" s="223" t="s">
        <v>294</v>
      </c>
      <c r="C100" s="31">
        <v>1114</v>
      </c>
      <c r="D100" s="31">
        <v>182</v>
      </c>
      <c r="E100" s="31">
        <v>132</v>
      </c>
      <c r="F100" s="31">
        <v>5</v>
      </c>
      <c r="G100" s="31">
        <v>24</v>
      </c>
      <c r="H100" s="31">
        <v>113</v>
      </c>
      <c r="I100" s="31">
        <v>65</v>
      </c>
      <c r="J100" s="31">
        <v>0</v>
      </c>
      <c r="K100" s="18"/>
    </row>
    <row r="101" spans="2:11">
      <c r="B101" s="223" t="s">
        <v>295</v>
      </c>
      <c r="C101" s="31">
        <v>132</v>
      </c>
      <c r="D101" s="31">
        <v>80</v>
      </c>
      <c r="E101" s="31">
        <v>95</v>
      </c>
      <c r="F101" s="31">
        <v>43</v>
      </c>
      <c r="G101" s="31">
        <v>21</v>
      </c>
      <c r="H101" s="31">
        <v>313</v>
      </c>
      <c r="I101" s="31">
        <v>37</v>
      </c>
      <c r="J101" s="31">
        <v>4</v>
      </c>
      <c r="K101" s="18"/>
    </row>
    <row r="102" spans="2:11">
      <c r="B102" s="223" t="s">
        <v>296</v>
      </c>
      <c r="C102" s="31">
        <v>704</v>
      </c>
      <c r="D102" s="31">
        <v>360</v>
      </c>
      <c r="E102" s="31">
        <v>133</v>
      </c>
      <c r="F102" s="31">
        <v>19</v>
      </c>
      <c r="G102" s="31">
        <v>43</v>
      </c>
      <c r="H102" s="31">
        <v>575</v>
      </c>
      <c r="I102" s="31">
        <v>95</v>
      </c>
      <c r="J102" s="31">
        <v>9</v>
      </c>
      <c r="K102" s="18"/>
    </row>
    <row r="103" spans="2:11">
      <c r="B103" s="223" t="s">
        <v>297</v>
      </c>
      <c r="C103" s="31">
        <v>118</v>
      </c>
      <c r="D103" s="31">
        <v>100</v>
      </c>
      <c r="E103" s="31">
        <v>186</v>
      </c>
      <c r="F103" s="31">
        <v>39</v>
      </c>
      <c r="G103" s="31">
        <v>10</v>
      </c>
      <c r="H103" s="31">
        <v>570</v>
      </c>
      <c r="I103" s="31">
        <v>53</v>
      </c>
      <c r="J103" s="31">
        <v>1</v>
      </c>
      <c r="K103" s="18"/>
    </row>
    <row r="104" spans="2:11">
      <c r="B104" s="223" t="s">
        <v>298</v>
      </c>
      <c r="C104" s="31">
        <v>79</v>
      </c>
      <c r="D104" s="31">
        <v>2</v>
      </c>
      <c r="E104" s="31">
        <v>12</v>
      </c>
      <c r="F104" s="31">
        <v>4</v>
      </c>
      <c r="G104" s="31">
        <v>3</v>
      </c>
      <c r="H104" s="31">
        <v>67</v>
      </c>
      <c r="I104" s="31">
        <v>12</v>
      </c>
      <c r="J104" s="31">
        <v>3</v>
      </c>
      <c r="K104" s="18"/>
    </row>
    <row r="105" spans="2:11">
      <c r="B105" s="223" t="s">
        <v>299</v>
      </c>
      <c r="C105" s="31">
        <v>384</v>
      </c>
      <c r="D105" s="31">
        <v>54</v>
      </c>
      <c r="E105" s="31">
        <v>67</v>
      </c>
      <c r="F105" s="31">
        <v>1</v>
      </c>
      <c r="G105" s="31">
        <v>6</v>
      </c>
      <c r="H105" s="31">
        <v>295</v>
      </c>
      <c r="I105" s="31">
        <v>68</v>
      </c>
      <c r="J105" s="31">
        <v>0</v>
      </c>
      <c r="K105" s="18"/>
    </row>
    <row r="106" spans="2:11">
      <c r="B106" s="223" t="s">
        <v>300</v>
      </c>
      <c r="C106" s="31">
        <v>2203</v>
      </c>
      <c r="D106" s="31">
        <v>3878</v>
      </c>
      <c r="E106" s="31">
        <v>1033</v>
      </c>
      <c r="F106" s="31">
        <v>104</v>
      </c>
      <c r="G106" s="31">
        <v>101</v>
      </c>
      <c r="H106" s="31">
        <v>2303</v>
      </c>
      <c r="I106" s="31">
        <v>412</v>
      </c>
      <c r="J106" s="31">
        <v>10</v>
      </c>
      <c r="K106" s="18"/>
    </row>
    <row r="107" spans="2:11">
      <c r="B107" s="223" t="s">
        <v>301</v>
      </c>
      <c r="C107" s="31">
        <v>319</v>
      </c>
      <c r="D107" s="31">
        <v>498</v>
      </c>
      <c r="E107" s="31">
        <v>198</v>
      </c>
      <c r="F107" s="31">
        <v>7</v>
      </c>
      <c r="G107" s="31">
        <v>37</v>
      </c>
      <c r="H107" s="31">
        <v>390</v>
      </c>
      <c r="I107" s="31">
        <v>45</v>
      </c>
      <c r="J107" s="31">
        <v>2</v>
      </c>
      <c r="K107" s="18"/>
    </row>
    <row r="108" spans="2:11">
      <c r="B108" s="223" t="s">
        <v>302</v>
      </c>
      <c r="C108" s="31">
        <v>75</v>
      </c>
      <c r="D108" s="31">
        <v>43</v>
      </c>
      <c r="E108" s="31">
        <v>272</v>
      </c>
      <c r="F108" s="31">
        <v>60</v>
      </c>
      <c r="G108" s="31">
        <v>4</v>
      </c>
      <c r="H108" s="31">
        <v>333</v>
      </c>
      <c r="I108" s="31">
        <v>25</v>
      </c>
      <c r="J108" s="31">
        <v>1</v>
      </c>
      <c r="K108" s="18"/>
    </row>
    <row r="109" spans="2:11">
      <c r="B109" s="223" t="s">
        <v>303</v>
      </c>
      <c r="C109" s="31">
        <v>542</v>
      </c>
      <c r="D109" s="31">
        <v>267</v>
      </c>
      <c r="E109" s="31">
        <v>204</v>
      </c>
      <c r="F109" s="31">
        <v>5</v>
      </c>
      <c r="G109" s="31">
        <v>8</v>
      </c>
      <c r="H109" s="31">
        <v>172</v>
      </c>
      <c r="I109" s="31">
        <v>43</v>
      </c>
      <c r="J109" s="31">
        <v>2</v>
      </c>
      <c r="K109" s="1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O106"/>
  <sheetViews>
    <sheetView topLeftCell="A67" zoomScale="85" zoomScaleNormal="85" workbookViewId="0">
      <pane xSplit="1" topLeftCell="B1" activePane="topRight" state="frozen"/>
      <selection pane="topRight" activeCell="BD42" sqref="BD42"/>
    </sheetView>
  </sheetViews>
  <sheetFormatPr defaultColWidth="11.42578125" defaultRowHeight="15"/>
  <cols>
    <col min="1" max="1" width="21" style="87" customWidth="1"/>
    <col min="2" max="16384" width="11.42578125" style="87"/>
  </cols>
  <sheetData>
    <row r="1" spans="1:67" s="85" customFormat="1" ht="80.25" customHeight="1">
      <c r="A1" s="39"/>
      <c r="B1" s="39" t="s">
        <v>193</v>
      </c>
      <c r="C1" s="39" t="s">
        <v>194</v>
      </c>
      <c r="D1" s="39" t="s">
        <v>195</v>
      </c>
      <c r="E1" s="39" t="s">
        <v>196</v>
      </c>
      <c r="F1" s="39" t="s">
        <v>197</v>
      </c>
      <c r="G1" s="39" t="s">
        <v>198</v>
      </c>
      <c r="H1" s="39" t="s">
        <v>199</v>
      </c>
      <c r="I1" s="39" t="s">
        <v>200</v>
      </c>
      <c r="J1" s="39" t="s">
        <v>201</v>
      </c>
      <c r="K1" s="39" t="s">
        <v>202</v>
      </c>
      <c r="L1" s="39" t="s">
        <v>203</v>
      </c>
      <c r="M1" s="39" t="s">
        <v>204</v>
      </c>
      <c r="N1" s="39" t="s">
        <v>205</v>
      </c>
      <c r="O1" s="39" t="s">
        <v>206</v>
      </c>
      <c r="P1" s="39" t="s">
        <v>207</v>
      </c>
      <c r="Q1" s="39" t="s">
        <v>208</v>
      </c>
      <c r="R1" s="39" t="s">
        <v>209</v>
      </c>
      <c r="S1" s="39" t="s">
        <v>210</v>
      </c>
      <c r="T1" s="39" t="s">
        <v>211</v>
      </c>
      <c r="U1" s="39" t="s">
        <v>212</v>
      </c>
      <c r="V1" s="39" t="s">
        <v>213</v>
      </c>
      <c r="W1" s="39" t="s">
        <v>214</v>
      </c>
      <c r="X1" s="84" t="s">
        <v>998</v>
      </c>
      <c r="Y1" s="84" t="s">
        <v>999</v>
      </c>
      <c r="Z1" s="39" t="s">
        <v>215</v>
      </c>
      <c r="AA1" s="39" t="s">
        <v>216</v>
      </c>
      <c r="AB1" s="39" t="s">
        <v>217</v>
      </c>
      <c r="AC1" s="39" t="s">
        <v>218</v>
      </c>
      <c r="AD1" s="39" t="s">
        <v>219</v>
      </c>
      <c r="AE1" s="39" t="s">
        <v>220</v>
      </c>
      <c r="AF1" s="39" t="s">
        <v>221</v>
      </c>
      <c r="AG1" s="39" t="s">
        <v>222</v>
      </c>
      <c r="AH1" s="39" t="s">
        <v>223</v>
      </c>
      <c r="AI1" s="39" t="s">
        <v>224</v>
      </c>
      <c r="AJ1" s="39" t="s">
        <v>225</v>
      </c>
      <c r="AK1" s="84" t="s">
        <v>1000</v>
      </c>
      <c r="AL1" s="84" t="s">
        <v>1001</v>
      </c>
      <c r="AM1" s="39" t="s">
        <v>226</v>
      </c>
      <c r="AN1" s="39" t="s">
        <v>227</v>
      </c>
      <c r="AO1" s="39" t="s">
        <v>228</v>
      </c>
      <c r="AP1" s="39" t="s">
        <v>229</v>
      </c>
      <c r="AQ1" s="39" t="s">
        <v>230</v>
      </c>
      <c r="AR1" s="39" t="s">
        <v>231</v>
      </c>
      <c r="AS1" s="39" t="s">
        <v>232</v>
      </c>
      <c r="AT1" s="39" t="s">
        <v>233</v>
      </c>
      <c r="AU1" s="39" t="s">
        <v>234</v>
      </c>
      <c r="AV1" s="39" t="s">
        <v>235</v>
      </c>
      <c r="AW1" s="39" t="s">
        <v>236</v>
      </c>
      <c r="AX1" s="39" t="s">
        <v>237</v>
      </c>
      <c r="AY1" s="39" t="s">
        <v>238</v>
      </c>
      <c r="AZ1" s="39" t="s">
        <v>239</v>
      </c>
      <c r="BA1" s="39" t="s">
        <v>240</v>
      </c>
      <c r="BB1" s="39" t="s">
        <v>241</v>
      </c>
      <c r="BC1" s="39" t="s">
        <v>242</v>
      </c>
      <c r="BD1" s="39" t="s">
        <v>243</v>
      </c>
      <c r="BE1" s="39" t="s">
        <v>244</v>
      </c>
      <c r="BF1" s="84" t="s">
        <v>1002</v>
      </c>
      <c r="BG1" s="84" t="s">
        <v>1003</v>
      </c>
      <c r="BH1" s="39" t="s">
        <v>245</v>
      </c>
      <c r="BI1" s="39" t="s">
        <v>246</v>
      </c>
      <c r="BJ1" s="39" t="s">
        <v>247</v>
      </c>
      <c r="BK1" s="39" t="s">
        <v>248</v>
      </c>
      <c r="BL1" s="39" t="s">
        <v>249</v>
      </c>
      <c r="BM1" s="39" t="s">
        <v>250</v>
      </c>
      <c r="BN1" s="84" t="s">
        <v>1004</v>
      </c>
      <c r="BO1" s="84" t="s">
        <v>251</v>
      </c>
    </row>
    <row r="2" spans="1:67" ht="15.75">
      <c r="A2" s="39" t="s">
        <v>138</v>
      </c>
      <c r="B2" s="37">
        <v>4</v>
      </c>
      <c r="C2" s="37">
        <v>2</v>
      </c>
      <c r="D2" s="37">
        <v>0</v>
      </c>
      <c r="E2" s="37">
        <v>1</v>
      </c>
      <c r="F2" s="37">
        <v>14</v>
      </c>
      <c r="G2" s="37">
        <v>0</v>
      </c>
      <c r="H2" s="37">
        <v>10</v>
      </c>
      <c r="I2" s="37">
        <v>0</v>
      </c>
      <c r="J2" s="37">
        <v>0</v>
      </c>
      <c r="K2" s="37">
        <v>0</v>
      </c>
      <c r="L2" s="37">
        <v>6</v>
      </c>
      <c r="M2" s="37">
        <v>18</v>
      </c>
      <c r="N2" s="37">
        <v>8</v>
      </c>
      <c r="O2" s="37">
        <v>12</v>
      </c>
      <c r="P2" s="37">
        <v>0</v>
      </c>
      <c r="Q2" s="37">
        <v>2</v>
      </c>
      <c r="R2" s="37">
        <v>28</v>
      </c>
      <c r="S2" s="37">
        <v>0</v>
      </c>
      <c r="T2" s="37">
        <v>0</v>
      </c>
      <c r="U2" s="37">
        <v>3</v>
      </c>
      <c r="V2" s="37">
        <v>2</v>
      </c>
      <c r="W2" s="37">
        <v>6</v>
      </c>
      <c r="X2" s="86">
        <f>SUM(B2,D2,E2,F2,G2,H2,I2,J2,L2,M2,N2,P2,Q2)</f>
        <v>63</v>
      </c>
      <c r="Y2" s="86">
        <f>SUM(C2,K2,O2,R2:W2)</f>
        <v>53</v>
      </c>
      <c r="Z2" s="37">
        <v>6</v>
      </c>
      <c r="AA2" s="37">
        <v>1</v>
      </c>
      <c r="AB2" s="37">
        <v>0</v>
      </c>
      <c r="AC2" s="37">
        <v>0</v>
      </c>
      <c r="AD2" s="37">
        <v>1</v>
      </c>
      <c r="AE2" s="37">
        <v>0</v>
      </c>
      <c r="AF2" s="37">
        <v>26</v>
      </c>
      <c r="AG2" s="37">
        <v>0</v>
      </c>
      <c r="AH2" s="37">
        <v>1</v>
      </c>
      <c r="AI2" s="37">
        <v>3</v>
      </c>
      <c r="AJ2" s="37">
        <v>2</v>
      </c>
      <c r="AK2" s="86">
        <f>SUM(Z2,AF2,AG2)</f>
        <v>32</v>
      </c>
      <c r="AL2" s="86">
        <f>SUM(AJ2,AI2,AH2,AE2,AD2,AC2,AB2,AA2)</f>
        <v>8</v>
      </c>
      <c r="AM2" s="37">
        <v>11</v>
      </c>
      <c r="AN2" s="37">
        <v>8</v>
      </c>
      <c r="AO2" s="37">
        <v>0</v>
      </c>
      <c r="AP2" s="37">
        <v>7</v>
      </c>
      <c r="AQ2" s="37">
        <v>14</v>
      </c>
      <c r="AR2" s="37">
        <v>0</v>
      </c>
      <c r="AS2" s="37">
        <v>1</v>
      </c>
      <c r="AT2" s="37">
        <v>20</v>
      </c>
      <c r="AU2" s="37">
        <v>4</v>
      </c>
      <c r="AV2" s="37">
        <v>23</v>
      </c>
      <c r="AW2" s="37">
        <v>189</v>
      </c>
      <c r="AX2" s="37">
        <v>6</v>
      </c>
      <c r="AY2" s="37">
        <v>18</v>
      </c>
      <c r="AZ2" s="37">
        <v>4</v>
      </c>
      <c r="BA2" s="37">
        <v>19</v>
      </c>
      <c r="BB2" s="37">
        <v>13</v>
      </c>
      <c r="BC2" s="37">
        <v>66</v>
      </c>
      <c r="BD2" s="37">
        <v>0</v>
      </c>
      <c r="BE2" s="37">
        <v>3</v>
      </c>
      <c r="BF2" s="86">
        <f>SUM(AM2,AN2)</f>
        <v>19</v>
      </c>
      <c r="BG2" s="86">
        <f>SUM(AO2:BE2)</f>
        <v>387</v>
      </c>
      <c r="BH2" s="37">
        <v>0</v>
      </c>
      <c r="BI2" s="37">
        <v>4</v>
      </c>
      <c r="BJ2" s="37">
        <v>2</v>
      </c>
      <c r="BK2" s="37">
        <v>4</v>
      </c>
      <c r="BL2" s="37">
        <v>11</v>
      </c>
      <c r="BM2" s="37">
        <v>4</v>
      </c>
      <c r="BN2" s="86">
        <f>SUM(BH2:BM2)</f>
        <v>25</v>
      </c>
      <c r="BO2" s="86">
        <v>1</v>
      </c>
    </row>
    <row r="3" spans="1:67" ht="15.75">
      <c r="A3" s="39" t="s">
        <v>139</v>
      </c>
      <c r="B3" s="37">
        <v>2</v>
      </c>
      <c r="C3" s="37">
        <v>1</v>
      </c>
      <c r="D3" s="37">
        <v>0</v>
      </c>
      <c r="E3" s="37">
        <v>0</v>
      </c>
      <c r="F3" s="37">
        <v>6</v>
      </c>
      <c r="G3" s="37">
        <v>1</v>
      </c>
      <c r="H3" s="37">
        <v>9</v>
      </c>
      <c r="I3" s="37">
        <v>0</v>
      </c>
      <c r="J3" s="37">
        <v>5</v>
      </c>
      <c r="K3" s="37">
        <v>0</v>
      </c>
      <c r="L3" s="37">
        <v>2</v>
      </c>
      <c r="M3" s="37">
        <v>0</v>
      </c>
      <c r="N3" s="37">
        <v>1</v>
      </c>
      <c r="O3" s="37">
        <v>3</v>
      </c>
      <c r="P3" s="37">
        <v>0</v>
      </c>
      <c r="Q3" s="37">
        <v>1</v>
      </c>
      <c r="R3" s="37">
        <v>6</v>
      </c>
      <c r="S3" s="37">
        <v>2</v>
      </c>
      <c r="T3" s="37">
        <v>0</v>
      </c>
      <c r="U3" s="37">
        <v>0</v>
      </c>
      <c r="V3" s="37">
        <v>0</v>
      </c>
      <c r="W3" s="37">
        <v>1</v>
      </c>
      <c r="X3" s="86">
        <f t="shared" ref="X3:X56" si="0">SUM(B3,D3,E3,F3,G3,H3,I3,J3,L3,M3,N3,P3,Q3)</f>
        <v>27</v>
      </c>
      <c r="Y3" s="86">
        <f t="shared" ref="Y3:Y56" si="1">SUM(C3,K3,O3,R3:W3)</f>
        <v>13</v>
      </c>
      <c r="Z3" s="37">
        <v>4</v>
      </c>
      <c r="AA3" s="37">
        <v>0</v>
      </c>
      <c r="AB3" s="37">
        <v>0</v>
      </c>
      <c r="AC3" s="37">
        <v>0</v>
      </c>
      <c r="AD3" s="37">
        <v>2</v>
      </c>
      <c r="AE3" s="37">
        <v>0</v>
      </c>
      <c r="AF3" s="37">
        <v>20</v>
      </c>
      <c r="AG3" s="37">
        <v>0</v>
      </c>
      <c r="AH3" s="37">
        <v>1</v>
      </c>
      <c r="AI3" s="37">
        <v>3</v>
      </c>
      <c r="AJ3" s="37">
        <v>0</v>
      </c>
      <c r="AK3" s="86">
        <f t="shared" ref="AK3:AK56" si="2">SUM(Z3,AF3,AG3)</f>
        <v>24</v>
      </c>
      <c r="AL3" s="86">
        <f t="shared" ref="AL3:AL56" si="3">SUM(AJ3,AI3,AH3,AE3,AD3,AC3,AB3,AA3)</f>
        <v>6</v>
      </c>
      <c r="AM3" s="37">
        <v>0</v>
      </c>
      <c r="AN3" s="37">
        <v>2</v>
      </c>
      <c r="AO3" s="37">
        <v>2</v>
      </c>
      <c r="AP3" s="37">
        <v>11</v>
      </c>
      <c r="AQ3" s="37">
        <v>12</v>
      </c>
      <c r="AR3" s="37">
        <v>0</v>
      </c>
      <c r="AS3" s="37">
        <v>0</v>
      </c>
      <c r="AT3" s="37">
        <v>11</v>
      </c>
      <c r="AU3" s="37">
        <v>4</v>
      </c>
      <c r="AV3" s="37">
        <v>5</v>
      </c>
      <c r="AW3" s="37">
        <v>84</v>
      </c>
      <c r="AX3" s="37">
        <v>3</v>
      </c>
      <c r="AY3" s="37">
        <v>8</v>
      </c>
      <c r="AZ3" s="37">
        <v>1</v>
      </c>
      <c r="BA3" s="37">
        <v>5</v>
      </c>
      <c r="BB3" s="37">
        <v>9</v>
      </c>
      <c r="BC3" s="37">
        <v>31</v>
      </c>
      <c r="BD3" s="37">
        <v>0</v>
      </c>
      <c r="BE3" s="37">
        <v>3</v>
      </c>
      <c r="BF3" s="86">
        <f t="shared" ref="BF3:BF56" si="4">SUM(AM3,AN3)</f>
        <v>2</v>
      </c>
      <c r="BG3" s="86">
        <f t="shared" ref="BG3:BG56" si="5">SUM(AO3:BE3)</f>
        <v>189</v>
      </c>
      <c r="BH3" s="37">
        <v>0</v>
      </c>
      <c r="BI3" s="37">
        <v>5</v>
      </c>
      <c r="BJ3" s="37">
        <v>0</v>
      </c>
      <c r="BK3" s="37">
        <v>2</v>
      </c>
      <c r="BL3" s="37">
        <v>6</v>
      </c>
      <c r="BM3" s="37">
        <v>3</v>
      </c>
      <c r="BN3" s="86">
        <f t="shared" ref="BN3:BN64" si="6">SUM(BH3:BM3)</f>
        <v>16</v>
      </c>
      <c r="BO3" s="86">
        <v>0</v>
      </c>
    </row>
    <row r="4" spans="1:67" ht="15.75">
      <c r="A4" s="39" t="s">
        <v>140</v>
      </c>
      <c r="B4" s="37">
        <v>6</v>
      </c>
      <c r="C4" s="37">
        <v>3</v>
      </c>
      <c r="D4" s="37">
        <v>0</v>
      </c>
      <c r="E4" s="37">
        <v>0</v>
      </c>
      <c r="F4" s="37">
        <v>12</v>
      </c>
      <c r="G4" s="37">
        <v>3</v>
      </c>
      <c r="H4" s="37">
        <v>0</v>
      </c>
      <c r="I4" s="37">
        <v>0</v>
      </c>
      <c r="J4" s="37">
        <v>5</v>
      </c>
      <c r="K4" s="37">
        <v>0</v>
      </c>
      <c r="L4" s="37">
        <v>6</v>
      </c>
      <c r="M4" s="37">
        <v>7</v>
      </c>
      <c r="N4" s="37">
        <v>7</v>
      </c>
      <c r="O4" s="37">
        <v>14</v>
      </c>
      <c r="P4" s="37">
        <v>0</v>
      </c>
      <c r="Q4" s="37">
        <v>2</v>
      </c>
      <c r="R4" s="37">
        <v>27</v>
      </c>
      <c r="S4" s="37">
        <v>0</v>
      </c>
      <c r="T4" s="37">
        <v>0</v>
      </c>
      <c r="U4" s="37">
        <v>2</v>
      </c>
      <c r="V4" s="37">
        <v>3</v>
      </c>
      <c r="W4" s="37">
        <v>17</v>
      </c>
      <c r="X4" s="86">
        <f t="shared" si="0"/>
        <v>48</v>
      </c>
      <c r="Y4" s="86">
        <f t="shared" si="1"/>
        <v>66</v>
      </c>
      <c r="Z4" s="37">
        <v>2</v>
      </c>
      <c r="AA4" s="37">
        <v>0</v>
      </c>
      <c r="AB4" s="37">
        <v>0</v>
      </c>
      <c r="AC4" s="37">
        <v>0</v>
      </c>
      <c r="AD4" s="37">
        <v>0</v>
      </c>
      <c r="AE4" s="37">
        <v>0</v>
      </c>
      <c r="AF4" s="37">
        <v>52</v>
      </c>
      <c r="AG4" s="37">
        <v>0</v>
      </c>
      <c r="AH4" s="37">
        <v>0</v>
      </c>
      <c r="AI4" s="37">
        <v>4</v>
      </c>
      <c r="AJ4" s="37">
        <v>0</v>
      </c>
      <c r="AK4" s="86">
        <f t="shared" si="2"/>
        <v>54</v>
      </c>
      <c r="AL4" s="86">
        <f t="shared" si="3"/>
        <v>4</v>
      </c>
      <c r="AM4" s="37">
        <v>0</v>
      </c>
      <c r="AN4" s="37">
        <v>3</v>
      </c>
      <c r="AO4" s="37">
        <v>0</v>
      </c>
      <c r="AP4" s="37">
        <v>4</v>
      </c>
      <c r="AQ4" s="37">
        <v>7</v>
      </c>
      <c r="AR4" s="37">
        <v>0</v>
      </c>
      <c r="AS4" s="37">
        <v>0</v>
      </c>
      <c r="AT4" s="37">
        <v>2</v>
      </c>
      <c r="AU4" s="37">
        <v>1</v>
      </c>
      <c r="AV4" s="37">
        <v>12</v>
      </c>
      <c r="AW4" s="37">
        <v>25</v>
      </c>
      <c r="AX4" s="37">
        <v>4</v>
      </c>
      <c r="AY4" s="37">
        <v>1</v>
      </c>
      <c r="AZ4" s="37">
        <v>1</v>
      </c>
      <c r="BA4" s="37">
        <v>7</v>
      </c>
      <c r="BB4" s="37">
        <v>3</v>
      </c>
      <c r="BC4" s="37">
        <v>11</v>
      </c>
      <c r="BD4" s="37">
        <v>0</v>
      </c>
      <c r="BE4" s="37">
        <v>3</v>
      </c>
      <c r="BF4" s="86">
        <f t="shared" si="4"/>
        <v>3</v>
      </c>
      <c r="BG4" s="86">
        <f t="shared" si="5"/>
        <v>81</v>
      </c>
      <c r="BH4" s="37">
        <v>0</v>
      </c>
      <c r="BI4" s="37">
        <v>7</v>
      </c>
      <c r="BJ4" s="37">
        <v>0</v>
      </c>
      <c r="BK4" s="37">
        <v>0</v>
      </c>
      <c r="BL4" s="37">
        <v>3</v>
      </c>
      <c r="BM4" s="37">
        <v>1</v>
      </c>
      <c r="BN4" s="86">
        <f t="shared" si="6"/>
        <v>11</v>
      </c>
      <c r="BO4" s="86">
        <v>0</v>
      </c>
    </row>
    <row r="5" spans="1:67" ht="15.75">
      <c r="A5" s="39" t="s">
        <v>141</v>
      </c>
      <c r="B5" s="37">
        <v>3</v>
      </c>
      <c r="C5" s="37">
        <v>1</v>
      </c>
      <c r="D5" s="37">
        <v>0</v>
      </c>
      <c r="E5" s="37">
        <v>1</v>
      </c>
      <c r="F5" s="37">
        <v>8</v>
      </c>
      <c r="G5" s="37">
        <v>2</v>
      </c>
      <c r="H5" s="37">
        <v>55</v>
      </c>
      <c r="I5" s="37">
        <v>0</v>
      </c>
      <c r="J5" s="37">
        <v>14</v>
      </c>
      <c r="K5" s="37">
        <v>10</v>
      </c>
      <c r="L5" s="37">
        <v>7</v>
      </c>
      <c r="M5" s="37">
        <v>28</v>
      </c>
      <c r="N5" s="37">
        <v>24</v>
      </c>
      <c r="O5" s="37">
        <v>24</v>
      </c>
      <c r="P5" s="37">
        <v>0</v>
      </c>
      <c r="Q5" s="37">
        <v>4</v>
      </c>
      <c r="R5" s="37">
        <v>83</v>
      </c>
      <c r="S5" s="37">
        <v>0</v>
      </c>
      <c r="T5" s="37">
        <v>7</v>
      </c>
      <c r="U5" s="37">
        <v>44</v>
      </c>
      <c r="V5" s="37">
        <v>18</v>
      </c>
      <c r="W5" s="37">
        <v>17</v>
      </c>
      <c r="X5" s="86">
        <f t="shared" si="0"/>
        <v>146</v>
      </c>
      <c r="Y5" s="86">
        <f t="shared" si="1"/>
        <v>204</v>
      </c>
      <c r="Z5" s="37">
        <v>11</v>
      </c>
      <c r="AA5" s="37">
        <v>0</v>
      </c>
      <c r="AB5" s="37">
        <v>1</v>
      </c>
      <c r="AC5" s="37">
        <v>0</v>
      </c>
      <c r="AD5" s="37">
        <v>1</v>
      </c>
      <c r="AE5" s="37">
        <v>0</v>
      </c>
      <c r="AF5" s="37">
        <v>13</v>
      </c>
      <c r="AG5" s="37">
        <v>0</v>
      </c>
      <c r="AH5" s="37">
        <v>0</v>
      </c>
      <c r="AI5" s="37">
        <v>0</v>
      </c>
      <c r="AJ5" s="37">
        <v>2</v>
      </c>
      <c r="AK5" s="86">
        <f t="shared" si="2"/>
        <v>24</v>
      </c>
      <c r="AL5" s="86">
        <f t="shared" si="3"/>
        <v>4</v>
      </c>
      <c r="AM5" s="37">
        <v>0</v>
      </c>
      <c r="AN5" s="37">
        <v>29</v>
      </c>
      <c r="AO5" s="37">
        <v>10</v>
      </c>
      <c r="AP5" s="37">
        <v>24</v>
      </c>
      <c r="AQ5" s="37">
        <v>25</v>
      </c>
      <c r="AR5" s="37">
        <v>1</v>
      </c>
      <c r="AS5" s="37">
        <v>0</v>
      </c>
      <c r="AT5" s="37">
        <v>70</v>
      </c>
      <c r="AU5" s="37">
        <v>5</v>
      </c>
      <c r="AV5" s="37">
        <v>18</v>
      </c>
      <c r="AW5" s="37">
        <v>100</v>
      </c>
      <c r="AX5" s="37">
        <v>12</v>
      </c>
      <c r="AY5" s="37">
        <v>23</v>
      </c>
      <c r="AZ5" s="37">
        <v>3</v>
      </c>
      <c r="BA5" s="37">
        <v>13</v>
      </c>
      <c r="BB5" s="37">
        <v>7</v>
      </c>
      <c r="BC5" s="37">
        <v>46</v>
      </c>
      <c r="BD5" s="37">
        <v>0</v>
      </c>
      <c r="BE5" s="37">
        <v>9</v>
      </c>
      <c r="BF5" s="86">
        <f t="shared" si="4"/>
        <v>29</v>
      </c>
      <c r="BG5" s="86">
        <f t="shared" si="5"/>
        <v>366</v>
      </c>
      <c r="BH5" s="37">
        <v>2</v>
      </c>
      <c r="BI5" s="37">
        <v>13</v>
      </c>
      <c r="BJ5" s="37">
        <v>0</v>
      </c>
      <c r="BK5" s="37">
        <v>0</v>
      </c>
      <c r="BL5" s="37">
        <v>1</v>
      </c>
      <c r="BM5" s="37">
        <v>14</v>
      </c>
      <c r="BN5" s="86">
        <f t="shared" si="6"/>
        <v>30</v>
      </c>
      <c r="BO5" s="86">
        <v>1</v>
      </c>
    </row>
    <row r="6" spans="1:67" ht="15.75">
      <c r="A6" s="39" t="s">
        <v>142</v>
      </c>
      <c r="B6" s="37">
        <v>0</v>
      </c>
      <c r="C6" s="37">
        <v>1</v>
      </c>
      <c r="D6" s="37">
        <v>0</v>
      </c>
      <c r="E6" s="37">
        <v>0</v>
      </c>
      <c r="F6" s="37">
        <v>6</v>
      </c>
      <c r="G6" s="37">
        <v>0</v>
      </c>
      <c r="H6" s="37">
        <v>1</v>
      </c>
      <c r="I6" s="37">
        <v>0</v>
      </c>
      <c r="J6" s="37">
        <v>0</v>
      </c>
      <c r="K6" s="37">
        <v>0</v>
      </c>
      <c r="L6" s="37">
        <v>0</v>
      </c>
      <c r="M6" s="37">
        <v>1</v>
      </c>
      <c r="N6" s="37">
        <v>3</v>
      </c>
      <c r="O6" s="37">
        <v>9</v>
      </c>
      <c r="P6" s="37">
        <v>1</v>
      </c>
      <c r="Q6" s="37">
        <v>1</v>
      </c>
      <c r="R6" s="37">
        <v>6</v>
      </c>
      <c r="S6" s="37">
        <v>0</v>
      </c>
      <c r="T6" s="37">
        <v>2</v>
      </c>
      <c r="U6" s="37">
        <v>1</v>
      </c>
      <c r="V6" s="37">
        <v>0</v>
      </c>
      <c r="W6" s="37">
        <v>19</v>
      </c>
      <c r="X6" s="86">
        <f t="shared" si="0"/>
        <v>13</v>
      </c>
      <c r="Y6" s="86">
        <f t="shared" si="1"/>
        <v>38</v>
      </c>
      <c r="Z6" s="37">
        <v>3</v>
      </c>
      <c r="AA6" s="37">
        <v>0</v>
      </c>
      <c r="AB6" s="37">
        <v>0</v>
      </c>
      <c r="AC6" s="37">
        <v>0</v>
      </c>
      <c r="AD6" s="37">
        <v>0</v>
      </c>
      <c r="AE6" s="37">
        <v>1</v>
      </c>
      <c r="AF6" s="37">
        <v>31</v>
      </c>
      <c r="AG6" s="37">
        <v>0</v>
      </c>
      <c r="AH6" s="37">
        <v>0</v>
      </c>
      <c r="AI6" s="37">
        <v>4</v>
      </c>
      <c r="AJ6" s="37">
        <v>1</v>
      </c>
      <c r="AK6" s="86">
        <f t="shared" si="2"/>
        <v>34</v>
      </c>
      <c r="AL6" s="86">
        <f t="shared" si="3"/>
        <v>6</v>
      </c>
      <c r="AM6" s="37">
        <v>0</v>
      </c>
      <c r="AN6" s="37">
        <v>2</v>
      </c>
      <c r="AO6" s="37">
        <v>6</v>
      </c>
      <c r="AP6" s="37">
        <v>6</v>
      </c>
      <c r="AQ6" s="37">
        <v>5</v>
      </c>
      <c r="AR6" s="37">
        <v>0</v>
      </c>
      <c r="AS6" s="37">
        <v>2</v>
      </c>
      <c r="AT6" s="37">
        <v>8</v>
      </c>
      <c r="AU6" s="37">
        <v>1</v>
      </c>
      <c r="AV6" s="37">
        <v>5</v>
      </c>
      <c r="AW6" s="37">
        <v>46</v>
      </c>
      <c r="AX6" s="37">
        <v>1</v>
      </c>
      <c r="AY6" s="37">
        <v>8</v>
      </c>
      <c r="AZ6" s="37">
        <v>1</v>
      </c>
      <c r="BA6" s="37">
        <v>4</v>
      </c>
      <c r="BB6" s="37">
        <v>3</v>
      </c>
      <c r="BC6" s="37">
        <v>1</v>
      </c>
      <c r="BD6" s="37">
        <v>0</v>
      </c>
      <c r="BE6" s="37">
        <v>0</v>
      </c>
      <c r="BF6" s="86">
        <f t="shared" si="4"/>
        <v>2</v>
      </c>
      <c r="BG6" s="86">
        <f t="shared" si="5"/>
        <v>97</v>
      </c>
      <c r="BH6" s="37">
        <v>0</v>
      </c>
      <c r="BI6" s="37">
        <v>0</v>
      </c>
      <c r="BJ6" s="37">
        <v>0</v>
      </c>
      <c r="BK6" s="37">
        <v>2</v>
      </c>
      <c r="BL6" s="37">
        <v>0</v>
      </c>
      <c r="BM6" s="37">
        <v>1</v>
      </c>
      <c r="BN6" s="86">
        <f t="shared" si="6"/>
        <v>3</v>
      </c>
      <c r="BO6" s="86">
        <v>1</v>
      </c>
    </row>
    <row r="7" spans="1:67" ht="15.75">
      <c r="A7" s="39" t="s">
        <v>143</v>
      </c>
      <c r="B7" s="37">
        <v>6</v>
      </c>
      <c r="C7" s="37">
        <v>14</v>
      </c>
      <c r="D7" s="37">
        <v>0</v>
      </c>
      <c r="E7" s="37">
        <v>0</v>
      </c>
      <c r="F7" s="37">
        <v>45</v>
      </c>
      <c r="G7" s="37">
        <v>4</v>
      </c>
      <c r="H7" s="37">
        <v>19</v>
      </c>
      <c r="I7" s="37">
        <v>3</v>
      </c>
      <c r="J7" s="37">
        <v>6</v>
      </c>
      <c r="K7" s="37">
        <v>9</v>
      </c>
      <c r="L7" s="37">
        <v>8</v>
      </c>
      <c r="M7" s="37">
        <v>22</v>
      </c>
      <c r="N7" s="37">
        <v>12</v>
      </c>
      <c r="O7" s="37">
        <v>106</v>
      </c>
      <c r="P7" s="37">
        <v>3</v>
      </c>
      <c r="Q7" s="37">
        <v>10</v>
      </c>
      <c r="R7" s="37">
        <v>74</v>
      </c>
      <c r="S7" s="37">
        <v>2</v>
      </c>
      <c r="T7" s="37">
        <v>8</v>
      </c>
      <c r="U7" s="37">
        <v>14</v>
      </c>
      <c r="V7" s="37">
        <v>6</v>
      </c>
      <c r="W7" s="37">
        <v>13</v>
      </c>
      <c r="X7" s="86">
        <f t="shared" si="0"/>
        <v>138</v>
      </c>
      <c r="Y7" s="86">
        <f t="shared" si="1"/>
        <v>246</v>
      </c>
      <c r="Z7" s="37">
        <v>33</v>
      </c>
      <c r="AA7" s="37">
        <v>0</v>
      </c>
      <c r="AB7" s="37">
        <v>1</v>
      </c>
      <c r="AC7" s="37">
        <v>1</v>
      </c>
      <c r="AD7" s="37">
        <v>13</v>
      </c>
      <c r="AE7" s="37">
        <v>6</v>
      </c>
      <c r="AF7" s="37">
        <v>128</v>
      </c>
      <c r="AG7" s="37">
        <v>1</v>
      </c>
      <c r="AH7" s="37">
        <v>0</v>
      </c>
      <c r="AI7" s="37">
        <v>12</v>
      </c>
      <c r="AJ7" s="37">
        <v>5</v>
      </c>
      <c r="AK7" s="86">
        <f t="shared" si="2"/>
        <v>162</v>
      </c>
      <c r="AL7" s="86">
        <f t="shared" si="3"/>
        <v>38</v>
      </c>
      <c r="AM7" s="37">
        <v>0</v>
      </c>
      <c r="AN7" s="37">
        <v>12</v>
      </c>
      <c r="AO7" s="37">
        <v>0</v>
      </c>
      <c r="AP7" s="37">
        <v>54</v>
      </c>
      <c r="AQ7" s="37">
        <v>22</v>
      </c>
      <c r="AR7" s="37">
        <v>2</v>
      </c>
      <c r="AS7" s="37">
        <v>5</v>
      </c>
      <c r="AT7" s="37">
        <v>42</v>
      </c>
      <c r="AU7" s="37">
        <v>9</v>
      </c>
      <c r="AV7" s="37">
        <v>11</v>
      </c>
      <c r="AW7" s="37">
        <v>204</v>
      </c>
      <c r="AX7" s="37">
        <v>24</v>
      </c>
      <c r="AY7" s="37">
        <v>17</v>
      </c>
      <c r="AZ7" s="37">
        <v>50</v>
      </c>
      <c r="BA7" s="37">
        <v>26</v>
      </c>
      <c r="BB7" s="37">
        <v>10</v>
      </c>
      <c r="BC7" s="37">
        <v>63</v>
      </c>
      <c r="BD7" s="37">
        <v>0</v>
      </c>
      <c r="BE7" s="37">
        <v>4</v>
      </c>
      <c r="BF7" s="86">
        <f t="shared" si="4"/>
        <v>12</v>
      </c>
      <c r="BG7" s="86">
        <f t="shared" si="5"/>
        <v>543</v>
      </c>
      <c r="BH7" s="37">
        <v>0</v>
      </c>
      <c r="BI7" s="37">
        <v>6</v>
      </c>
      <c r="BJ7" s="37">
        <v>6</v>
      </c>
      <c r="BK7" s="37">
        <v>3</v>
      </c>
      <c r="BL7" s="37">
        <v>11</v>
      </c>
      <c r="BM7" s="37">
        <v>17</v>
      </c>
      <c r="BN7" s="86">
        <f t="shared" si="6"/>
        <v>43</v>
      </c>
      <c r="BO7" s="86">
        <v>0</v>
      </c>
    </row>
    <row r="8" spans="1:67" ht="15.75">
      <c r="A8" s="39" t="s">
        <v>144</v>
      </c>
      <c r="B8" s="37">
        <v>1</v>
      </c>
      <c r="C8" s="37">
        <v>1</v>
      </c>
      <c r="D8" s="37">
        <v>2</v>
      </c>
      <c r="E8" s="37">
        <v>0</v>
      </c>
      <c r="F8" s="37">
        <v>5</v>
      </c>
      <c r="G8" s="37">
        <v>0</v>
      </c>
      <c r="H8" s="37">
        <v>6</v>
      </c>
      <c r="I8" s="37">
        <v>0</v>
      </c>
      <c r="J8" s="37">
        <v>0</v>
      </c>
      <c r="K8" s="37">
        <v>0</v>
      </c>
      <c r="L8" s="37">
        <v>1</v>
      </c>
      <c r="M8" s="37">
        <v>3</v>
      </c>
      <c r="N8" s="37">
        <v>1</v>
      </c>
      <c r="O8" s="37">
        <v>22</v>
      </c>
      <c r="P8" s="37">
        <v>0</v>
      </c>
      <c r="Q8" s="37">
        <v>1</v>
      </c>
      <c r="R8" s="37">
        <v>7</v>
      </c>
      <c r="S8" s="37">
        <v>1</v>
      </c>
      <c r="T8" s="37">
        <v>1</v>
      </c>
      <c r="U8" s="37">
        <v>0</v>
      </c>
      <c r="V8" s="37">
        <v>3</v>
      </c>
      <c r="W8" s="37">
        <v>7</v>
      </c>
      <c r="X8" s="86">
        <f t="shared" si="0"/>
        <v>20</v>
      </c>
      <c r="Y8" s="86">
        <f t="shared" si="1"/>
        <v>42</v>
      </c>
      <c r="Z8" s="37">
        <v>15</v>
      </c>
      <c r="AA8" s="37">
        <v>0</v>
      </c>
      <c r="AB8" s="37">
        <v>0</v>
      </c>
      <c r="AC8" s="37">
        <v>0</v>
      </c>
      <c r="AD8" s="37">
        <v>0</v>
      </c>
      <c r="AE8" s="37">
        <v>1</v>
      </c>
      <c r="AF8" s="37">
        <v>75</v>
      </c>
      <c r="AG8" s="37">
        <v>0</v>
      </c>
      <c r="AH8" s="37">
        <v>3</v>
      </c>
      <c r="AI8" s="37">
        <v>3</v>
      </c>
      <c r="AJ8" s="37">
        <v>0</v>
      </c>
      <c r="AK8" s="86">
        <f t="shared" si="2"/>
        <v>90</v>
      </c>
      <c r="AL8" s="86">
        <f t="shared" si="3"/>
        <v>7</v>
      </c>
      <c r="AM8" s="37">
        <v>0</v>
      </c>
      <c r="AN8" s="37">
        <v>0</v>
      </c>
      <c r="AO8" s="37">
        <v>0</v>
      </c>
      <c r="AP8" s="37">
        <v>3</v>
      </c>
      <c r="AQ8" s="37">
        <v>8</v>
      </c>
      <c r="AR8" s="37">
        <v>1</v>
      </c>
      <c r="AS8" s="37">
        <v>1</v>
      </c>
      <c r="AT8" s="37">
        <v>8</v>
      </c>
      <c r="AU8" s="37">
        <v>0</v>
      </c>
      <c r="AV8" s="37">
        <v>6</v>
      </c>
      <c r="AW8" s="37">
        <v>36</v>
      </c>
      <c r="AX8" s="37">
        <v>0</v>
      </c>
      <c r="AY8" s="37">
        <v>1</v>
      </c>
      <c r="AZ8" s="37">
        <v>1</v>
      </c>
      <c r="BA8" s="37">
        <v>1</v>
      </c>
      <c r="BB8" s="37">
        <v>0</v>
      </c>
      <c r="BC8" s="37">
        <v>21</v>
      </c>
      <c r="BD8" s="37">
        <v>0</v>
      </c>
      <c r="BE8" s="37">
        <v>1</v>
      </c>
      <c r="BF8" s="86">
        <f t="shared" si="4"/>
        <v>0</v>
      </c>
      <c r="BG8" s="86">
        <f t="shared" si="5"/>
        <v>88</v>
      </c>
      <c r="BH8" s="37">
        <v>0</v>
      </c>
      <c r="BI8" s="37">
        <v>1</v>
      </c>
      <c r="BJ8" s="37">
        <v>3</v>
      </c>
      <c r="BK8" s="37">
        <v>0</v>
      </c>
      <c r="BL8" s="37">
        <v>2</v>
      </c>
      <c r="BM8" s="37">
        <v>2</v>
      </c>
      <c r="BN8" s="86">
        <f t="shared" si="6"/>
        <v>8</v>
      </c>
      <c r="BO8" s="86">
        <v>0</v>
      </c>
    </row>
    <row r="9" spans="1:67" ht="15.75">
      <c r="A9" s="39" t="s">
        <v>145</v>
      </c>
      <c r="B9" s="37">
        <v>3</v>
      </c>
      <c r="C9" s="37">
        <v>7</v>
      </c>
      <c r="D9" s="37">
        <v>0</v>
      </c>
      <c r="E9" s="37">
        <v>0</v>
      </c>
      <c r="F9" s="37">
        <v>19</v>
      </c>
      <c r="G9" s="37">
        <v>1</v>
      </c>
      <c r="H9" s="37">
        <v>10</v>
      </c>
      <c r="I9" s="37">
        <v>0</v>
      </c>
      <c r="J9" s="37">
        <v>3</v>
      </c>
      <c r="K9" s="37">
        <v>2</v>
      </c>
      <c r="L9" s="37">
        <v>8</v>
      </c>
      <c r="M9" s="37">
        <v>8</v>
      </c>
      <c r="N9" s="37">
        <v>5</v>
      </c>
      <c r="O9" s="37">
        <v>22</v>
      </c>
      <c r="P9" s="37">
        <v>1</v>
      </c>
      <c r="Q9" s="37">
        <v>0</v>
      </c>
      <c r="R9" s="37">
        <v>5</v>
      </c>
      <c r="S9" s="37">
        <v>0</v>
      </c>
      <c r="T9" s="37">
        <v>1</v>
      </c>
      <c r="U9" s="37">
        <v>5</v>
      </c>
      <c r="V9" s="37">
        <v>6</v>
      </c>
      <c r="W9" s="37">
        <v>4</v>
      </c>
      <c r="X9" s="86">
        <f t="shared" si="0"/>
        <v>58</v>
      </c>
      <c r="Y9" s="86">
        <f t="shared" si="1"/>
        <v>52</v>
      </c>
      <c r="Z9" s="37">
        <v>59</v>
      </c>
      <c r="AA9" s="37">
        <v>0</v>
      </c>
      <c r="AB9" s="37">
        <v>3</v>
      </c>
      <c r="AC9" s="37">
        <v>0</v>
      </c>
      <c r="AD9" s="37">
        <v>2</v>
      </c>
      <c r="AE9" s="37">
        <v>1</v>
      </c>
      <c r="AF9" s="37">
        <v>197</v>
      </c>
      <c r="AG9" s="37">
        <v>2</v>
      </c>
      <c r="AH9" s="37">
        <v>1</v>
      </c>
      <c r="AI9" s="37">
        <v>4</v>
      </c>
      <c r="AJ9" s="37">
        <v>3</v>
      </c>
      <c r="AK9" s="86">
        <f t="shared" si="2"/>
        <v>258</v>
      </c>
      <c r="AL9" s="86">
        <f t="shared" si="3"/>
        <v>14</v>
      </c>
      <c r="AM9" s="37">
        <v>4</v>
      </c>
      <c r="AN9" s="37">
        <v>0</v>
      </c>
      <c r="AO9" s="37">
        <v>3</v>
      </c>
      <c r="AP9" s="37">
        <v>14</v>
      </c>
      <c r="AQ9" s="37">
        <v>10</v>
      </c>
      <c r="AR9" s="37">
        <v>6</v>
      </c>
      <c r="AS9" s="37">
        <v>0</v>
      </c>
      <c r="AT9" s="37">
        <v>27</v>
      </c>
      <c r="AU9" s="37">
        <v>2</v>
      </c>
      <c r="AV9" s="37">
        <v>18</v>
      </c>
      <c r="AW9" s="37">
        <v>159</v>
      </c>
      <c r="AX9" s="37">
        <v>1</v>
      </c>
      <c r="AY9" s="37">
        <v>9</v>
      </c>
      <c r="AZ9" s="37">
        <v>17</v>
      </c>
      <c r="BA9" s="37">
        <v>25</v>
      </c>
      <c r="BB9" s="37">
        <v>6</v>
      </c>
      <c r="BC9" s="37">
        <v>83</v>
      </c>
      <c r="BD9" s="37">
        <v>0</v>
      </c>
      <c r="BE9" s="37">
        <v>8</v>
      </c>
      <c r="BF9" s="86">
        <f t="shared" si="4"/>
        <v>4</v>
      </c>
      <c r="BG9" s="86">
        <f t="shared" si="5"/>
        <v>388</v>
      </c>
      <c r="BH9" s="37">
        <v>0</v>
      </c>
      <c r="BI9" s="37">
        <v>11</v>
      </c>
      <c r="BJ9" s="37">
        <v>0</v>
      </c>
      <c r="BK9" s="37">
        <v>4</v>
      </c>
      <c r="BL9" s="37">
        <v>15</v>
      </c>
      <c r="BM9" s="37">
        <v>4</v>
      </c>
      <c r="BN9" s="86">
        <f t="shared" si="6"/>
        <v>34</v>
      </c>
      <c r="BO9" s="86">
        <v>0</v>
      </c>
    </row>
    <row r="10" spans="1:67" ht="15.75">
      <c r="A10" s="39" t="s">
        <v>146</v>
      </c>
      <c r="B10" s="37">
        <v>0</v>
      </c>
      <c r="C10" s="37">
        <v>6</v>
      </c>
      <c r="D10" s="37">
        <v>0</v>
      </c>
      <c r="E10" s="37">
        <v>0</v>
      </c>
      <c r="F10" s="37">
        <v>7</v>
      </c>
      <c r="G10" s="37">
        <v>1</v>
      </c>
      <c r="H10" s="37">
        <v>16</v>
      </c>
      <c r="I10" s="37">
        <v>2</v>
      </c>
      <c r="J10" s="37">
        <v>1</v>
      </c>
      <c r="K10" s="37">
        <v>3</v>
      </c>
      <c r="L10" s="37">
        <v>1</v>
      </c>
      <c r="M10" s="37">
        <v>8</v>
      </c>
      <c r="N10" s="37">
        <v>2</v>
      </c>
      <c r="O10" s="37">
        <v>28</v>
      </c>
      <c r="P10" s="37">
        <v>1</v>
      </c>
      <c r="Q10" s="37">
        <v>4</v>
      </c>
      <c r="R10" s="37">
        <v>14</v>
      </c>
      <c r="S10" s="37">
        <v>0</v>
      </c>
      <c r="T10" s="37">
        <v>1</v>
      </c>
      <c r="U10" s="37">
        <v>5</v>
      </c>
      <c r="V10" s="37">
        <v>1</v>
      </c>
      <c r="W10" s="37">
        <v>2</v>
      </c>
      <c r="X10" s="86">
        <f t="shared" si="0"/>
        <v>43</v>
      </c>
      <c r="Y10" s="86">
        <f t="shared" si="1"/>
        <v>60</v>
      </c>
      <c r="Z10" s="37">
        <v>14</v>
      </c>
      <c r="AA10" s="37">
        <v>1</v>
      </c>
      <c r="AB10" s="37">
        <v>0</v>
      </c>
      <c r="AC10" s="37">
        <v>0</v>
      </c>
      <c r="AD10" s="37">
        <v>5</v>
      </c>
      <c r="AE10" s="37">
        <v>0</v>
      </c>
      <c r="AF10" s="37">
        <v>48</v>
      </c>
      <c r="AG10" s="37">
        <v>0</v>
      </c>
      <c r="AH10" s="37">
        <v>1</v>
      </c>
      <c r="AI10" s="37">
        <v>13</v>
      </c>
      <c r="AJ10" s="37">
        <v>3</v>
      </c>
      <c r="AK10" s="86">
        <f t="shared" si="2"/>
        <v>62</v>
      </c>
      <c r="AL10" s="86">
        <f t="shared" si="3"/>
        <v>23</v>
      </c>
      <c r="AM10" s="37">
        <v>0</v>
      </c>
      <c r="AN10" s="37">
        <v>6</v>
      </c>
      <c r="AO10" s="37">
        <v>1</v>
      </c>
      <c r="AP10" s="37">
        <v>21</v>
      </c>
      <c r="AQ10" s="37">
        <v>42</v>
      </c>
      <c r="AR10" s="37">
        <v>3</v>
      </c>
      <c r="AS10" s="37">
        <v>3</v>
      </c>
      <c r="AT10" s="37">
        <v>39</v>
      </c>
      <c r="AU10" s="37">
        <v>8</v>
      </c>
      <c r="AV10" s="37">
        <v>12</v>
      </c>
      <c r="AW10" s="37">
        <v>211</v>
      </c>
      <c r="AX10" s="37">
        <v>15</v>
      </c>
      <c r="AY10" s="37">
        <v>26</v>
      </c>
      <c r="AZ10" s="37">
        <v>6</v>
      </c>
      <c r="BA10" s="37">
        <v>27</v>
      </c>
      <c r="BB10" s="37">
        <v>13</v>
      </c>
      <c r="BC10" s="37">
        <v>84</v>
      </c>
      <c r="BD10" s="37">
        <v>0</v>
      </c>
      <c r="BE10" s="37">
        <v>6</v>
      </c>
      <c r="BF10" s="86">
        <f t="shared" si="4"/>
        <v>6</v>
      </c>
      <c r="BG10" s="86">
        <f t="shared" si="5"/>
        <v>517</v>
      </c>
      <c r="BH10" s="37">
        <v>0</v>
      </c>
      <c r="BI10" s="37">
        <v>7</v>
      </c>
      <c r="BJ10" s="37">
        <v>0</v>
      </c>
      <c r="BK10" s="37">
        <v>8</v>
      </c>
      <c r="BL10" s="37">
        <v>17</v>
      </c>
      <c r="BM10" s="37">
        <v>7</v>
      </c>
      <c r="BN10" s="86">
        <f t="shared" si="6"/>
        <v>39</v>
      </c>
      <c r="BO10" s="86">
        <v>0</v>
      </c>
    </row>
    <row r="11" spans="1:67" ht="15.75">
      <c r="A11" s="39" t="s">
        <v>147</v>
      </c>
      <c r="B11" s="37">
        <v>1</v>
      </c>
      <c r="C11" s="37">
        <v>7</v>
      </c>
      <c r="D11" s="37">
        <v>0</v>
      </c>
      <c r="E11" s="37">
        <v>1</v>
      </c>
      <c r="F11" s="37">
        <v>15</v>
      </c>
      <c r="G11" s="37">
        <v>6</v>
      </c>
      <c r="H11" s="37">
        <v>12</v>
      </c>
      <c r="I11" s="37">
        <v>0</v>
      </c>
      <c r="J11" s="37">
        <v>2</v>
      </c>
      <c r="K11" s="37">
        <v>0</v>
      </c>
      <c r="L11" s="37">
        <v>5</v>
      </c>
      <c r="M11" s="37">
        <v>13</v>
      </c>
      <c r="N11" s="37">
        <v>0</v>
      </c>
      <c r="O11" s="37">
        <v>21</v>
      </c>
      <c r="P11" s="37">
        <v>0</v>
      </c>
      <c r="Q11" s="37">
        <v>2</v>
      </c>
      <c r="R11" s="37">
        <v>18</v>
      </c>
      <c r="S11" s="37">
        <v>1</v>
      </c>
      <c r="T11" s="37">
        <v>0</v>
      </c>
      <c r="U11" s="37">
        <v>2</v>
      </c>
      <c r="V11" s="37">
        <v>0</v>
      </c>
      <c r="W11" s="37">
        <v>1</v>
      </c>
      <c r="X11" s="86">
        <f t="shared" si="0"/>
        <v>57</v>
      </c>
      <c r="Y11" s="86">
        <f t="shared" si="1"/>
        <v>50</v>
      </c>
      <c r="Z11" s="37">
        <v>19</v>
      </c>
      <c r="AA11" s="37">
        <v>1</v>
      </c>
      <c r="AB11" s="37">
        <v>0</v>
      </c>
      <c r="AC11" s="37">
        <v>1</v>
      </c>
      <c r="AD11" s="37">
        <v>2</v>
      </c>
      <c r="AE11" s="37">
        <v>0</v>
      </c>
      <c r="AF11" s="37">
        <v>252</v>
      </c>
      <c r="AG11" s="37">
        <v>0</v>
      </c>
      <c r="AH11" s="37">
        <v>0</v>
      </c>
      <c r="AI11" s="37">
        <v>10</v>
      </c>
      <c r="AJ11" s="37">
        <v>2</v>
      </c>
      <c r="AK11" s="86">
        <f t="shared" si="2"/>
        <v>271</v>
      </c>
      <c r="AL11" s="86">
        <f t="shared" si="3"/>
        <v>16</v>
      </c>
      <c r="AM11" s="37">
        <v>0</v>
      </c>
      <c r="AN11" s="37">
        <v>11</v>
      </c>
      <c r="AO11" s="37">
        <v>1</v>
      </c>
      <c r="AP11" s="37">
        <v>8</v>
      </c>
      <c r="AQ11" s="37">
        <v>5</v>
      </c>
      <c r="AR11" s="37">
        <v>0</v>
      </c>
      <c r="AS11" s="37">
        <v>1</v>
      </c>
      <c r="AT11" s="37">
        <v>21</v>
      </c>
      <c r="AU11" s="37">
        <v>10</v>
      </c>
      <c r="AV11" s="37">
        <v>4</v>
      </c>
      <c r="AW11" s="37">
        <v>88</v>
      </c>
      <c r="AX11" s="37">
        <v>0</v>
      </c>
      <c r="AY11" s="37">
        <v>22</v>
      </c>
      <c r="AZ11" s="37">
        <v>2</v>
      </c>
      <c r="BA11" s="37">
        <v>8</v>
      </c>
      <c r="BB11" s="37">
        <v>1</v>
      </c>
      <c r="BC11" s="37">
        <v>72</v>
      </c>
      <c r="BD11" s="37">
        <v>0</v>
      </c>
      <c r="BE11" s="37">
        <v>0</v>
      </c>
      <c r="BF11" s="86">
        <f t="shared" si="4"/>
        <v>11</v>
      </c>
      <c r="BG11" s="86">
        <f t="shared" si="5"/>
        <v>243</v>
      </c>
      <c r="BH11" s="37">
        <v>0</v>
      </c>
      <c r="BI11" s="37">
        <v>4</v>
      </c>
      <c r="BJ11" s="37">
        <v>0</v>
      </c>
      <c r="BK11" s="37">
        <v>2</v>
      </c>
      <c r="BL11" s="37">
        <v>8</v>
      </c>
      <c r="BM11" s="37">
        <v>4</v>
      </c>
      <c r="BN11" s="86">
        <f t="shared" si="6"/>
        <v>18</v>
      </c>
      <c r="BO11" s="86">
        <v>0</v>
      </c>
    </row>
    <row r="12" spans="1:67" ht="15.75">
      <c r="A12" s="39" t="s">
        <v>148</v>
      </c>
      <c r="B12" s="37">
        <v>4</v>
      </c>
      <c r="C12" s="37">
        <v>2</v>
      </c>
      <c r="D12" s="37">
        <v>0</v>
      </c>
      <c r="E12" s="37">
        <v>2</v>
      </c>
      <c r="F12" s="37">
        <v>14</v>
      </c>
      <c r="G12" s="37">
        <v>1</v>
      </c>
      <c r="H12" s="37">
        <v>2</v>
      </c>
      <c r="I12" s="37">
        <v>0</v>
      </c>
      <c r="J12" s="37">
        <v>2</v>
      </c>
      <c r="K12" s="37">
        <v>0</v>
      </c>
      <c r="L12" s="37">
        <v>1</v>
      </c>
      <c r="M12" s="37">
        <v>3</v>
      </c>
      <c r="N12" s="37">
        <v>6</v>
      </c>
      <c r="O12" s="37">
        <v>17</v>
      </c>
      <c r="P12" s="37">
        <v>0</v>
      </c>
      <c r="Q12" s="37">
        <v>0</v>
      </c>
      <c r="R12" s="37">
        <v>1</v>
      </c>
      <c r="S12" s="37">
        <v>0</v>
      </c>
      <c r="T12" s="37">
        <v>3</v>
      </c>
      <c r="U12" s="37">
        <v>0</v>
      </c>
      <c r="V12" s="37">
        <v>2</v>
      </c>
      <c r="W12" s="37">
        <v>1</v>
      </c>
      <c r="X12" s="86">
        <f t="shared" si="0"/>
        <v>35</v>
      </c>
      <c r="Y12" s="86">
        <f t="shared" si="1"/>
        <v>26</v>
      </c>
      <c r="Z12" s="37">
        <v>12</v>
      </c>
      <c r="AA12" s="37">
        <v>0</v>
      </c>
      <c r="AB12" s="37">
        <v>0</v>
      </c>
      <c r="AC12" s="37">
        <v>0</v>
      </c>
      <c r="AD12" s="37">
        <v>3</v>
      </c>
      <c r="AE12" s="37">
        <v>1</v>
      </c>
      <c r="AF12" s="37">
        <v>61</v>
      </c>
      <c r="AG12" s="37">
        <v>0</v>
      </c>
      <c r="AH12" s="37">
        <v>0</v>
      </c>
      <c r="AI12" s="37">
        <v>0</v>
      </c>
      <c r="AJ12" s="37">
        <v>0</v>
      </c>
      <c r="AK12" s="86">
        <f t="shared" si="2"/>
        <v>73</v>
      </c>
      <c r="AL12" s="86">
        <f t="shared" si="3"/>
        <v>4</v>
      </c>
      <c r="AM12" s="37">
        <v>0</v>
      </c>
      <c r="AN12" s="37">
        <v>2</v>
      </c>
      <c r="AO12" s="37">
        <v>3</v>
      </c>
      <c r="AP12" s="37">
        <v>13</v>
      </c>
      <c r="AQ12" s="37">
        <v>15</v>
      </c>
      <c r="AR12" s="37">
        <v>2</v>
      </c>
      <c r="AS12" s="37">
        <v>1</v>
      </c>
      <c r="AT12" s="37">
        <v>10</v>
      </c>
      <c r="AU12" s="37">
        <v>3</v>
      </c>
      <c r="AV12" s="37">
        <v>3</v>
      </c>
      <c r="AW12" s="37">
        <v>39</v>
      </c>
      <c r="AX12" s="37">
        <v>2</v>
      </c>
      <c r="AY12" s="37">
        <v>11</v>
      </c>
      <c r="AZ12" s="37">
        <v>1</v>
      </c>
      <c r="BA12" s="37">
        <v>7</v>
      </c>
      <c r="BB12" s="37">
        <v>0</v>
      </c>
      <c r="BC12" s="37">
        <v>10</v>
      </c>
      <c r="BD12" s="37">
        <v>0</v>
      </c>
      <c r="BE12" s="37">
        <v>5</v>
      </c>
      <c r="BF12" s="86">
        <f t="shared" si="4"/>
        <v>2</v>
      </c>
      <c r="BG12" s="86">
        <f t="shared" si="5"/>
        <v>125</v>
      </c>
      <c r="BH12" s="37">
        <v>0</v>
      </c>
      <c r="BI12" s="37">
        <v>5</v>
      </c>
      <c r="BJ12" s="37">
        <v>1</v>
      </c>
      <c r="BK12" s="37">
        <v>0</v>
      </c>
      <c r="BL12" s="37">
        <v>8</v>
      </c>
      <c r="BM12" s="37">
        <v>5</v>
      </c>
      <c r="BN12" s="86">
        <f t="shared" si="6"/>
        <v>19</v>
      </c>
      <c r="BO12" s="86">
        <v>0</v>
      </c>
    </row>
    <row r="13" spans="1:67" ht="15.75">
      <c r="A13" s="39" t="s">
        <v>149</v>
      </c>
      <c r="B13" s="37">
        <v>0</v>
      </c>
      <c r="C13" s="37">
        <v>1</v>
      </c>
      <c r="D13" s="37">
        <v>0</v>
      </c>
      <c r="E13" s="37">
        <v>0</v>
      </c>
      <c r="F13" s="37">
        <v>9</v>
      </c>
      <c r="G13" s="37">
        <v>1</v>
      </c>
      <c r="H13" s="37">
        <v>5</v>
      </c>
      <c r="I13" s="37">
        <v>2</v>
      </c>
      <c r="J13" s="37">
        <v>4</v>
      </c>
      <c r="K13" s="37">
        <v>0</v>
      </c>
      <c r="L13" s="37">
        <v>3</v>
      </c>
      <c r="M13" s="37">
        <v>1</v>
      </c>
      <c r="N13" s="37">
        <v>2</v>
      </c>
      <c r="O13" s="37">
        <v>20</v>
      </c>
      <c r="P13" s="37">
        <v>0</v>
      </c>
      <c r="Q13" s="37">
        <v>0</v>
      </c>
      <c r="R13" s="37">
        <v>5</v>
      </c>
      <c r="S13" s="37">
        <v>1</v>
      </c>
      <c r="T13" s="37">
        <v>2</v>
      </c>
      <c r="U13" s="37">
        <v>1</v>
      </c>
      <c r="V13" s="37">
        <v>2</v>
      </c>
      <c r="W13" s="37">
        <v>0</v>
      </c>
      <c r="X13" s="86">
        <f t="shared" si="0"/>
        <v>27</v>
      </c>
      <c r="Y13" s="86">
        <f t="shared" si="1"/>
        <v>32</v>
      </c>
      <c r="Z13" s="37">
        <v>1</v>
      </c>
      <c r="AA13" s="37">
        <v>0</v>
      </c>
      <c r="AB13" s="37">
        <v>0</v>
      </c>
      <c r="AC13" s="37">
        <v>0</v>
      </c>
      <c r="AD13" s="37">
        <v>0</v>
      </c>
      <c r="AE13" s="37">
        <v>3</v>
      </c>
      <c r="AF13" s="37">
        <v>48</v>
      </c>
      <c r="AG13" s="37">
        <v>0</v>
      </c>
      <c r="AH13" s="37">
        <v>1</v>
      </c>
      <c r="AI13" s="37">
        <v>6</v>
      </c>
      <c r="AJ13" s="37">
        <v>3</v>
      </c>
      <c r="AK13" s="86">
        <f t="shared" si="2"/>
        <v>49</v>
      </c>
      <c r="AL13" s="86">
        <f t="shared" si="3"/>
        <v>13</v>
      </c>
      <c r="AM13" s="37">
        <v>0</v>
      </c>
      <c r="AN13" s="37">
        <v>4</v>
      </c>
      <c r="AO13" s="37">
        <v>1</v>
      </c>
      <c r="AP13" s="37">
        <v>5</v>
      </c>
      <c r="AQ13" s="37">
        <v>9</v>
      </c>
      <c r="AR13" s="37">
        <v>0</v>
      </c>
      <c r="AS13" s="37">
        <v>0</v>
      </c>
      <c r="AT13" s="37">
        <v>12</v>
      </c>
      <c r="AU13" s="37">
        <v>3</v>
      </c>
      <c r="AV13" s="37">
        <v>4</v>
      </c>
      <c r="AW13" s="37">
        <v>66</v>
      </c>
      <c r="AX13" s="37">
        <v>1</v>
      </c>
      <c r="AY13" s="37">
        <v>8</v>
      </c>
      <c r="AZ13" s="37">
        <v>0</v>
      </c>
      <c r="BA13" s="37">
        <v>5</v>
      </c>
      <c r="BB13" s="37">
        <v>3</v>
      </c>
      <c r="BC13" s="37">
        <v>9</v>
      </c>
      <c r="BD13" s="37">
        <v>0</v>
      </c>
      <c r="BE13" s="37">
        <v>2</v>
      </c>
      <c r="BF13" s="86">
        <f t="shared" si="4"/>
        <v>4</v>
      </c>
      <c r="BG13" s="86">
        <f t="shared" si="5"/>
        <v>128</v>
      </c>
      <c r="BH13" s="37">
        <v>0</v>
      </c>
      <c r="BI13" s="37">
        <v>5</v>
      </c>
      <c r="BJ13" s="37">
        <v>0</v>
      </c>
      <c r="BK13" s="37">
        <v>1</v>
      </c>
      <c r="BL13" s="37">
        <v>1</v>
      </c>
      <c r="BM13" s="37">
        <v>1</v>
      </c>
      <c r="BN13" s="86">
        <f t="shared" si="6"/>
        <v>8</v>
      </c>
      <c r="BO13" s="86">
        <v>0</v>
      </c>
    </row>
    <row r="14" spans="1:67" ht="15.75">
      <c r="A14" s="39" t="s">
        <v>150</v>
      </c>
      <c r="B14" s="37">
        <v>0</v>
      </c>
      <c r="C14" s="37">
        <v>2</v>
      </c>
      <c r="D14" s="37">
        <v>0</v>
      </c>
      <c r="E14" s="37">
        <v>0</v>
      </c>
      <c r="F14" s="37">
        <v>2</v>
      </c>
      <c r="G14" s="37">
        <v>1</v>
      </c>
      <c r="H14" s="37">
        <v>9</v>
      </c>
      <c r="I14" s="37">
        <v>0</v>
      </c>
      <c r="J14" s="37">
        <v>2</v>
      </c>
      <c r="K14" s="37">
        <v>2</v>
      </c>
      <c r="L14" s="37">
        <v>0</v>
      </c>
      <c r="M14" s="37">
        <v>2</v>
      </c>
      <c r="N14" s="37">
        <v>5</v>
      </c>
      <c r="O14" s="37">
        <v>9</v>
      </c>
      <c r="P14" s="37">
        <v>0</v>
      </c>
      <c r="Q14" s="37">
        <v>0</v>
      </c>
      <c r="R14" s="37">
        <v>5</v>
      </c>
      <c r="S14" s="37">
        <v>0</v>
      </c>
      <c r="T14" s="37">
        <v>1</v>
      </c>
      <c r="U14" s="37">
        <v>2</v>
      </c>
      <c r="V14" s="37">
        <v>4</v>
      </c>
      <c r="W14" s="37">
        <v>0</v>
      </c>
      <c r="X14" s="86">
        <f t="shared" si="0"/>
        <v>21</v>
      </c>
      <c r="Y14" s="86">
        <f t="shared" si="1"/>
        <v>25</v>
      </c>
      <c r="Z14" s="37">
        <v>5</v>
      </c>
      <c r="AA14" s="37">
        <v>0</v>
      </c>
      <c r="AB14" s="37">
        <v>0</v>
      </c>
      <c r="AC14" s="37">
        <v>1</v>
      </c>
      <c r="AD14" s="37">
        <v>5</v>
      </c>
      <c r="AE14" s="37">
        <v>1</v>
      </c>
      <c r="AF14" s="37">
        <v>25</v>
      </c>
      <c r="AG14" s="37">
        <v>0</v>
      </c>
      <c r="AH14" s="37">
        <v>0</v>
      </c>
      <c r="AI14" s="37">
        <v>5</v>
      </c>
      <c r="AJ14" s="37">
        <v>4</v>
      </c>
      <c r="AK14" s="86">
        <f t="shared" si="2"/>
        <v>30</v>
      </c>
      <c r="AL14" s="86">
        <f t="shared" si="3"/>
        <v>16</v>
      </c>
      <c r="AM14" s="37">
        <v>4</v>
      </c>
      <c r="AN14" s="37">
        <v>6</v>
      </c>
      <c r="AO14" s="37">
        <v>0</v>
      </c>
      <c r="AP14" s="37">
        <v>6</v>
      </c>
      <c r="AQ14" s="37">
        <v>33</v>
      </c>
      <c r="AR14" s="37">
        <v>2</v>
      </c>
      <c r="AS14" s="37">
        <v>3</v>
      </c>
      <c r="AT14" s="37">
        <v>25</v>
      </c>
      <c r="AU14" s="37">
        <v>2</v>
      </c>
      <c r="AV14" s="37">
        <v>6</v>
      </c>
      <c r="AW14" s="37">
        <v>193</v>
      </c>
      <c r="AX14" s="37">
        <v>4</v>
      </c>
      <c r="AY14" s="37">
        <v>17</v>
      </c>
      <c r="AZ14" s="37">
        <v>1</v>
      </c>
      <c r="BA14" s="37">
        <v>13</v>
      </c>
      <c r="BB14" s="37">
        <v>10</v>
      </c>
      <c r="BC14" s="37">
        <v>56</v>
      </c>
      <c r="BD14" s="37">
        <v>0</v>
      </c>
      <c r="BE14" s="37">
        <v>2</v>
      </c>
      <c r="BF14" s="86">
        <f t="shared" si="4"/>
        <v>10</v>
      </c>
      <c r="BG14" s="86">
        <f t="shared" si="5"/>
        <v>373</v>
      </c>
      <c r="BH14" s="37">
        <v>0</v>
      </c>
      <c r="BI14" s="37">
        <v>3</v>
      </c>
      <c r="BJ14" s="37">
        <v>0</v>
      </c>
      <c r="BK14" s="37">
        <v>11</v>
      </c>
      <c r="BL14" s="37">
        <v>12</v>
      </c>
      <c r="BM14" s="37">
        <v>1</v>
      </c>
      <c r="BN14" s="86">
        <f t="shared" si="6"/>
        <v>27</v>
      </c>
      <c r="BO14" s="86">
        <v>0</v>
      </c>
    </row>
    <row r="15" spans="1:67" ht="15.75">
      <c r="A15" s="39" t="s">
        <v>151</v>
      </c>
      <c r="B15" s="37">
        <v>0</v>
      </c>
      <c r="C15" s="37">
        <v>0</v>
      </c>
      <c r="D15" s="37">
        <v>2</v>
      </c>
      <c r="E15" s="37">
        <v>0</v>
      </c>
      <c r="F15" s="37">
        <v>5</v>
      </c>
      <c r="G15" s="37">
        <v>1</v>
      </c>
      <c r="H15" s="37">
        <v>8</v>
      </c>
      <c r="I15" s="37">
        <v>0</v>
      </c>
      <c r="J15" s="37">
        <v>1</v>
      </c>
      <c r="K15" s="37">
        <v>1</v>
      </c>
      <c r="L15" s="37">
        <v>4</v>
      </c>
      <c r="M15" s="37">
        <v>7</v>
      </c>
      <c r="N15" s="37">
        <v>3</v>
      </c>
      <c r="O15" s="37">
        <v>2</v>
      </c>
      <c r="P15" s="37">
        <v>0</v>
      </c>
      <c r="Q15" s="37">
        <v>1</v>
      </c>
      <c r="R15" s="37">
        <v>8</v>
      </c>
      <c r="S15" s="37">
        <v>0</v>
      </c>
      <c r="T15" s="37">
        <v>0</v>
      </c>
      <c r="U15" s="37">
        <v>0</v>
      </c>
      <c r="V15" s="37">
        <v>0</v>
      </c>
      <c r="W15" s="37">
        <v>6</v>
      </c>
      <c r="X15" s="86">
        <f t="shared" si="0"/>
        <v>32</v>
      </c>
      <c r="Y15" s="86">
        <f t="shared" si="1"/>
        <v>17</v>
      </c>
      <c r="Z15" s="37">
        <v>13</v>
      </c>
      <c r="AA15" s="37">
        <v>0</v>
      </c>
      <c r="AB15" s="37">
        <v>0</v>
      </c>
      <c r="AC15" s="37">
        <v>0</v>
      </c>
      <c r="AD15" s="37">
        <v>0</v>
      </c>
      <c r="AE15" s="37">
        <v>1</v>
      </c>
      <c r="AF15" s="37">
        <v>20</v>
      </c>
      <c r="AG15" s="37">
        <v>0</v>
      </c>
      <c r="AH15" s="37">
        <v>0</v>
      </c>
      <c r="AI15" s="37">
        <v>3</v>
      </c>
      <c r="AJ15" s="37">
        <v>1</v>
      </c>
      <c r="AK15" s="86">
        <f t="shared" si="2"/>
        <v>33</v>
      </c>
      <c r="AL15" s="86">
        <f t="shared" si="3"/>
        <v>5</v>
      </c>
      <c r="AM15" s="37">
        <v>0</v>
      </c>
      <c r="AN15" s="37">
        <v>7</v>
      </c>
      <c r="AO15" s="37">
        <v>2</v>
      </c>
      <c r="AP15" s="37">
        <v>9</v>
      </c>
      <c r="AQ15" s="37">
        <v>26</v>
      </c>
      <c r="AR15" s="37">
        <v>0</v>
      </c>
      <c r="AS15" s="37">
        <v>1</v>
      </c>
      <c r="AT15" s="37">
        <v>5</v>
      </c>
      <c r="AU15" s="37">
        <v>2</v>
      </c>
      <c r="AV15" s="37">
        <v>4</v>
      </c>
      <c r="AW15" s="37">
        <v>25</v>
      </c>
      <c r="AX15" s="37">
        <v>1</v>
      </c>
      <c r="AY15" s="37">
        <v>8</v>
      </c>
      <c r="AZ15" s="37">
        <v>0</v>
      </c>
      <c r="BA15" s="37">
        <v>2</v>
      </c>
      <c r="BB15" s="37">
        <v>0</v>
      </c>
      <c r="BC15" s="37">
        <v>6</v>
      </c>
      <c r="BD15" s="37">
        <v>0</v>
      </c>
      <c r="BE15" s="37">
        <v>0</v>
      </c>
      <c r="BF15" s="86">
        <f t="shared" si="4"/>
        <v>7</v>
      </c>
      <c r="BG15" s="86">
        <f t="shared" si="5"/>
        <v>91</v>
      </c>
      <c r="BH15" s="37">
        <v>0</v>
      </c>
      <c r="BI15" s="37">
        <v>1</v>
      </c>
      <c r="BJ15" s="37">
        <v>0</v>
      </c>
      <c r="BK15" s="37">
        <v>0</v>
      </c>
      <c r="BL15" s="37">
        <v>9</v>
      </c>
      <c r="BM15" s="37">
        <v>0</v>
      </c>
      <c r="BN15" s="86">
        <f t="shared" si="6"/>
        <v>10</v>
      </c>
      <c r="BO15" s="86">
        <v>0</v>
      </c>
    </row>
    <row r="16" spans="1:67" ht="15.75">
      <c r="A16" s="39" t="s">
        <v>152</v>
      </c>
      <c r="B16" s="37">
        <v>3</v>
      </c>
      <c r="C16" s="37">
        <v>13</v>
      </c>
      <c r="D16" s="37">
        <v>1</v>
      </c>
      <c r="E16" s="37">
        <v>0</v>
      </c>
      <c r="F16" s="37">
        <v>36</v>
      </c>
      <c r="G16" s="37">
        <v>6</v>
      </c>
      <c r="H16" s="37">
        <v>25</v>
      </c>
      <c r="I16" s="37">
        <v>4</v>
      </c>
      <c r="J16" s="37">
        <v>12</v>
      </c>
      <c r="K16" s="37">
        <v>7</v>
      </c>
      <c r="L16" s="37">
        <v>9</v>
      </c>
      <c r="M16" s="37">
        <v>37</v>
      </c>
      <c r="N16" s="37">
        <v>28</v>
      </c>
      <c r="O16" s="37">
        <v>19</v>
      </c>
      <c r="P16" s="37">
        <v>2</v>
      </c>
      <c r="Q16" s="37">
        <v>6</v>
      </c>
      <c r="R16" s="37">
        <v>56</v>
      </c>
      <c r="S16" s="37">
        <v>6</v>
      </c>
      <c r="T16" s="37">
        <v>2</v>
      </c>
      <c r="U16" s="37">
        <v>23</v>
      </c>
      <c r="V16" s="37">
        <v>16</v>
      </c>
      <c r="W16" s="37">
        <v>19</v>
      </c>
      <c r="X16" s="86">
        <f t="shared" si="0"/>
        <v>169</v>
      </c>
      <c r="Y16" s="86">
        <f t="shared" si="1"/>
        <v>161</v>
      </c>
      <c r="Z16" s="37">
        <v>2</v>
      </c>
      <c r="AA16" s="37">
        <v>0</v>
      </c>
      <c r="AB16" s="37">
        <v>0</v>
      </c>
      <c r="AC16" s="37">
        <v>0</v>
      </c>
      <c r="AD16" s="37">
        <v>2</v>
      </c>
      <c r="AE16" s="37">
        <v>0</v>
      </c>
      <c r="AF16" s="37">
        <v>17</v>
      </c>
      <c r="AG16" s="37">
        <v>0</v>
      </c>
      <c r="AH16" s="37">
        <v>0</v>
      </c>
      <c r="AI16" s="37">
        <v>3</v>
      </c>
      <c r="AJ16" s="37">
        <v>11</v>
      </c>
      <c r="AK16" s="86">
        <f t="shared" si="2"/>
        <v>19</v>
      </c>
      <c r="AL16" s="86">
        <f t="shared" si="3"/>
        <v>16</v>
      </c>
      <c r="AM16" s="37">
        <v>3</v>
      </c>
      <c r="AN16" s="37">
        <v>41</v>
      </c>
      <c r="AO16" s="37">
        <v>25</v>
      </c>
      <c r="AP16" s="37">
        <v>4</v>
      </c>
      <c r="AQ16" s="37">
        <v>31</v>
      </c>
      <c r="AR16" s="37">
        <v>2</v>
      </c>
      <c r="AS16" s="37">
        <v>5</v>
      </c>
      <c r="AT16" s="37">
        <v>47</v>
      </c>
      <c r="AU16" s="37">
        <v>8</v>
      </c>
      <c r="AV16" s="37">
        <v>4</v>
      </c>
      <c r="AW16" s="37">
        <v>96</v>
      </c>
      <c r="AX16" s="37">
        <v>22</v>
      </c>
      <c r="AY16" s="37">
        <v>10</v>
      </c>
      <c r="AZ16" s="37">
        <v>8</v>
      </c>
      <c r="BA16" s="37">
        <v>11</v>
      </c>
      <c r="BB16" s="37">
        <v>1</v>
      </c>
      <c r="BC16" s="37">
        <v>48</v>
      </c>
      <c r="BD16" s="37">
        <v>0</v>
      </c>
      <c r="BE16" s="37">
        <v>13</v>
      </c>
      <c r="BF16" s="86">
        <f t="shared" si="4"/>
        <v>44</v>
      </c>
      <c r="BG16" s="86">
        <f t="shared" si="5"/>
        <v>335</v>
      </c>
      <c r="BH16" s="37">
        <v>0</v>
      </c>
      <c r="BI16" s="37">
        <v>58</v>
      </c>
      <c r="BJ16" s="37">
        <v>14</v>
      </c>
      <c r="BK16" s="37">
        <v>2</v>
      </c>
      <c r="BL16" s="37">
        <v>9</v>
      </c>
      <c r="BM16" s="37">
        <v>10</v>
      </c>
      <c r="BN16" s="86">
        <f t="shared" si="6"/>
        <v>93</v>
      </c>
      <c r="BO16" s="86">
        <v>6</v>
      </c>
    </row>
    <row r="17" spans="1:67" ht="15.75">
      <c r="A17" s="39" t="s">
        <v>153</v>
      </c>
      <c r="B17" s="37">
        <v>8</v>
      </c>
      <c r="C17" s="37">
        <v>13</v>
      </c>
      <c r="D17" s="37">
        <v>1</v>
      </c>
      <c r="E17" s="37">
        <v>0</v>
      </c>
      <c r="F17" s="37">
        <v>17</v>
      </c>
      <c r="G17" s="37">
        <v>4</v>
      </c>
      <c r="H17" s="37">
        <v>31</v>
      </c>
      <c r="I17" s="37">
        <v>0</v>
      </c>
      <c r="J17" s="37">
        <v>11</v>
      </c>
      <c r="K17" s="37">
        <v>4</v>
      </c>
      <c r="L17" s="37">
        <v>9</v>
      </c>
      <c r="M17" s="37">
        <v>14</v>
      </c>
      <c r="N17" s="37">
        <v>23</v>
      </c>
      <c r="O17" s="37">
        <v>48</v>
      </c>
      <c r="P17" s="37">
        <v>3</v>
      </c>
      <c r="Q17" s="37">
        <v>7</v>
      </c>
      <c r="R17" s="37">
        <v>57</v>
      </c>
      <c r="S17" s="37">
        <v>3</v>
      </c>
      <c r="T17" s="37">
        <v>0</v>
      </c>
      <c r="U17" s="37">
        <v>52</v>
      </c>
      <c r="V17" s="37">
        <v>10</v>
      </c>
      <c r="W17" s="37">
        <v>10</v>
      </c>
      <c r="X17" s="86">
        <f t="shared" si="0"/>
        <v>128</v>
      </c>
      <c r="Y17" s="86">
        <f t="shared" si="1"/>
        <v>197</v>
      </c>
      <c r="Z17" s="37">
        <v>14</v>
      </c>
      <c r="AA17" s="37">
        <v>0</v>
      </c>
      <c r="AB17" s="37">
        <v>0</v>
      </c>
      <c r="AC17" s="37">
        <v>1</v>
      </c>
      <c r="AD17" s="37">
        <v>25</v>
      </c>
      <c r="AE17" s="37">
        <v>0</v>
      </c>
      <c r="AF17" s="37">
        <v>72</v>
      </c>
      <c r="AG17" s="37">
        <v>0</v>
      </c>
      <c r="AH17" s="37">
        <v>6</v>
      </c>
      <c r="AI17" s="37">
        <v>1</v>
      </c>
      <c r="AJ17" s="37">
        <v>20</v>
      </c>
      <c r="AK17" s="86">
        <f t="shared" si="2"/>
        <v>86</v>
      </c>
      <c r="AL17" s="86">
        <f t="shared" si="3"/>
        <v>53</v>
      </c>
      <c r="AM17" s="37">
        <v>2</v>
      </c>
      <c r="AN17" s="37">
        <v>14</v>
      </c>
      <c r="AO17" s="37">
        <v>12</v>
      </c>
      <c r="AP17" s="37">
        <v>51</v>
      </c>
      <c r="AQ17" s="37">
        <v>140</v>
      </c>
      <c r="AR17" s="37">
        <v>3</v>
      </c>
      <c r="AS17" s="37">
        <v>9</v>
      </c>
      <c r="AT17" s="37">
        <v>121</v>
      </c>
      <c r="AU17" s="37">
        <v>8</v>
      </c>
      <c r="AV17" s="37">
        <v>33</v>
      </c>
      <c r="AW17" s="37">
        <v>361</v>
      </c>
      <c r="AX17" s="37">
        <v>21</v>
      </c>
      <c r="AY17" s="37">
        <v>65</v>
      </c>
      <c r="AZ17" s="37">
        <v>55</v>
      </c>
      <c r="BA17" s="37">
        <v>63</v>
      </c>
      <c r="BB17" s="37">
        <v>13</v>
      </c>
      <c r="BC17" s="37">
        <v>171</v>
      </c>
      <c r="BD17" s="37">
        <v>0</v>
      </c>
      <c r="BE17" s="37">
        <v>19</v>
      </c>
      <c r="BF17" s="86">
        <f t="shared" si="4"/>
        <v>16</v>
      </c>
      <c r="BG17" s="86">
        <f t="shared" si="5"/>
        <v>1145</v>
      </c>
      <c r="BH17" s="37">
        <v>1</v>
      </c>
      <c r="BI17" s="37">
        <v>33</v>
      </c>
      <c r="BJ17" s="37">
        <v>1</v>
      </c>
      <c r="BK17" s="37">
        <v>17</v>
      </c>
      <c r="BL17" s="37">
        <v>23</v>
      </c>
      <c r="BM17" s="37">
        <v>8</v>
      </c>
      <c r="BN17" s="86">
        <f t="shared" si="6"/>
        <v>83</v>
      </c>
      <c r="BO17" s="86">
        <v>0</v>
      </c>
    </row>
    <row r="18" spans="1:67" ht="15.75">
      <c r="A18" s="39" t="s">
        <v>154</v>
      </c>
      <c r="B18" s="37">
        <v>2</v>
      </c>
      <c r="C18" s="37">
        <v>80</v>
      </c>
      <c r="D18" s="37">
        <v>0</v>
      </c>
      <c r="E18" s="37">
        <v>0</v>
      </c>
      <c r="F18" s="37">
        <v>2</v>
      </c>
      <c r="G18" s="37">
        <v>1</v>
      </c>
      <c r="H18" s="37">
        <v>2</v>
      </c>
      <c r="I18" s="37">
        <v>1</v>
      </c>
      <c r="J18" s="37">
        <v>1</v>
      </c>
      <c r="K18" s="37">
        <v>1</v>
      </c>
      <c r="L18" s="37">
        <v>2</v>
      </c>
      <c r="M18" s="37">
        <v>5</v>
      </c>
      <c r="N18" s="37">
        <v>2</v>
      </c>
      <c r="O18" s="37">
        <v>31</v>
      </c>
      <c r="P18" s="37">
        <v>0</v>
      </c>
      <c r="Q18" s="37">
        <v>2</v>
      </c>
      <c r="R18" s="37">
        <v>2</v>
      </c>
      <c r="S18" s="37">
        <v>0</v>
      </c>
      <c r="T18" s="37">
        <v>1</v>
      </c>
      <c r="U18" s="37">
        <v>0</v>
      </c>
      <c r="V18" s="37">
        <v>1</v>
      </c>
      <c r="W18" s="37">
        <v>3</v>
      </c>
      <c r="X18" s="86">
        <f t="shared" si="0"/>
        <v>20</v>
      </c>
      <c r="Y18" s="86">
        <f t="shared" si="1"/>
        <v>119</v>
      </c>
      <c r="Z18" s="37">
        <v>20</v>
      </c>
      <c r="AA18" s="37">
        <v>0</v>
      </c>
      <c r="AB18" s="37">
        <v>0</v>
      </c>
      <c r="AC18" s="37">
        <v>0</v>
      </c>
      <c r="AD18" s="37">
        <v>0</v>
      </c>
      <c r="AE18" s="37">
        <v>0</v>
      </c>
      <c r="AF18" s="37">
        <v>17</v>
      </c>
      <c r="AG18" s="37">
        <v>0</v>
      </c>
      <c r="AH18" s="37">
        <v>0</v>
      </c>
      <c r="AI18" s="37">
        <v>0</v>
      </c>
      <c r="AJ18" s="37">
        <v>0</v>
      </c>
      <c r="AK18" s="86">
        <f t="shared" si="2"/>
        <v>37</v>
      </c>
      <c r="AL18" s="86">
        <f t="shared" si="3"/>
        <v>0</v>
      </c>
      <c r="AM18" s="37">
        <v>0</v>
      </c>
      <c r="AN18" s="37">
        <v>0</v>
      </c>
      <c r="AO18" s="37">
        <v>1</v>
      </c>
      <c r="AP18" s="37">
        <v>17</v>
      </c>
      <c r="AQ18" s="37">
        <v>15</v>
      </c>
      <c r="AR18" s="37">
        <v>0</v>
      </c>
      <c r="AS18" s="37">
        <v>5</v>
      </c>
      <c r="AT18" s="37">
        <v>2</v>
      </c>
      <c r="AU18" s="37">
        <v>0</v>
      </c>
      <c r="AV18" s="37">
        <v>2</v>
      </c>
      <c r="AW18" s="37">
        <v>66</v>
      </c>
      <c r="AX18" s="37">
        <v>1</v>
      </c>
      <c r="AY18" s="37">
        <v>2</v>
      </c>
      <c r="AZ18" s="37">
        <v>0</v>
      </c>
      <c r="BA18" s="37">
        <v>20</v>
      </c>
      <c r="BB18" s="37">
        <v>2</v>
      </c>
      <c r="BC18" s="37">
        <v>19</v>
      </c>
      <c r="BD18" s="37">
        <v>0</v>
      </c>
      <c r="BE18" s="37">
        <v>0</v>
      </c>
      <c r="BF18" s="86">
        <f t="shared" si="4"/>
        <v>0</v>
      </c>
      <c r="BG18" s="86">
        <f t="shared" si="5"/>
        <v>152</v>
      </c>
      <c r="BH18" s="37">
        <v>0</v>
      </c>
      <c r="BI18" s="37">
        <v>2</v>
      </c>
      <c r="BJ18" s="37">
        <v>0</v>
      </c>
      <c r="BK18" s="37">
        <v>0</v>
      </c>
      <c r="BL18" s="37">
        <v>2</v>
      </c>
      <c r="BM18" s="37">
        <v>1</v>
      </c>
      <c r="BN18" s="86">
        <f t="shared" si="6"/>
        <v>5</v>
      </c>
      <c r="BO18" s="86">
        <v>0</v>
      </c>
    </row>
    <row r="19" spans="1:67" ht="15.75">
      <c r="A19" s="39" t="s">
        <v>155</v>
      </c>
      <c r="B19" s="37">
        <v>0</v>
      </c>
      <c r="C19" s="37">
        <v>8</v>
      </c>
      <c r="D19" s="37">
        <v>0</v>
      </c>
      <c r="E19" s="37">
        <v>5</v>
      </c>
      <c r="F19" s="37">
        <v>19</v>
      </c>
      <c r="G19" s="37">
        <v>1</v>
      </c>
      <c r="H19" s="37">
        <v>9</v>
      </c>
      <c r="I19" s="37">
        <v>0</v>
      </c>
      <c r="J19" s="37">
        <v>4</v>
      </c>
      <c r="K19" s="37">
        <v>3</v>
      </c>
      <c r="L19" s="37">
        <v>7</v>
      </c>
      <c r="M19" s="37">
        <v>10</v>
      </c>
      <c r="N19" s="37">
        <v>12</v>
      </c>
      <c r="O19" s="37">
        <v>37</v>
      </c>
      <c r="P19" s="37">
        <v>0</v>
      </c>
      <c r="Q19" s="37">
        <v>2</v>
      </c>
      <c r="R19" s="37">
        <v>20</v>
      </c>
      <c r="S19" s="37">
        <v>0</v>
      </c>
      <c r="T19" s="37">
        <v>3</v>
      </c>
      <c r="U19" s="37">
        <v>0</v>
      </c>
      <c r="V19" s="37">
        <v>5</v>
      </c>
      <c r="W19" s="37">
        <v>8</v>
      </c>
      <c r="X19" s="86">
        <f t="shared" si="0"/>
        <v>69</v>
      </c>
      <c r="Y19" s="86">
        <f t="shared" si="1"/>
        <v>84</v>
      </c>
      <c r="Z19" s="37">
        <v>61</v>
      </c>
      <c r="AA19" s="37">
        <v>1</v>
      </c>
      <c r="AB19" s="37">
        <v>0</v>
      </c>
      <c r="AC19" s="37">
        <v>1</v>
      </c>
      <c r="AD19" s="37">
        <v>0</v>
      </c>
      <c r="AE19" s="37">
        <v>2</v>
      </c>
      <c r="AF19" s="37">
        <v>122</v>
      </c>
      <c r="AG19" s="37">
        <v>0</v>
      </c>
      <c r="AH19" s="37">
        <v>0</v>
      </c>
      <c r="AI19" s="37">
        <v>8</v>
      </c>
      <c r="AJ19" s="37">
        <v>2</v>
      </c>
      <c r="AK19" s="86">
        <f t="shared" si="2"/>
        <v>183</v>
      </c>
      <c r="AL19" s="86">
        <f t="shared" si="3"/>
        <v>14</v>
      </c>
      <c r="AM19" s="37">
        <v>3</v>
      </c>
      <c r="AN19" s="37">
        <v>6</v>
      </c>
      <c r="AO19" s="37">
        <v>1</v>
      </c>
      <c r="AP19" s="37">
        <v>6</v>
      </c>
      <c r="AQ19" s="37">
        <v>13</v>
      </c>
      <c r="AR19" s="37">
        <v>3</v>
      </c>
      <c r="AS19" s="37">
        <v>0</v>
      </c>
      <c r="AT19" s="37">
        <v>42</v>
      </c>
      <c r="AU19" s="37">
        <v>1</v>
      </c>
      <c r="AV19" s="37">
        <v>8</v>
      </c>
      <c r="AW19" s="37">
        <v>58</v>
      </c>
      <c r="AX19" s="37">
        <v>5</v>
      </c>
      <c r="AY19" s="37">
        <v>2</v>
      </c>
      <c r="AZ19" s="37">
        <v>7</v>
      </c>
      <c r="BA19" s="37">
        <v>3</v>
      </c>
      <c r="BB19" s="37">
        <v>8</v>
      </c>
      <c r="BC19" s="37">
        <v>19</v>
      </c>
      <c r="BD19" s="37">
        <v>0</v>
      </c>
      <c r="BE19" s="37">
        <v>3</v>
      </c>
      <c r="BF19" s="86">
        <f t="shared" si="4"/>
        <v>9</v>
      </c>
      <c r="BG19" s="86">
        <f t="shared" si="5"/>
        <v>179</v>
      </c>
      <c r="BH19" s="37">
        <v>0</v>
      </c>
      <c r="BI19" s="37">
        <v>2</v>
      </c>
      <c r="BJ19" s="37">
        <v>2</v>
      </c>
      <c r="BK19" s="37">
        <v>0</v>
      </c>
      <c r="BL19" s="37">
        <v>7</v>
      </c>
      <c r="BM19" s="37">
        <v>5</v>
      </c>
      <c r="BN19" s="86">
        <f t="shared" si="6"/>
        <v>16</v>
      </c>
      <c r="BO19" s="86">
        <v>1</v>
      </c>
    </row>
    <row r="20" spans="1:67" ht="15.75">
      <c r="A20" s="39" t="s">
        <v>156</v>
      </c>
      <c r="B20" s="37">
        <v>1</v>
      </c>
      <c r="C20" s="37">
        <v>4</v>
      </c>
      <c r="D20" s="37">
        <v>0</v>
      </c>
      <c r="E20" s="37">
        <v>0</v>
      </c>
      <c r="F20" s="37">
        <v>9</v>
      </c>
      <c r="G20" s="37">
        <v>6</v>
      </c>
      <c r="H20" s="37">
        <v>8</v>
      </c>
      <c r="I20" s="37">
        <v>0</v>
      </c>
      <c r="J20" s="37">
        <v>0</v>
      </c>
      <c r="K20" s="37">
        <v>0</v>
      </c>
      <c r="L20" s="37">
        <v>2</v>
      </c>
      <c r="M20" s="37">
        <v>5</v>
      </c>
      <c r="N20" s="37">
        <v>6</v>
      </c>
      <c r="O20" s="37">
        <v>55</v>
      </c>
      <c r="P20" s="37">
        <v>1</v>
      </c>
      <c r="Q20" s="37">
        <v>2</v>
      </c>
      <c r="R20" s="37">
        <v>1</v>
      </c>
      <c r="S20" s="37">
        <v>0</v>
      </c>
      <c r="T20" s="37">
        <v>0</v>
      </c>
      <c r="U20" s="37">
        <v>1</v>
      </c>
      <c r="V20" s="37">
        <v>6</v>
      </c>
      <c r="W20" s="37">
        <v>13</v>
      </c>
      <c r="X20" s="86">
        <f t="shared" si="0"/>
        <v>40</v>
      </c>
      <c r="Y20" s="86">
        <f t="shared" si="1"/>
        <v>80</v>
      </c>
      <c r="Z20" s="37">
        <v>9</v>
      </c>
      <c r="AA20" s="37">
        <v>0</v>
      </c>
      <c r="AB20" s="37">
        <v>0</v>
      </c>
      <c r="AC20" s="37">
        <v>0</v>
      </c>
      <c r="AD20" s="37">
        <v>0</v>
      </c>
      <c r="AE20" s="37">
        <v>1</v>
      </c>
      <c r="AF20" s="37">
        <v>83</v>
      </c>
      <c r="AG20" s="37">
        <v>0</v>
      </c>
      <c r="AH20" s="37">
        <v>0</v>
      </c>
      <c r="AI20" s="37">
        <v>3</v>
      </c>
      <c r="AJ20" s="37">
        <v>0</v>
      </c>
      <c r="AK20" s="86">
        <f t="shared" si="2"/>
        <v>92</v>
      </c>
      <c r="AL20" s="86">
        <f t="shared" si="3"/>
        <v>4</v>
      </c>
      <c r="AM20" s="37">
        <v>0</v>
      </c>
      <c r="AN20" s="37">
        <v>3</v>
      </c>
      <c r="AO20" s="37">
        <v>2</v>
      </c>
      <c r="AP20" s="37">
        <v>10</v>
      </c>
      <c r="AQ20" s="37">
        <v>7</v>
      </c>
      <c r="AR20" s="37">
        <v>2</v>
      </c>
      <c r="AS20" s="37">
        <v>0</v>
      </c>
      <c r="AT20" s="37">
        <v>9</v>
      </c>
      <c r="AU20" s="37">
        <v>2</v>
      </c>
      <c r="AV20" s="37">
        <v>14</v>
      </c>
      <c r="AW20" s="37">
        <v>51</v>
      </c>
      <c r="AX20" s="37">
        <v>10</v>
      </c>
      <c r="AY20" s="37">
        <v>6</v>
      </c>
      <c r="AZ20" s="37">
        <v>0</v>
      </c>
      <c r="BA20" s="37">
        <v>14</v>
      </c>
      <c r="BB20" s="37">
        <v>0</v>
      </c>
      <c r="BC20" s="37">
        <v>43</v>
      </c>
      <c r="BD20" s="37">
        <v>0</v>
      </c>
      <c r="BE20" s="37">
        <v>1</v>
      </c>
      <c r="BF20" s="86">
        <f t="shared" si="4"/>
        <v>3</v>
      </c>
      <c r="BG20" s="86">
        <f t="shared" si="5"/>
        <v>171</v>
      </c>
      <c r="BH20" s="37">
        <v>0</v>
      </c>
      <c r="BI20" s="37">
        <v>0</v>
      </c>
      <c r="BJ20" s="37">
        <v>0</v>
      </c>
      <c r="BK20" s="37">
        <v>1</v>
      </c>
      <c r="BL20" s="37">
        <v>2</v>
      </c>
      <c r="BM20" s="37">
        <v>0</v>
      </c>
      <c r="BN20" s="86">
        <f t="shared" si="6"/>
        <v>3</v>
      </c>
      <c r="BO20" s="86">
        <v>1</v>
      </c>
    </row>
    <row r="21" spans="1:67" ht="15.75">
      <c r="A21" s="39" t="s">
        <v>157</v>
      </c>
      <c r="B21" s="37">
        <v>1</v>
      </c>
      <c r="C21" s="37">
        <v>5</v>
      </c>
      <c r="D21" s="37">
        <v>1</v>
      </c>
      <c r="E21" s="37">
        <v>0</v>
      </c>
      <c r="F21" s="37">
        <v>12</v>
      </c>
      <c r="G21" s="37">
        <v>1</v>
      </c>
      <c r="H21" s="37">
        <v>8</v>
      </c>
      <c r="I21" s="37">
        <v>0</v>
      </c>
      <c r="J21" s="37">
        <v>3</v>
      </c>
      <c r="K21" s="37">
        <v>3</v>
      </c>
      <c r="L21" s="37">
        <v>4</v>
      </c>
      <c r="M21" s="37">
        <v>14</v>
      </c>
      <c r="N21" s="37">
        <v>20</v>
      </c>
      <c r="O21" s="37">
        <v>19</v>
      </c>
      <c r="P21" s="37">
        <v>1</v>
      </c>
      <c r="Q21" s="37">
        <v>6</v>
      </c>
      <c r="R21" s="37">
        <v>15</v>
      </c>
      <c r="S21" s="37">
        <v>2</v>
      </c>
      <c r="T21" s="37">
        <v>1</v>
      </c>
      <c r="U21" s="37">
        <v>4</v>
      </c>
      <c r="V21" s="37">
        <v>5</v>
      </c>
      <c r="W21" s="37">
        <v>7</v>
      </c>
      <c r="X21" s="86">
        <f t="shared" si="0"/>
        <v>71</v>
      </c>
      <c r="Y21" s="86">
        <f t="shared" si="1"/>
        <v>61</v>
      </c>
      <c r="Z21" s="37">
        <v>17</v>
      </c>
      <c r="AA21" s="37">
        <v>1</v>
      </c>
      <c r="AB21" s="37">
        <v>0</v>
      </c>
      <c r="AC21" s="37">
        <v>0</v>
      </c>
      <c r="AD21" s="37">
        <v>10</v>
      </c>
      <c r="AE21" s="37">
        <v>0</v>
      </c>
      <c r="AF21" s="37">
        <v>54</v>
      </c>
      <c r="AG21" s="37">
        <v>0</v>
      </c>
      <c r="AH21" s="37">
        <v>0</v>
      </c>
      <c r="AI21" s="37">
        <v>8</v>
      </c>
      <c r="AJ21" s="37">
        <v>6</v>
      </c>
      <c r="AK21" s="86">
        <f t="shared" si="2"/>
        <v>71</v>
      </c>
      <c r="AL21" s="86">
        <f t="shared" si="3"/>
        <v>25</v>
      </c>
      <c r="AM21" s="37">
        <v>1</v>
      </c>
      <c r="AN21" s="37">
        <v>10</v>
      </c>
      <c r="AO21" s="37">
        <v>2</v>
      </c>
      <c r="AP21" s="37">
        <v>18</v>
      </c>
      <c r="AQ21" s="37">
        <v>31</v>
      </c>
      <c r="AR21" s="37">
        <v>1</v>
      </c>
      <c r="AS21" s="37">
        <v>2</v>
      </c>
      <c r="AT21" s="37">
        <v>47</v>
      </c>
      <c r="AU21" s="37">
        <v>5</v>
      </c>
      <c r="AV21" s="37">
        <v>10</v>
      </c>
      <c r="AW21" s="37">
        <v>364</v>
      </c>
      <c r="AX21" s="37">
        <v>7</v>
      </c>
      <c r="AY21" s="37">
        <v>24</v>
      </c>
      <c r="AZ21" s="37">
        <v>3</v>
      </c>
      <c r="BA21" s="37">
        <v>12</v>
      </c>
      <c r="BB21" s="37">
        <v>5</v>
      </c>
      <c r="BC21" s="37">
        <v>87</v>
      </c>
      <c r="BD21" s="37">
        <v>0</v>
      </c>
      <c r="BE21" s="37">
        <v>6</v>
      </c>
      <c r="BF21" s="86">
        <f t="shared" si="4"/>
        <v>11</v>
      </c>
      <c r="BG21" s="86">
        <f t="shared" si="5"/>
        <v>624</v>
      </c>
      <c r="BH21" s="37">
        <v>0</v>
      </c>
      <c r="BI21" s="37">
        <v>9</v>
      </c>
      <c r="BJ21" s="37">
        <v>0</v>
      </c>
      <c r="BK21" s="37">
        <v>5</v>
      </c>
      <c r="BL21" s="37">
        <v>16</v>
      </c>
      <c r="BM21" s="37">
        <v>1</v>
      </c>
      <c r="BN21" s="86">
        <f t="shared" si="6"/>
        <v>31</v>
      </c>
      <c r="BO21" s="86">
        <v>0</v>
      </c>
    </row>
    <row r="22" spans="1:67" ht="15.75">
      <c r="A22" s="39" t="s">
        <v>158</v>
      </c>
      <c r="B22" s="37">
        <v>1</v>
      </c>
      <c r="C22" s="37">
        <v>2</v>
      </c>
      <c r="D22" s="37">
        <v>0</v>
      </c>
      <c r="E22" s="37">
        <v>0</v>
      </c>
      <c r="F22" s="37">
        <v>6</v>
      </c>
      <c r="G22" s="37">
        <v>7</v>
      </c>
      <c r="H22" s="37">
        <v>16</v>
      </c>
      <c r="I22" s="37">
        <v>0</v>
      </c>
      <c r="J22" s="37">
        <v>7</v>
      </c>
      <c r="K22" s="37">
        <v>10</v>
      </c>
      <c r="L22" s="37">
        <v>5</v>
      </c>
      <c r="M22" s="37">
        <v>10</v>
      </c>
      <c r="N22" s="37">
        <v>7</v>
      </c>
      <c r="O22" s="37">
        <v>12</v>
      </c>
      <c r="P22" s="37">
        <v>1</v>
      </c>
      <c r="Q22" s="37">
        <v>7</v>
      </c>
      <c r="R22" s="37">
        <v>41</v>
      </c>
      <c r="S22" s="37">
        <v>0</v>
      </c>
      <c r="T22" s="37">
        <v>0</v>
      </c>
      <c r="U22" s="37">
        <v>173</v>
      </c>
      <c r="V22" s="37">
        <v>6</v>
      </c>
      <c r="W22" s="37">
        <v>5</v>
      </c>
      <c r="X22" s="86">
        <f t="shared" si="0"/>
        <v>67</v>
      </c>
      <c r="Y22" s="86">
        <f t="shared" si="1"/>
        <v>249</v>
      </c>
      <c r="Z22" s="37">
        <v>9</v>
      </c>
      <c r="AA22" s="37">
        <v>0</v>
      </c>
      <c r="AB22" s="37">
        <v>0</v>
      </c>
      <c r="AC22" s="37">
        <v>2</v>
      </c>
      <c r="AD22" s="37">
        <v>6</v>
      </c>
      <c r="AE22" s="37">
        <v>0</v>
      </c>
      <c r="AF22" s="37">
        <v>40</v>
      </c>
      <c r="AG22" s="37">
        <v>0</v>
      </c>
      <c r="AH22" s="37">
        <v>0</v>
      </c>
      <c r="AI22" s="37">
        <v>0</v>
      </c>
      <c r="AJ22" s="37">
        <v>1</v>
      </c>
      <c r="AK22" s="86">
        <f t="shared" si="2"/>
        <v>49</v>
      </c>
      <c r="AL22" s="86">
        <f t="shared" si="3"/>
        <v>9</v>
      </c>
      <c r="AM22" s="37">
        <v>4</v>
      </c>
      <c r="AN22" s="37">
        <v>3</v>
      </c>
      <c r="AO22" s="37">
        <v>2</v>
      </c>
      <c r="AP22" s="37">
        <v>10</v>
      </c>
      <c r="AQ22" s="37">
        <v>41</v>
      </c>
      <c r="AR22" s="37">
        <v>14</v>
      </c>
      <c r="AS22" s="37">
        <v>3</v>
      </c>
      <c r="AT22" s="37">
        <v>48</v>
      </c>
      <c r="AU22" s="37">
        <v>7</v>
      </c>
      <c r="AV22" s="37">
        <v>14</v>
      </c>
      <c r="AW22" s="37">
        <v>184</v>
      </c>
      <c r="AX22" s="37">
        <v>15</v>
      </c>
      <c r="AY22" s="37">
        <v>28</v>
      </c>
      <c r="AZ22" s="37">
        <v>2</v>
      </c>
      <c r="BA22" s="37">
        <v>28</v>
      </c>
      <c r="BB22" s="37">
        <v>3</v>
      </c>
      <c r="BC22" s="37">
        <v>65</v>
      </c>
      <c r="BD22" s="37">
        <v>0</v>
      </c>
      <c r="BE22" s="37">
        <v>1</v>
      </c>
      <c r="BF22" s="86">
        <f t="shared" si="4"/>
        <v>7</v>
      </c>
      <c r="BG22" s="86">
        <f t="shared" si="5"/>
        <v>465</v>
      </c>
      <c r="BH22" s="37">
        <v>0</v>
      </c>
      <c r="BI22" s="37">
        <v>8</v>
      </c>
      <c r="BJ22" s="37">
        <v>1</v>
      </c>
      <c r="BK22" s="37">
        <v>7</v>
      </c>
      <c r="BL22" s="37">
        <v>6</v>
      </c>
      <c r="BM22" s="37">
        <v>1</v>
      </c>
      <c r="BN22" s="86">
        <f t="shared" si="6"/>
        <v>23</v>
      </c>
      <c r="BO22" s="86">
        <v>1</v>
      </c>
    </row>
    <row r="23" spans="1:67" ht="15.75">
      <c r="A23" s="39" t="s">
        <v>159</v>
      </c>
      <c r="B23" s="37">
        <v>5</v>
      </c>
      <c r="C23" s="37">
        <v>3</v>
      </c>
      <c r="D23" s="37">
        <v>0</v>
      </c>
      <c r="E23" s="37">
        <v>0</v>
      </c>
      <c r="F23" s="37">
        <v>52</v>
      </c>
      <c r="G23" s="37">
        <v>7</v>
      </c>
      <c r="H23" s="37">
        <v>27</v>
      </c>
      <c r="I23" s="37">
        <v>2</v>
      </c>
      <c r="J23" s="37">
        <v>3</v>
      </c>
      <c r="K23" s="37">
        <v>18</v>
      </c>
      <c r="L23" s="37">
        <v>9</v>
      </c>
      <c r="M23" s="37">
        <v>32</v>
      </c>
      <c r="N23" s="37">
        <v>35</v>
      </c>
      <c r="O23" s="37">
        <v>20</v>
      </c>
      <c r="P23" s="37">
        <v>2</v>
      </c>
      <c r="Q23" s="37">
        <v>8</v>
      </c>
      <c r="R23" s="37">
        <v>148</v>
      </c>
      <c r="S23" s="37">
        <v>2</v>
      </c>
      <c r="T23" s="37">
        <v>19</v>
      </c>
      <c r="U23" s="37">
        <v>37</v>
      </c>
      <c r="V23" s="37">
        <v>7</v>
      </c>
      <c r="W23" s="37">
        <v>52</v>
      </c>
      <c r="X23" s="86">
        <f t="shared" si="0"/>
        <v>182</v>
      </c>
      <c r="Y23" s="86">
        <f t="shared" si="1"/>
        <v>306</v>
      </c>
      <c r="Z23" s="37">
        <v>6</v>
      </c>
      <c r="AA23" s="37">
        <v>1</v>
      </c>
      <c r="AB23" s="37">
        <v>0</v>
      </c>
      <c r="AC23" s="37">
        <v>4</v>
      </c>
      <c r="AD23" s="37">
        <v>0</v>
      </c>
      <c r="AE23" s="37">
        <v>2</v>
      </c>
      <c r="AF23" s="37">
        <v>29</v>
      </c>
      <c r="AG23" s="37">
        <v>0</v>
      </c>
      <c r="AH23" s="37">
        <v>3</v>
      </c>
      <c r="AI23" s="37">
        <v>26</v>
      </c>
      <c r="AJ23" s="37">
        <v>14</v>
      </c>
      <c r="AK23" s="86">
        <f t="shared" si="2"/>
        <v>35</v>
      </c>
      <c r="AL23" s="86">
        <f t="shared" si="3"/>
        <v>50</v>
      </c>
      <c r="AM23" s="37">
        <v>2</v>
      </c>
      <c r="AN23" s="37">
        <v>22</v>
      </c>
      <c r="AO23" s="37">
        <v>2</v>
      </c>
      <c r="AP23" s="37">
        <v>27</v>
      </c>
      <c r="AQ23" s="37">
        <v>1</v>
      </c>
      <c r="AR23" s="37">
        <v>0</v>
      </c>
      <c r="AS23" s="37">
        <v>0</v>
      </c>
      <c r="AT23" s="37">
        <v>33</v>
      </c>
      <c r="AU23" s="37">
        <v>2</v>
      </c>
      <c r="AV23" s="37">
        <v>16</v>
      </c>
      <c r="AW23" s="37">
        <v>99</v>
      </c>
      <c r="AX23" s="37">
        <v>11</v>
      </c>
      <c r="AY23" s="37">
        <v>6</v>
      </c>
      <c r="AZ23" s="37">
        <v>15</v>
      </c>
      <c r="BA23" s="37">
        <v>39</v>
      </c>
      <c r="BB23" s="37">
        <v>11</v>
      </c>
      <c r="BC23" s="37">
        <v>47</v>
      </c>
      <c r="BD23" s="37">
        <v>0</v>
      </c>
      <c r="BE23" s="37">
        <v>4</v>
      </c>
      <c r="BF23" s="86">
        <f t="shared" si="4"/>
        <v>24</v>
      </c>
      <c r="BG23" s="86">
        <f t="shared" si="5"/>
        <v>313</v>
      </c>
      <c r="BH23" s="37">
        <v>0</v>
      </c>
      <c r="BI23" s="37">
        <v>9</v>
      </c>
      <c r="BJ23" s="37">
        <v>0</v>
      </c>
      <c r="BK23" s="37">
        <v>23</v>
      </c>
      <c r="BL23" s="37">
        <v>5</v>
      </c>
      <c r="BM23" s="37">
        <v>19</v>
      </c>
      <c r="BN23" s="86">
        <f t="shared" si="6"/>
        <v>56</v>
      </c>
      <c r="BO23" s="86">
        <v>1</v>
      </c>
    </row>
    <row r="24" spans="1:67" ht="15.75">
      <c r="A24" s="39" t="s">
        <v>160</v>
      </c>
      <c r="B24" s="37">
        <v>3</v>
      </c>
      <c r="C24" s="37">
        <v>17</v>
      </c>
      <c r="D24" s="37">
        <v>1</v>
      </c>
      <c r="E24" s="37">
        <v>0</v>
      </c>
      <c r="F24" s="37">
        <v>16</v>
      </c>
      <c r="G24" s="37">
        <v>2</v>
      </c>
      <c r="H24" s="37">
        <v>36</v>
      </c>
      <c r="I24" s="37">
        <v>3</v>
      </c>
      <c r="J24" s="37">
        <v>0</v>
      </c>
      <c r="K24" s="37">
        <v>2</v>
      </c>
      <c r="L24" s="37">
        <v>7</v>
      </c>
      <c r="M24" s="37">
        <v>25</v>
      </c>
      <c r="N24" s="37">
        <v>13</v>
      </c>
      <c r="O24" s="37">
        <v>48</v>
      </c>
      <c r="P24" s="37">
        <v>2</v>
      </c>
      <c r="Q24" s="37">
        <v>4</v>
      </c>
      <c r="R24" s="37">
        <v>62</v>
      </c>
      <c r="S24" s="37">
        <v>5</v>
      </c>
      <c r="T24" s="37">
        <v>1</v>
      </c>
      <c r="U24" s="37">
        <v>26</v>
      </c>
      <c r="V24" s="37">
        <v>8</v>
      </c>
      <c r="W24" s="37">
        <v>22</v>
      </c>
      <c r="X24" s="86">
        <f t="shared" si="0"/>
        <v>112</v>
      </c>
      <c r="Y24" s="86">
        <f t="shared" si="1"/>
        <v>191</v>
      </c>
      <c r="Z24" s="37">
        <v>13</v>
      </c>
      <c r="AA24" s="37">
        <v>0</v>
      </c>
      <c r="AB24" s="37">
        <v>2</v>
      </c>
      <c r="AC24" s="37">
        <v>0</v>
      </c>
      <c r="AD24" s="37">
        <v>18</v>
      </c>
      <c r="AE24" s="37">
        <v>2</v>
      </c>
      <c r="AF24" s="37">
        <v>44</v>
      </c>
      <c r="AG24" s="37">
        <v>0</v>
      </c>
      <c r="AH24" s="37">
        <v>11</v>
      </c>
      <c r="AI24" s="37">
        <v>9</v>
      </c>
      <c r="AJ24" s="37">
        <v>16</v>
      </c>
      <c r="AK24" s="86">
        <f t="shared" si="2"/>
        <v>57</v>
      </c>
      <c r="AL24" s="86">
        <f t="shared" si="3"/>
        <v>58</v>
      </c>
      <c r="AM24" s="37">
        <v>1</v>
      </c>
      <c r="AN24" s="37">
        <v>18</v>
      </c>
      <c r="AO24" s="37">
        <v>1</v>
      </c>
      <c r="AP24" s="37">
        <v>6</v>
      </c>
      <c r="AQ24" s="37">
        <v>62</v>
      </c>
      <c r="AR24" s="37">
        <v>5</v>
      </c>
      <c r="AS24" s="37">
        <v>2</v>
      </c>
      <c r="AT24" s="37">
        <v>72</v>
      </c>
      <c r="AU24" s="37">
        <v>15</v>
      </c>
      <c r="AV24" s="37">
        <v>11</v>
      </c>
      <c r="AW24" s="37">
        <v>333</v>
      </c>
      <c r="AX24" s="37">
        <v>19</v>
      </c>
      <c r="AY24" s="37">
        <v>55</v>
      </c>
      <c r="AZ24" s="37">
        <v>6</v>
      </c>
      <c r="BA24" s="37">
        <v>56</v>
      </c>
      <c r="BB24" s="37">
        <v>7</v>
      </c>
      <c r="BC24" s="37">
        <v>133</v>
      </c>
      <c r="BD24" s="37">
        <v>0</v>
      </c>
      <c r="BE24" s="37">
        <v>12</v>
      </c>
      <c r="BF24" s="86">
        <f t="shared" si="4"/>
        <v>19</v>
      </c>
      <c r="BG24" s="86">
        <f t="shared" si="5"/>
        <v>795</v>
      </c>
      <c r="BH24" s="37">
        <v>0</v>
      </c>
      <c r="BI24" s="37">
        <v>16</v>
      </c>
      <c r="BJ24" s="37">
        <v>1</v>
      </c>
      <c r="BK24" s="37">
        <v>49</v>
      </c>
      <c r="BL24" s="37">
        <v>110</v>
      </c>
      <c r="BM24" s="37">
        <v>23</v>
      </c>
      <c r="BN24" s="86">
        <f t="shared" si="6"/>
        <v>199</v>
      </c>
      <c r="BO24" s="86">
        <v>1</v>
      </c>
    </row>
    <row r="25" spans="1:67" ht="15.75">
      <c r="A25" s="39" t="s">
        <v>161</v>
      </c>
      <c r="B25" s="37">
        <v>2</v>
      </c>
      <c r="C25" s="37">
        <v>1</v>
      </c>
      <c r="D25" s="37">
        <v>1</v>
      </c>
      <c r="E25" s="37">
        <v>4</v>
      </c>
      <c r="F25" s="37">
        <v>16</v>
      </c>
      <c r="G25" s="37">
        <v>4</v>
      </c>
      <c r="H25" s="37">
        <v>10</v>
      </c>
      <c r="I25" s="37">
        <v>0</v>
      </c>
      <c r="J25" s="37">
        <v>11</v>
      </c>
      <c r="K25" s="37">
        <v>1</v>
      </c>
      <c r="L25" s="37">
        <v>5</v>
      </c>
      <c r="M25" s="37">
        <v>11</v>
      </c>
      <c r="N25" s="37">
        <v>24</v>
      </c>
      <c r="O25" s="37">
        <v>8</v>
      </c>
      <c r="P25" s="37">
        <v>1</v>
      </c>
      <c r="Q25" s="37">
        <v>5</v>
      </c>
      <c r="R25" s="37">
        <v>18</v>
      </c>
      <c r="S25" s="37">
        <v>3</v>
      </c>
      <c r="T25" s="37">
        <v>0</v>
      </c>
      <c r="U25" s="37">
        <v>24</v>
      </c>
      <c r="V25" s="37">
        <v>9</v>
      </c>
      <c r="W25" s="37">
        <v>8</v>
      </c>
      <c r="X25" s="86">
        <f t="shared" si="0"/>
        <v>94</v>
      </c>
      <c r="Y25" s="86">
        <f t="shared" si="1"/>
        <v>72</v>
      </c>
      <c r="Z25" s="37">
        <v>4</v>
      </c>
      <c r="AA25" s="37">
        <v>0</v>
      </c>
      <c r="AB25" s="37">
        <v>0</v>
      </c>
      <c r="AC25" s="37">
        <v>0</v>
      </c>
      <c r="AD25" s="37">
        <v>2</v>
      </c>
      <c r="AE25" s="37">
        <v>0</v>
      </c>
      <c r="AF25" s="37">
        <v>49</v>
      </c>
      <c r="AG25" s="37">
        <v>0</v>
      </c>
      <c r="AH25" s="37">
        <v>0</v>
      </c>
      <c r="AI25" s="37">
        <v>1</v>
      </c>
      <c r="AJ25" s="37">
        <v>2</v>
      </c>
      <c r="AK25" s="86">
        <f t="shared" si="2"/>
        <v>53</v>
      </c>
      <c r="AL25" s="86">
        <f t="shared" si="3"/>
        <v>5</v>
      </c>
      <c r="AM25" s="37">
        <v>1</v>
      </c>
      <c r="AN25" s="37">
        <v>18</v>
      </c>
      <c r="AO25" s="37">
        <v>15</v>
      </c>
      <c r="AP25" s="37">
        <v>9</v>
      </c>
      <c r="AQ25" s="37">
        <v>6</v>
      </c>
      <c r="AR25" s="37">
        <v>0</v>
      </c>
      <c r="AS25" s="37">
        <v>1</v>
      </c>
      <c r="AT25" s="37">
        <v>27</v>
      </c>
      <c r="AU25" s="37">
        <v>1</v>
      </c>
      <c r="AV25" s="37">
        <v>2</v>
      </c>
      <c r="AW25" s="37">
        <v>67</v>
      </c>
      <c r="AX25" s="37">
        <v>9</v>
      </c>
      <c r="AY25" s="37">
        <v>21</v>
      </c>
      <c r="AZ25" s="37">
        <v>5</v>
      </c>
      <c r="BA25" s="37">
        <v>14</v>
      </c>
      <c r="BB25" s="37">
        <v>4</v>
      </c>
      <c r="BC25" s="37">
        <v>36</v>
      </c>
      <c r="BD25" s="37">
        <v>0</v>
      </c>
      <c r="BE25" s="37">
        <v>0</v>
      </c>
      <c r="BF25" s="86">
        <f t="shared" si="4"/>
        <v>19</v>
      </c>
      <c r="BG25" s="86">
        <f t="shared" si="5"/>
        <v>217</v>
      </c>
      <c r="BH25" s="37">
        <v>0</v>
      </c>
      <c r="BI25" s="37">
        <v>13</v>
      </c>
      <c r="BJ25" s="37">
        <v>0</v>
      </c>
      <c r="BK25" s="37">
        <v>2</v>
      </c>
      <c r="BL25" s="37">
        <v>3</v>
      </c>
      <c r="BM25" s="37">
        <v>8</v>
      </c>
      <c r="BN25" s="86">
        <f t="shared" si="6"/>
        <v>26</v>
      </c>
      <c r="BO25" s="86">
        <v>1</v>
      </c>
    </row>
    <row r="26" spans="1:67" ht="15.75">
      <c r="A26" s="39" t="s">
        <v>162</v>
      </c>
      <c r="B26" s="37">
        <v>10</v>
      </c>
      <c r="C26" s="37">
        <v>22</v>
      </c>
      <c r="D26" s="37">
        <v>1</v>
      </c>
      <c r="E26" s="37">
        <v>0</v>
      </c>
      <c r="F26" s="37">
        <v>42</v>
      </c>
      <c r="G26" s="37">
        <v>10</v>
      </c>
      <c r="H26" s="37">
        <v>10</v>
      </c>
      <c r="I26" s="37">
        <v>0</v>
      </c>
      <c r="J26" s="37">
        <v>12</v>
      </c>
      <c r="K26" s="37">
        <v>9</v>
      </c>
      <c r="L26" s="37">
        <v>4</v>
      </c>
      <c r="M26" s="37">
        <v>36</v>
      </c>
      <c r="N26" s="37">
        <v>18</v>
      </c>
      <c r="O26" s="37">
        <v>19</v>
      </c>
      <c r="P26" s="37">
        <v>1</v>
      </c>
      <c r="Q26" s="37">
        <v>6</v>
      </c>
      <c r="R26" s="37">
        <v>9</v>
      </c>
      <c r="S26" s="37">
        <v>0</v>
      </c>
      <c r="T26" s="37">
        <v>1</v>
      </c>
      <c r="U26" s="37">
        <v>35</v>
      </c>
      <c r="V26" s="37">
        <v>9</v>
      </c>
      <c r="W26" s="37">
        <v>9</v>
      </c>
      <c r="X26" s="86">
        <f t="shared" si="0"/>
        <v>150</v>
      </c>
      <c r="Y26" s="86">
        <f t="shared" si="1"/>
        <v>113</v>
      </c>
      <c r="Z26" s="37">
        <v>0</v>
      </c>
      <c r="AA26" s="37">
        <v>0</v>
      </c>
      <c r="AB26" s="37">
        <v>0</v>
      </c>
      <c r="AC26" s="37">
        <v>0</v>
      </c>
      <c r="AD26" s="37">
        <v>2</v>
      </c>
      <c r="AE26" s="37">
        <v>0</v>
      </c>
      <c r="AF26" s="37">
        <v>4</v>
      </c>
      <c r="AG26" s="37">
        <v>0</v>
      </c>
      <c r="AH26" s="37">
        <v>0</v>
      </c>
      <c r="AI26" s="37">
        <v>0</v>
      </c>
      <c r="AJ26" s="37">
        <v>6</v>
      </c>
      <c r="AK26" s="86">
        <f t="shared" si="2"/>
        <v>4</v>
      </c>
      <c r="AL26" s="86">
        <f t="shared" si="3"/>
        <v>8</v>
      </c>
      <c r="AM26" s="37">
        <v>5</v>
      </c>
      <c r="AN26" s="37">
        <v>18</v>
      </c>
      <c r="AO26" s="37">
        <v>14</v>
      </c>
      <c r="AP26" s="37">
        <v>12</v>
      </c>
      <c r="AQ26" s="37">
        <v>2</v>
      </c>
      <c r="AR26" s="37">
        <v>4</v>
      </c>
      <c r="AS26" s="37">
        <v>1</v>
      </c>
      <c r="AT26" s="37">
        <v>32</v>
      </c>
      <c r="AU26" s="37">
        <v>5</v>
      </c>
      <c r="AV26" s="37">
        <v>6</v>
      </c>
      <c r="AW26" s="37">
        <v>71</v>
      </c>
      <c r="AX26" s="37">
        <v>10</v>
      </c>
      <c r="AY26" s="37">
        <v>3</v>
      </c>
      <c r="AZ26" s="37">
        <v>7</v>
      </c>
      <c r="BA26" s="37">
        <v>3</v>
      </c>
      <c r="BB26" s="37">
        <v>1</v>
      </c>
      <c r="BC26" s="37">
        <v>16</v>
      </c>
      <c r="BD26" s="37">
        <v>0</v>
      </c>
      <c r="BE26" s="37">
        <v>5</v>
      </c>
      <c r="BF26" s="86">
        <f t="shared" si="4"/>
        <v>23</v>
      </c>
      <c r="BG26" s="86">
        <f t="shared" si="5"/>
        <v>192</v>
      </c>
      <c r="BH26" s="37">
        <v>0</v>
      </c>
      <c r="BI26" s="37">
        <v>27</v>
      </c>
      <c r="BJ26" s="37">
        <v>0</v>
      </c>
      <c r="BK26" s="37">
        <v>2</v>
      </c>
      <c r="BL26" s="37">
        <v>2</v>
      </c>
      <c r="BM26" s="37">
        <v>16</v>
      </c>
      <c r="BN26" s="86">
        <f t="shared" si="6"/>
        <v>47</v>
      </c>
      <c r="BO26" s="86">
        <v>8</v>
      </c>
    </row>
    <row r="27" spans="1:67" ht="15.75">
      <c r="A27" s="39" t="s">
        <v>163</v>
      </c>
      <c r="B27" s="37">
        <v>22</v>
      </c>
      <c r="C27" s="37">
        <v>163</v>
      </c>
      <c r="D27" s="37">
        <v>1</v>
      </c>
      <c r="E27" s="37">
        <v>0</v>
      </c>
      <c r="F27" s="37">
        <v>90</v>
      </c>
      <c r="G27" s="37">
        <v>19</v>
      </c>
      <c r="H27" s="37">
        <v>78</v>
      </c>
      <c r="I27" s="37">
        <v>4</v>
      </c>
      <c r="J27" s="37">
        <v>24</v>
      </c>
      <c r="K27" s="37">
        <v>78</v>
      </c>
      <c r="L27" s="37">
        <v>15</v>
      </c>
      <c r="M27" s="37">
        <v>73</v>
      </c>
      <c r="N27" s="37">
        <v>44</v>
      </c>
      <c r="O27" s="37">
        <v>98</v>
      </c>
      <c r="P27" s="37">
        <v>10</v>
      </c>
      <c r="Q27" s="37">
        <v>14</v>
      </c>
      <c r="R27" s="37">
        <v>357</v>
      </c>
      <c r="S27" s="37">
        <v>3</v>
      </c>
      <c r="T27" s="37">
        <v>25</v>
      </c>
      <c r="U27" s="37">
        <v>52</v>
      </c>
      <c r="V27" s="37">
        <v>71</v>
      </c>
      <c r="W27" s="37">
        <v>89</v>
      </c>
      <c r="X27" s="86">
        <f t="shared" si="0"/>
        <v>394</v>
      </c>
      <c r="Y27" s="86">
        <f t="shared" si="1"/>
        <v>936</v>
      </c>
      <c r="Z27" s="37">
        <v>83</v>
      </c>
      <c r="AA27" s="37">
        <v>0</v>
      </c>
      <c r="AB27" s="37">
        <v>0</v>
      </c>
      <c r="AC27" s="37">
        <v>2</v>
      </c>
      <c r="AD27" s="37">
        <v>2</v>
      </c>
      <c r="AE27" s="37">
        <v>2</v>
      </c>
      <c r="AF27" s="37">
        <v>304</v>
      </c>
      <c r="AG27" s="37">
        <v>2</v>
      </c>
      <c r="AH27" s="37">
        <v>1</v>
      </c>
      <c r="AI27" s="37">
        <v>61</v>
      </c>
      <c r="AJ27" s="37">
        <v>17</v>
      </c>
      <c r="AK27" s="86">
        <f t="shared" si="2"/>
        <v>389</v>
      </c>
      <c r="AL27" s="86">
        <f t="shared" si="3"/>
        <v>85</v>
      </c>
      <c r="AM27" s="37">
        <v>4</v>
      </c>
      <c r="AN27" s="37">
        <v>53</v>
      </c>
      <c r="AO27" s="37">
        <v>11</v>
      </c>
      <c r="AP27" s="37">
        <v>114</v>
      </c>
      <c r="AQ27" s="37">
        <v>20</v>
      </c>
      <c r="AR27" s="37">
        <v>23</v>
      </c>
      <c r="AS27" s="37">
        <v>9</v>
      </c>
      <c r="AT27" s="37">
        <v>189</v>
      </c>
      <c r="AU27" s="37">
        <v>58</v>
      </c>
      <c r="AV27" s="37">
        <v>62</v>
      </c>
      <c r="AW27" s="37">
        <v>615</v>
      </c>
      <c r="AX27" s="37">
        <v>33</v>
      </c>
      <c r="AY27" s="37">
        <v>79</v>
      </c>
      <c r="AZ27" s="37">
        <v>17</v>
      </c>
      <c r="BA27" s="37">
        <v>54</v>
      </c>
      <c r="BB27" s="37">
        <v>81</v>
      </c>
      <c r="BC27" s="37">
        <v>155</v>
      </c>
      <c r="BD27" s="37">
        <v>0</v>
      </c>
      <c r="BE27" s="37">
        <v>20</v>
      </c>
      <c r="BF27" s="86">
        <f t="shared" si="4"/>
        <v>57</v>
      </c>
      <c r="BG27" s="86">
        <f t="shared" si="5"/>
        <v>1540</v>
      </c>
      <c r="BH27" s="37">
        <v>3</v>
      </c>
      <c r="BI27" s="37">
        <v>53</v>
      </c>
      <c r="BJ27" s="37">
        <v>4</v>
      </c>
      <c r="BK27" s="37">
        <v>15</v>
      </c>
      <c r="BL27" s="37">
        <v>95</v>
      </c>
      <c r="BM27" s="37">
        <v>37</v>
      </c>
      <c r="BN27" s="86">
        <f t="shared" si="6"/>
        <v>207</v>
      </c>
      <c r="BO27" s="86">
        <v>5</v>
      </c>
    </row>
    <row r="28" spans="1:67" ht="15.75">
      <c r="A28" s="39" t="s">
        <v>164</v>
      </c>
      <c r="B28" s="37">
        <v>0</v>
      </c>
      <c r="C28" s="37">
        <v>2</v>
      </c>
      <c r="D28" s="37">
        <v>1</v>
      </c>
      <c r="E28" s="37">
        <v>0</v>
      </c>
      <c r="F28" s="37">
        <v>11</v>
      </c>
      <c r="G28" s="37">
        <v>2</v>
      </c>
      <c r="H28" s="37">
        <v>4</v>
      </c>
      <c r="I28" s="37">
        <v>5</v>
      </c>
      <c r="J28" s="37">
        <v>5</v>
      </c>
      <c r="K28" s="37">
        <v>1</v>
      </c>
      <c r="L28" s="37">
        <v>2</v>
      </c>
      <c r="M28" s="37">
        <v>9</v>
      </c>
      <c r="N28" s="37">
        <v>16</v>
      </c>
      <c r="O28" s="37">
        <v>9</v>
      </c>
      <c r="P28" s="37">
        <v>1</v>
      </c>
      <c r="Q28" s="37">
        <v>0</v>
      </c>
      <c r="R28" s="37">
        <v>8</v>
      </c>
      <c r="S28" s="37">
        <v>0</v>
      </c>
      <c r="T28" s="37">
        <v>0</v>
      </c>
      <c r="U28" s="37">
        <v>5</v>
      </c>
      <c r="V28" s="37">
        <v>6</v>
      </c>
      <c r="W28" s="37">
        <v>9</v>
      </c>
      <c r="X28" s="86">
        <f t="shared" si="0"/>
        <v>56</v>
      </c>
      <c r="Y28" s="86">
        <f t="shared" si="1"/>
        <v>40</v>
      </c>
      <c r="Z28" s="37">
        <v>0</v>
      </c>
      <c r="AA28" s="37">
        <v>0</v>
      </c>
      <c r="AB28" s="37">
        <v>1</v>
      </c>
      <c r="AC28" s="37">
        <v>1</v>
      </c>
      <c r="AD28" s="37">
        <v>6</v>
      </c>
      <c r="AE28" s="37">
        <v>0</v>
      </c>
      <c r="AF28" s="37">
        <v>3</v>
      </c>
      <c r="AG28" s="37">
        <v>0</v>
      </c>
      <c r="AH28" s="37">
        <v>1</v>
      </c>
      <c r="AI28" s="37">
        <v>0</v>
      </c>
      <c r="AJ28" s="37">
        <v>1</v>
      </c>
      <c r="AK28" s="86">
        <f t="shared" si="2"/>
        <v>3</v>
      </c>
      <c r="AL28" s="86">
        <f t="shared" si="3"/>
        <v>10</v>
      </c>
      <c r="AM28" s="37">
        <v>6</v>
      </c>
      <c r="AN28" s="37">
        <v>17</v>
      </c>
      <c r="AO28" s="37">
        <v>7</v>
      </c>
      <c r="AP28" s="37">
        <v>3</v>
      </c>
      <c r="AQ28" s="37">
        <v>12</v>
      </c>
      <c r="AR28" s="37">
        <v>0</v>
      </c>
      <c r="AS28" s="37">
        <v>0</v>
      </c>
      <c r="AT28" s="37">
        <v>17</v>
      </c>
      <c r="AU28" s="37">
        <v>4</v>
      </c>
      <c r="AV28" s="37">
        <v>3</v>
      </c>
      <c r="AW28" s="37">
        <v>31</v>
      </c>
      <c r="AX28" s="37">
        <v>13</v>
      </c>
      <c r="AY28" s="37">
        <v>4</v>
      </c>
      <c r="AZ28" s="37">
        <v>2</v>
      </c>
      <c r="BA28" s="37">
        <v>6</v>
      </c>
      <c r="BB28" s="37">
        <v>2</v>
      </c>
      <c r="BC28" s="37">
        <v>9</v>
      </c>
      <c r="BD28" s="37">
        <v>0</v>
      </c>
      <c r="BE28" s="37">
        <v>1</v>
      </c>
      <c r="BF28" s="86">
        <f t="shared" si="4"/>
        <v>23</v>
      </c>
      <c r="BG28" s="86">
        <f t="shared" si="5"/>
        <v>114</v>
      </c>
      <c r="BH28" s="37">
        <v>0</v>
      </c>
      <c r="BI28" s="37">
        <v>14</v>
      </c>
      <c r="BJ28" s="37">
        <v>1</v>
      </c>
      <c r="BK28" s="37">
        <v>1</v>
      </c>
      <c r="BL28" s="37">
        <v>1</v>
      </c>
      <c r="BM28" s="37">
        <v>7</v>
      </c>
      <c r="BN28" s="86">
        <f t="shared" si="6"/>
        <v>24</v>
      </c>
      <c r="BO28" s="86">
        <v>1</v>
      </c>
    </row>
    <row r="29" spans="1:67" ht="15.75">
      <c r="A29" s="39" t="s">
        <v>165</v>
      </c>
      <c r="B29" s="37">
        <v>6</v>
      </c>
      <c r="C29" s="37">
        <v>20</v>
      </c>
      <c r="D29" s="37">
        <v>1</v>
      </c>
      <c r="E29" s="37">
        <v>0</v>
      </c>
      <c r="F29" s="37">
        <v>22</v>
      </c>
      <c r="G29" s="37">
        <v>2</v>
      </c>
      <c r="H29" s="37">
        <v>21</v>
      </c>
      <c r="I29" s="37">
        <v>1</v>
      </c>
      <c r="J29" s="37">
        <v>13</v>
      </c>
      <c r="K29" s="37">
        <v>3</v>
      </c>
      <c r="L29" s="37">
        <v>2</v>
      </c>
      <c r="M29" s="37">
        <v>27</v>
      </c>
      <c r="N29" s="37">
        <v>14</v>
      </c>
      <c r="O29" s="37">
        <v>58</v>
      </c>
      <c r="P29" s="37">
        <v>5</v>
      </c>
      <c r="Q29" s="37">
        <v>2</v>
      </c>
      <c r="R29" s="37">
        <v>15</v>
      </c>
      <c r="S29" s="37">
        <v>0</v>
      </c>
      <c r="T29" s="37">
        <v>1</v>
      </c>
      <c r="U29" s="37">
        <v>7</v>
      </c>
      <c r="V29" s="37">
        <v>5</v>
      </c>
      <c r="W29" s="37">
        <v>9</v>
      </c>
      <c r="X29" s="86">
        <f t="shared" si="0"/>
        <v>116</v>
      </c>
      <c r="Y29" s="86">
        <f t="shared" si="1"/>
        <v>118</v>
      </c>
      <c r="Z29" s="37">
        <v>34</v>
      </c>
      <c r="AA29" s="37">
        <v>0</v>
      </c>
      <c r="AB29" s="37">
        <v>2</v>
      </c>
      <c r="AC29" s="37">
        <v>0</v>
      </c>
      <c r="AD29" s="37">
        <v>0</v>
      </c>
      <c r="AE29" s="37">
        <v>0</v>
      </c>
      <c r="AF29" s="37">
        <v>72</v>
      </c>
      <c r="AG29" s="37">
        <v>0</v>
      </c>
      <c r="AH29" s="37">
        <v>1</v>
      </c>
      <c r="AI29" s="37">
        <v>6</v>
      </c>
      <c r="AJ29" s="37">
        <v>3</v>
      </c>
      <c r="AK29" s="86">
        <f t="shared" si="2"/>
        <v>106</v>
      </c>
      <c r="AL29" s="86">
        <f t="shared" si="3"/>
        <v>12</v>
      </c>
      <c r="AM29" s="37">
        <v>3</v>
      </c>
      <c r="AN29" s="37">
        <v>14</v>
      </c>
      <c r="AO29" s="37">
        <v>3</v>
      </c>
      <c r="AP29" s="37">
        <v>33</v>
      </c>
      <c r="AQ29" s="37">
        <v>31</v>
      </c>
      <c r="AR29" s="37">
        <v>9</v>
      </c>
      <c r="AS29" s="37">
        <v>2</v>
      </c>
      <c r="AT29" s="37">
        <v>40</v>
      </c>
      <c r="AU29" s="37">
        <v>3</v>
      </c>
      <c r="AV29" s="37">
        <v>17</v>
      </c>
      <c r="AW29" s="37">
        <v>131</v>
      </c>
      <c r="AX29" s="37">
        <v>10</v>
      </c>
      <c r="AY29" s="37">
        <v>8</v>
      </c>
      <c r="AZ29" s="37">
        <v>1</v>
      </c>
      <c r="BA29" s="37">
        <v>19</v>
      </c>
      <c r="BB29" s="37">
        <v>2</v>
      </c>
      <c r="BC29" s="37">
        <v>39</v>
      </c>
      <c r="BD29" s="37">
        <v>0</v>
      </c>
      <c r="BE29" s="37">
        <v>10</v>
      </c>
      <c r="BF29" s="86">
        <f t="shared" si="4"/>
        <v>17</v>
      </c>
      <c r="BG29" s="86">
        <f t="shared" si="5"/>
        <v>358</v>
      </c>
      <c r="BH29" s="37">
        <v>0</v>
      </c>
      <c r="BI29" s="37">
        <v>9</v>
      </c>
      <c r="BJ29" s="37">
        <v>3</v>
      </c>
      <c r="BK29" s="37">
        <v>15</v>
      </c>
      <c r="BL29" s="37">
        <v>11</v>
      </c>
      <c r="BM29" s="37">
        <v>4</v>
      </c>
      <c r="BN29" s="86">
        <f t="shared" si="6"/>
        <v>42</v>
      </c>
      <c r="BO29" s="86">
        <v>2</v>
      </c>
    </row>
    <row r="30" spans="1:67" ht="15.75">
      <c r="A30" s="39" t="s">
        <v>166</v>
      </c>
      <c r="B30" s="37">
        <v>2</v>
      </c>
      <c r="C30" s="37">
        <v>3</v>
      </c>
      <c r="D30" s="37">
        <v>2</v>
      </c>
      <c r="E30" s="37">
        <v>0</v>
      </c>
      <c r="F30" s="37">
        <v>16</v>
      </c>
      <c r="G30" s="37">
        <v>1</v>
      </c>
      <c r="H30" s="37">
        <v>26</v>
      </c>
      <c r="I30" s="37">
        <v>0</v>
      </c>
      <c r="J30" s="37">
        <v>11</v>
      </c>
      <c r="K30" s="37">
        <v>4</v>
      </c>
      <c r="L30" s="37">
        <v>2</v>
      </c>
      <c r="M30" s="37">
        <v>28</v>
      </c>
      <c r="N30" s="37">
        <v>8</v>
      </c>
      <c r="O30" s="37">
        <v>59</v>
      </c>
      <c r="P30" s="37">
        <v>2</v>
      </c>
      <c r="Q30" s="37">
        <v>4</v>
      </c>
      <c r="R30" s="37">
        <v>16</v>
      </c>
      <c r="S30" s="37">
        <v>0</v>
      </c>
      <c r="T30" s="37">
        <v>0</v>
      </c>
      <c r="U30" s="37">
        <v>2</v>
      </c>
      <c r="V30" s="37">
        <v>5</v>
      </c>
      <c r="W30" s="37">
        <v>7</v>
      </c>
      <c r="X30" s="86">
        <f t="shared" si="0"/>
        <v>102</v>
      </c>
      <c r="Y30" s="86">
        <f t="shared" si="1"/>
        <v>96</v>
      </c>
      <c r="Z30" s="37">
        <v>6</v>
      </c>
      <c r="AA30" s="37">
        <v>0</v>
      </c>
      <c r="AB30" s="37">
        <v>0</v>
      </c>
      <c r="AC30" s="37">
        <v>0</v>
      </c>
      <c r="AD30" s="37">
        <v>0</v>
      </c>
      <c r="AE30" s="37">
        <v>0</v>
      </c>
      <c r="AF30" s="37">
        <v>96</v>
      </c>
      <c r="AG30" s="37">
        <v>0</v>
      </c>
      <c r="AH30" s="37">
        <v>0</v>
      </c>
      <c r="AI30" s="37">
        <v>0</v>
      </c>
      <c r="AJ30" s="37">
        <v>1</v>
      </c>
      <c r="AK30" s="86">
        <f t="shared" si="2"/>
        <v>102</v>
      </c>
      <c r="AL30" s="86">
        <f t="shared" si="3"/>
        <v>1</v>
      </c>
      <c r="AM30" s="37">
        <v>0</v>
      </c>
      <c r="AN30" s="37">
        <v>5</v>
      </c>
      <c r="AO30" s="37">
        <v>1</v>
      </c>
      <c r="AP30" s="37">
        <v>13</v>
      </c>
      <c r="AQ30" s="37">
        <v>16</v>
      </c>
      <c r="AR30" s="37">
        <v>0</v>
      </c>
      <c r="AS30" s="37">
        <v>5</v>
      </c>
      <c r="AT30" s="37">
        <v>29</v>
      </c>
      <c r="AU30" s="37">
        <v>8</v>
      </c>
      <c r="AV30" s="37">
        <v>9</v>
      </c>
      <c r="AW30" s="37">
        <v>97</v>
      </c>
      <c r="AX30" s="37">
        <v>5</v>
      </c>
      <c r="AY30" s="37">
        <v>9</v>
      </c>
      <c r="AZ30" s="37">
        <v>3</v>
      </c>
      <c r="BA30" s="37">
        <v>10</v>
      </c>
      <c r="BB30" s="37">
        <v>4</v>
      </c>
      <c r="BC30" s="37">
        <v>20</v>
      </c>
      <c r="BD30" s="37">
        <v>0</v>
      </c>
      <c r="BE30" s="37">
        <v>0</v>
      </c>
      <c r="BF30" s="86">
        <f t="shared" si="4"/>
        <v>5</v>
      </c>
      <c r="BG30" s="86">
        <f t="shared" si="5"/>
        <v>229</v>
      </c>
      <c r="BH30" s="37">
        <v>0</v>
      </c>
      <c r="BI30" s="37">
        <v>4</v>
      </c>
      <c r="BJ30" s="37">
        <v>0</v>
      </c>
      <c r="BK30" s="37">
        <v>2</v>
      </c>
      <c r="BL30" s="37">
        <v>10</v>
      </c>
      <c r="BM30" s="37">
        <v>1</v>
      </c>
      <c r="BN30" s="86">
        <f t="shared" si="6"/>
        <v>17</v>
      </c>
      <c r="BO30" s="86">
        <v>0</v>
      </c>
    </row>
    <row r="31" spans="1:67" ht="15.75">
      <c r="A31" s="39" t="s">
        <v>167</v>
      </c>
      <c r="B31" s="37">
        <v>1</v>
      </c>
      <c r="C31" s="37">
        <v>3</v>
      </c>
      <c r="D31" s="37">
        <v>0</v>
      </c>
      <c r="E31" s="37">
        <v>0</v>
      </c>
      <c r="F31" s="37">
        <v>12</v>
      </c>
      <c r="G31" s="37">
        <v>0</v>
      </c>
      <c r="H31" s="37">
        <v>21</v>
      </c>
      <c r="I31" s="37">
        <v>0</v>
      </c>
      <c r="J31" s="37">
        <v>2</v>
      </c>
      <c r="K31" s="37">
        <v>2</v>
      </c>
      <c r="L31" s="37">
        <v>3</v>
      </c>
      <c r="M31" s="37">
        <v>10</v>
      </c>
      <c r="N31" s="37">
        <v>9</v>
      </c>
      <c r="O31" s="37">
        <v>18</v>
      </c>
      <c r="P31" s="37">
        <v>1</v>
      </c>
      <c r="Q31" s="37">
        <v>2</v>
      </c>
      <c r="R31" s="37">
        <v>24</v>
      </c>
      <c r="S31" s="37">
        <v>1</v>
      </c>
      <c r="T31" s="37">
        <v>1</v>
      </c>
      <c r="U31" s="37">
        <v>19</v>
      </c>
      <c r="V31" s="37">
        <v>2</v>
      </c>
      <c r="W31" s="37">
        <v>8</v>
      </c>
      <c r="X31" s="86">
        <f t="shared" si="0"/>
        <v>61</v>
      </c>
      <c r="Y31" s="86">
        <f t="shared" si="1"/>
        <v>78</v>
      </c>
      <c r="Z31" s="37">
        <v>18</v>
      </c>
      <c r="AA31" s="37">
        <v>0</v>
      </c>
      <c r="AB31" s="37">
        <v>0</v>
      </c>
      <c r="AC31" s="37">
        <v>1</v>
      </c>
      <c r="AD31" s="37">
        <v>15</v>
      </c>
      <c r="AE31" s="37">
        <v>2</v>
      </c>
      <c r="AF31" s="37">
        <v>48</v>
      </c>
      <c r="AG31" s="37">
        <v>3</v>
      </c>
      <c r="AH31" s="37">
        <v>0</v>
      </c>
      <c r="AI31" s="37">
        <v>6</v>
      </c>
      <c r="AJ31" s="37">
        <v>6</v>
      </c>
      <c r="AK31" s="86">
        <f t="shared" si="2"/>
        <v>69</v>
      </c>
      <c r="AL31" s="86">
        <f t="shared" si="3"/>
        <v>30</v>
      </c>
      <c r="AM31" s="37">
        <v>0</v>
      </c>
      <c r="AN31" s="37">
        <v>11</v>
      </c>
      <c r="AO31" s="37">
        <v>4</v>
      </c>
      <c r="AP31" s="37">
        <v>27</v>
      </c>
      <c r="AQ31" s="37">
        <v>28</v>
      </c>
      <c r="AR31" s="37">
        <v>5</v>
      </c>
      <c r="AS31" s="37">
        <v>1</v>
      </c>
      <c r="AT31" s="37">
        <v>48</v>
      </c>
      <c r="AU31" s="37">
        <v>2</v>
      </c>
      <c r="AV31" s="37">
        <v>19</v>
      </c>
      <c r="AW31" s="37">
        <v>207</v>
      </c>
      <c r="AX31" s="37">
        <v>11</v>
      </c>
      <c r="AY31" s="37">
        <v>21</v>
      </c>
      <c r="AZ31" s="37">
        <v>8</v>
      </c>
      <c r="BA31" s="37">
        <v>25</v>
      </c>
      <c r="BB31" s="37">
        <v>10</v>
      </c>
      <c r="BC31" s="37">
        <v>58</v>
      </c>
      <c r="BD31" s="37">
        <v>0</v>
      </c>
      <c r="BE31" s="37">
        <v>7</v>
      </c>
      <c r="BF31" s="86">
        <f t="shared" si="4"/>
        <v>11</v>
      </c>
      <c r="BG31" s="86">
        <f t="shared" si="5"/>
        <v>481</v>
      </c>
      <c r="BH31" s="37">
        <v>0</v>
      </c>
      <c r="BI31" s="37">
        <v>79</v>
      </c>
      <c r="BJ31" s="37">
        <v>1</v>
      </c>
      <c r="BK31" s="37">
        <v>12</v>
      </c>
      <c r="BL31" s="37">
        <v>20</v>
      </c>
      <c r="BM31" s="37">
        <v>3</v>
      </c>
      <c r="BN31" s="86">
        <f t="shared" si="6"/>
        <v>115</v>
      </c>
      <c r="BO31" s="86">
        <v>3</v>
      </c>
    </row>
    <row r="32" spans="1:67" ht="15.75">
      <c r="A32" s="39" t="s">
        <v>168</v>
      </c>
      <c r="B32" s="37">
        <v>2</v>
      </c>
      <c r="C32" s="37">
        <v>6</v>
      </c>
      <c r="D32" s="37">
        <v>0</v>
      </c>
      <c r="E32" s="37">
        <v>0</v>
      </c>
      <c r="F32" s="37">
        <v>7</v>
      </c>
      <c r="G32" s="37">
        <v>0</v>
      </c>
      <c r="H32" s="37">
        <v>7</v>
      </c>
      <c r="I32" s="37">
        <v>0</v>
      </c>
      <c r="J32" s="37">
        <v>0</v>
      </c>
      <c r="K32" s="37">
        <v>2</v>
      </c>
      <c r="L32" s="37">
        <v>4</v>
      </c>
      <c r="M32" s="37">
        <v>7</v>
      </c>
      <c r="N32" s="37">
        <v>2</v>
      </c>
      <c r="O32" s="37">
        <v>18</v>
      </c>
      <c r="P32" s="37">
        <v>0</v>
      </c>
      <c r="Q32" s="37">
        <v>1</v>
      </c>
      <c r="R32" s="37">
        <v>12</v>
      </c>
      <c r="S32" s="37">
        <v>0</v>
      </c>
      <c r="T32" s="37">
        <v>0</v>
      </c>
      <c r="U32" s="37">
        <v>3</v>
      </c>
      <c r="V32" s="37">
        <v>4</v>
      </c>
      <c r="W32" s="37">
        <v>3</v>
      </c>
      <c r="X32" s="86">
        <f t="shared" si="0"/>
        <v>30</v>
      </c>
      <c r="Y32" s="86">
        <f t="shared" si="1"/>
        <v>48</v>
      </c>
      <c r="Z32" s="37">
        <v>10</v>
      </c>
      <c r="AA32" s="37">
        <v>0</v>
      </c>
      <c r="AB32" s="37">
        <v>0</v>
      </c>
      <c r="AC32" s="37">
        <v>0</v>
      </c>
      <c r="AD32" s="37">
        <v>1</v>
      </c>
      <c r="AE32" s="37">
        <v>0</v>
      </c>
      <c r="AF32" s="37">
        <v>23</v>
      </c>
      <c r="AG32" s="37">
        <v>0</v>
      </c>
      <c r="AH32" s="37">
        <v>0</v>
      </c>
      <c r="AI32" s="37">
        <v>0</v>
      </c>
      <c r="AJ32" s="37">
        <v>2</v>
      </c>
      <c r="AK32" s="86">
        <f t="shared" si="2"/>
        <v>33</v>
      </c>
      <c r="AL32" s="86">
        <f t="shared" si="3"/>
        <v>3</v>
      </c>
      <c r="AM32" s="37">
        <v>2</v>
      </c>
      <c r="AN32" s="37">
        <v>3</v>
      </c>
      <c r="AO32" s="37">
        <v>4</v>
      </c>
      <c r="AP32" s="37">
        <v>11</v>
      </c>
      <c r="AQ32" s="37">
        <v>19</v>
      </c>
      <c r="AR32" s="37">
        <v>5</v>
      </c>
      <c r="AS32" s="37">
        <v>0</v>
      </c>
      <c r="AT32" s="37">
        <v>26</v>
      </c>
      <c r="AU32" s="37">
        <v>5</v>
      </c>
      <c r="AV32" s="37">
        <v>7</v>
      </c>
      <c r="AW32" s="37">
        <v>66</v>
      </c>
      <c r="AX32" s="37">
        <v>5</v>
      </c>
      <c r="AY32" s="37">
        <v>45</v>
      </c>
      <c r="AZ32" s="37">
        <v>4</v>
      </c>
      <c r="BA32" s="37">
        <v>5</v>
      </c>
      <c r="BB32" s="37">
        <v>4</v>
      </c>
      <c r="BC32" s="37">
        <v>23</v>
      </c>
      <c r="BD32" s="37">
        <v>0</v>
      </c>
      <c r="BE32" s="37">
        <v>0</v>
      </c>
      <c r="BF32" s="86">
        <f t="shared" si="4"/>
        <v>5</v>
      </c>
      <c r="BG32" s="86">
        <f t="shared" si="5"/>
        <v>229</v>
      </c>
      <c r="BH32" s="37">
        <v>0</v>
      </c>
      <c r="BI32" s="37">
        <v>4</v>
      </c>
      <c r="BJ32" s="37">
        <v>0</v>
      </c>
      <c r="BK32" s="37">
        <v>2</v>
      </c>
      <c r="BL32" s="37">
        <v>5</v>
      </c>
      <c r="BM32" s="37">
        <v>5</v>
      </c>
      <c r="BN32" s="86">
        <f t="shared" si="6"/>
        <v>16</v>
      </c>
      <c r="BO32" s="86">
        <v>0</v>
      </c>
    </row>
    <row r="33" spans="1:67" ht="15.75">
      <c r="A33" s="39" t="s">
        <v>169</v>
      </c>
      <c r="B33" s="37">
        <v>0</v>
      </c>
      <c r="C33" s="37">
        <v>2</v>
      </c>
      <c r="D33" s="37">
        <v>0</v>
      </c>
      <c r="E33" s="37">
        <v>0</v>
      </c>
      <c r="F33" s="37">
        <v>0</v>
      </c>
      <c r="G33" s="37">
        <v>0</v>
      </c>
      <c r="H33" s="37">
        <v>7</v>
      </c>
      <c r="I33" s="37">
        <v>0</v>
      </c>
      <c r="J33" s="37">
        <v>0</v>
      </c>
      <c r="K33" s="37">
        <v>0</v>
      </c>
      <c r="L33" s="37">
        <v>1</v>
      </c>
      <c r="M33" s="37">
        <v>2</v>
      </c>
      <c r="N33" s="37">
        <v>2</v>
      </c>
      <c r="O33" s="37">
        <v>8</v>
      </c>
      <c r="P33" s="37">
        <v>0</v>
      </c>
      <c r="Q33" s="37">
        <v>0</v>
      </c>
      <c r="R33" s="37">
        <v>4</v>
      </c>
      <c r="S33" s="37">
        <v>0</v>
      </c>
      <c r="T33" s="37">
        <v>0</v>
      </c>
      <c r="U33" s="37">
        <v>2</v>
      </c>
      <c r="V33" s="37">
        <v>0</v>
      </c>
      <c r="W33" s="37">
        <v>1</v>
      </c>
      <c r="X33" s="86">
        <f t="shared" si="0"/>
        <v>12</v>
      </c>
      <c r="Y33" s="86">
        <f t="shared" si="1"/>
        <v>17</v>
      </c>
      <c r="Z33" s="37">
        <v>9</v>
      </c>
      <c r="AA33" s="37">
        <v>0</v>
      </c>
      <c r="AB33" s="37">
        <v>0</v>
      </c>
      <c r="AC33" s="37">
        <v>0</v>
      </c>
      <c r="AD33" s="37">
        <v>1</v>
      </c>
      <c r="AE33" s="37">
        <v>0</v>
      </c>
      <c r="AF33" s="37">
        <v>5</v>
      </c>
      <c r="AG33" s="37">
        <v>0</v>
      </c>
      <c r="AH33" s="37">
        <v>2</v>
      </c>
      <c r="AI33" s="37">
        <v>0</v>
      </c>
      <c r="AJ33" s="37">
        <v>3</v>
      </c>
      <c r="AK33" s="86">
        <f t="shared" si="2"/>
        <v>14</v>
      </c>
      <c r="AL33" s="86">
        <f t="shared" si="3"/>
        <v>6</v>
      </c>
      <c r="AM33" s="37">
        <v>1</v>
      </c>
      <c r="AN33" s="37">
        <v>3</v>
      </c>
      <c r="AO33" s="37">
        <v>1</v>
      </c>
      <c r="AP33" s="37">
        <v>9</v>
      </c>
      <c r="AQ33" s="37">
        <v>15</v>
      </c>
      <c r="AR33" s="37">
        <v>3</v>
      </c>
      <c r="AS33" s="37">
        <v>1</v>
      </c>
      <c r="AT33" s="37">
        <v>13</v>
      </c>
      <c r="AU33" s="37">
        <v>2</v>
      </c>
      <c r="AV33" s="37">
        <v>0</v>
      </c>
      <c r="AW33" s="37">
        <v>37</v>
      </c>
      <c r="AX33" s="37">
        <v>0</v>
      </c>
      <c r="AY33" s="37">
        <v>9</v>
      </c>
      <c r="AZ33" s="37">
        <v>0</v>
      </c>
      <c r="BA33" s="37">
        <v>3</v>
      </c>
      <c r="BB33" s="37">
        <v>12</v>
      </c>
      <c r="BC33" s="37">
        <v>19</v>
      </c>
      <c r="BD33" s="37">
        <v>0</v>
      </c>
      <c r="BE33" s="37">
        <v>0</v>
      </c>
      <c r="BF33" s="86">
        <f t="shared" si="4"/>
        <v>4</v>
      </c>
      <c r="BG33" s="86">
        <f t="shared" si="5"/>
        <v>124</v>
      </c>
      <c r="BH33" s="37">
        <v>0</v>
      </c>
      <c r="BI33" s="37">
        <v>5</v>
      </c>
      <c r="BJ33" s="37">
        <v>0</v>
      </c>
      <c r="BK33" s="37">
        <v>0</v>
      </c>
      <c r="BL33" s="37">
        <v>4</v>
      </c>
      <c r="BM33" s="37">
        <v>1</v>
      </c>
      <c r="BN33" s="86">
        <f t="shared" si="6"/>
        <v>10</v>
      </c>
      <c r="BO33" s="86">
        <v>0</v>
      </c>
    </row>
    <row r="34" spans="1:67" ht="15.75">
      <c r="A34" s="39" t="s">
        <v>170</v>
      </c>
      <c r="B34" s="37">
        <v>0</v>
      </c>
      <c r="C34" s="37">
        <v>1</v>
      </c>
      <c r="D34" s="37">
        <v>0</v>
      </c>
      <c r="E34" s="37">
        <v>0</v>
      </c>
      <c r="F34" s="37">
        <v>3</v>
      </c>
      <c r="G34" s="37">
        <v>2</v>
      </c>
      <c r="H34" s="37">
        <v>3</v>
      </c>
      <c r="I34" s="37">
        <v>0</v>
      </c>
      <c r="J34" s="37">
        <v>1</v>
      </c>
      <c r="K34" s="37">
        <v>0</v>
      </c>
      <c r="L34" s="37">
        <v>1</v>
      </c>
      <c r="M34" s="37">
        <v>1</v>
      </c>
      <c r="N34" s="37">
        <v>2</v>
      </c>
      <c r="O34" s="37">
        <v>4</v>
      </c>
      <c r="P34" s="37">
        <v>0</v>
      </c>
      <c r="Q34" s="37">
        <v>0</v>
      </c>
      <c r="R34" s="37">
        <v>3</v>
      </c>
      <c r="S34" s="37">
        <v>0</v>
      </c>
      <c r="T34" s="37">
        <v>0</v>
      </c>
      <c r="U34" s="37">
        <v>3</v>
      </c>
      <c r="V34" s="37">
        <v>1</v>
      </c>
      <c r="W34" s="37">
        <v>3</v>
      </c>
      <c r="X34" s="86">
        <f t="shared" si="0"/>
        <v>13</v>
      </c>
      <c r="Y34" s="86">
        <f t="shared" si="1"/>
        <v>15</v>
      </c>
      <c r="Z34" s="37">
        <v>25</v>
      </c>
      <c r="AA34" s="37">
        <v>0</v>
      </c>
      <c r="AB34" s="37">
        <v>0</v>
      </c>
      <c r="AC34" s="37">
        <v>0</v>
      </c>
      <c r="AD34" s="37">
        <v>0</v>
      </c>
      <c r="AE34" s="37">
        <v>1</v>
      </c>
      <c r="AF34" s="37">
        <v>14</v>
      </c>
      <c r="AG34" s="37">
        <v>0</v>
      </c>
      <c r="AH34" s="37">
        <v>0</v>
      </c>
      <c r="AI34" s="37">
        <v>0</v>
      </c>
      <c r="AJ34" s="37">
        <v>1</v>
      </c>
      <c r="AK34" s="86">
        <f t="shared" si="2"/>
        <v>39</v>
      </c>
      <c r="AL34" s="86">
        <f t="shared" si="3"/>
        <v>2</v>
      </c>
      <c r="AM34" s="37">
        <v>0</v>
      </c>
      <c r="AN34" s="37">
        <v>2</v>
      </c>
      <c r="AO34" s="37">
        <v>0</v>
      </c>
      <c r="AP34" s="37">
        <v>4</v>
      </c>
      <c r="AQ34" s="37">
        <v>23</v>
      </c>
      <c r="AR34" s="37">
        <v>0</v>
      </c>
      <c r="AS34" s="37">
        <v>0</v>
      </c>
      <c r="AT34" s="37">
        <v>7</v>
      </c>
      <c r="AU34" s="37">
        <v>1</v>
      </c>
      <c r="AV34" s="37">
        <v>0</v>
      </c>
      <c r="AW34" s="37">
        <v>20</v>
      </c>
      <c r="AX34" s="37">
        <v>4</v>
      </c>
      <c r="AY34" s="37">
        <v>6</v>
      </c>
      <c r="AZ34" s="37">
        <v>1</v>
      </c>
      <c r="BA34" s="37">
        <v>7</v>
      </c>
      <c r="BB34" s="37">
        <v>1</v>
      </c>
      <c r="BC34" s="37">
        <v>12</v>
      </c>
      <c r="BD34" s="37">
        <v>0</v>
      </c>
      <c r="BE34" s="37">
        <v>0</v>
      </c>
      <c r="BF34" s="86">
        <f t="shared" si="4"/>
        <v>2</v>
      </c>
      <c r="BG34" s="86">
        <f t="shared" si="5"/>
        <v>86</v>
      </c>
      <c r="BH34" s="37">
        <v>0</v>
      </c>
      <c r="BI34" s="37">
        <v>0</v>
      </c>
      <c r="BJ34" s="37">
        <v>0</v>
      </c>
      <c r="BK34" s="37">
        <v>1</v>
      </c>
      <c r="BL34" s="37">
        <v>0</v>
      </c>
      <c r="BM34" s="37">
        <v>1</v>
      </c>
      <c r="BN34" s="86">
        <f t="shared" si="6"/>
        <v>2</v>
      </c>
      <c r="BO34" s="86">
        <v>1</v>
      </c>
    </row>
    <row r="35" spans="1:67" ht="15.75">
      <c r="A35" s="39" t="s">
        <v>171</v>
      </c>
      <c r="B35" s="37">
        <v>2</v>
      </c>
      <c r="C35" s="37">
        <v>7</v>
      </c>
      <c r="D35" s="37">
        <v>0</v>
      </c>
      <c r="E35" s="37">
        <v>0</v>
      </c>
      <c r="F35" s="37">
        <v>9</v>
      </c>
      <c r="G35" s="37">
        <v>0</v>
      </c>
      <c r="H35" s="37">
        <v>35</v>
      </c>
      <c r="I35" s="37">
        <v>0</v>
      </c>
      <c r="J35" s="37">
        <v>4</v>
      </c>
      <c r="K35" s="37">
        <v>6</v>
      </c>
      <c r="L35" s="37">
        <v>5</v>
      </c>
      <c r="M35" s="37">
        <v>12</v>
      </c>
      <c r="N35" s="37">
        <v>11</v>
      </c>
      <c r="O35" s="37">
        <v>29</v>
      </c>
      <c r="P35" s="37">
        <v>0</v>
      </c>
      <c r="Q35" s="37">
        <v>2</v>
      </c>
      <c r="R35" s="37">
        <v>96</v>
      </c>
      <c r="S35" s="37">
        <v>2</v>
      </c>
      <c r="T35" s="37">
        <v>2</v>
      </c>
      <c r="U35" s="37">
        <v>90</v>
      </c>
      <c r="V35" s="37">
        <v>13</v>
      </c>
      <c r="W35" s="37">
        <v>30</v>
      </c>
      <c r="X35" s="86">
        <f t="shared" si="0"/>
        <v>80</v>
      </c>
      <c r="Y35" s="86">
        <f t="shared" si="1"/>
        <v>275</v>
      </c>
      <c r="Z35" s="37">
        <v>21</v>
      </c>
      <c r="AA35" s="37">
        <v>0</v>
      </c>
      <c r="AB35" s="37">
        <v>0</v>
      </c>
      <c r="AC35" s="37">
        <v>1</v>
      </c>
      <c r="AD35" s="37">
        <v>9</v>
      </c>
      <c r="AE35" s="37">
        <v>2</v>
      </c>
      <c r="AF35" s="37">
        <v>12</v>
      </c>
      <c r="AG35" s="37">
        <v>0</v>
      </c>
      <c r="AH35" s="37">
        <v>6</v>
      </c>
      <c r="AI35" s="37">
        <v>3</v>
      </c>
      <c r="AJ35" s="37">
        <v>10</v>
      </c>
      <c r="AK35" s="86">
        <f t="shared" si="2"/>
        <v>33</v>
      </c>
      <c r="AL35" s="86">
        <f t="shared" si="3"/>
        <v>31</v>
      </c>
      <c r="AM35" s="37">
        <v>1</v>
      </c>
      <c r="AN35" s="37">
        <v>13</v>
      </c>
      <c r="AO35" s="37">
        <v>5</v>
      </c>
      <c r="AP35" s="37">
        <v>16</v>
      </c>
      <c r="AQ35" s="37">
        <v>36</v>
      </c>
      <c r="AR35" s="37">
        <v>11</v>
      </c>
      <c r="AS35" s="37">
        <v>2</v>
      </c>
      <c r="AT35" s="37">
        <v>67</v>
      </c>
      <c r="AU35" s="37">
        <v>8</v>
      </c>
      <c r="AV35" s="37">
        <v>19</v>
      </c>
      <c r="AW35" s="37">
        <v>322</v>
      </c>
      <c r="AX35" s="37">
        <v>10</v>
      </c>
      <c r="AY35" s="37">
        <v>52</v>
      </c>
      <c r="AZ35" s="37">
        <v>25</v>
      </c>
      <c r="BA35" s="37">
        <v>26</v>
      </c>
      <c r="BB35" s="37">
        <v>3</v>
      </c>
      <c r="BC35" s="37">
        <v>137</v>
      </c>
      <c r="BD35" s="37">
        <v>0</v>
      </c>
      <c r="BE35" s="37">
        <v>16</v>
      </c>
      <c r="BF35" s="86">
        <f t="shared" si="4"/>
        <v>14</v>
      </c>
      <c r="BG35" s="86">
        <f t="shared" si="5"/>
        <v>755</v>
      </c>
      <c r="BH35" s="37">
        <v>0</v>
      </c>
      <c r="BI35" s="37">
        <v>36</v>
      </c>
      <c r="BJ35" s="37">
        <v>1</v>
      </c>
      <c r="BK35" s="37">
        <v>13</v>
      </c>
      <c r="BL35" s="37">
        <v>78</v>
      </c>
      <c r="BM35" s="37">
        <v>54</v>
      </c>
      <c r="BN35" s="86">
        <f t="shared" si="6"/>
        <v>182</v>
      </c>
      <c r="BO35" s="86">
        <v>1</v>
      </c>
    </row>
    <row r="36" spans="1:67" ht="15.75">
      <c r="A36" s="39" t="s">
        <v>172</v>
      </c>
      <c r="B36" s="37">
        <v>2</v>
      </c>
      <c r="C36" s="37">
        <v>4</v>
      </c>
      <c r="D36" s="37">
        <v>2</v>
      </c>
      <c r="E36" s="37">
        <v>0</v>
      </c>
      <c r="F36" s="37">
        <v>107</v>
      </c>
      <c r="G36" s="37">
        <v>1</v>
      </c>
      <c r="H36" s="37">
        <v>9</v>
      </c>
      <c r="I36" s="37">
        <v>0</v>
      </c>
      <c r="J36" s="37">
        <v>6</v>
      </c>
      <c r="K36" s="37">
        <v>1</v>
      </c>
      <c r="L36" s="37">
        <v>1</v>
      </c>
      <c r="M36" s="37">
        <v>11</v>
      </c>
      <c r="N36" s="37">
        <v>2</v>
      </c>
      <c r="O36" s="37">
        <v>26</v>
      </c>
      <c r="P36" s="37">
        <v>2</v>
      </c>
      <c r="Q36" s="37">
        <v>3</v>
      </c>
      <c r="R36" s="37">
        <v>22</v>
      </c>
      <c r="S36" s="37">
        <v>0</v>
      </c>
      <c r="T36" s="37">
        <v>4</v>
      </c>
      <c r="U36" s="37">
        <v>3</v>
      </c>
      <c r="V36" s="37">
        <v>3</v>
      </c>
      <c r="W36" s="37">
        <v>10</v>
      </c>
      <c r="X36" s="86">
        <f t="shared" si="0"/>
        <v>146</v>
      </c>
      <c r="Y36" s="86">
        <f t="shared" si="1"/>
        <v>73</v>
      </c>
      <c r="Z36" s="37">
        <v>0</v>
      </c>
      <c r="AA36" s="37">
        <v>0</v>
      </c>
      <c r="AB36" s="37">
        <v>0</v>
      </c>
      <c r="AC36" s="37">
        <v>3</v>
      </c>
      <c r="AD36" s="37">
        <v>1</v>
      </c>
      <c r="AE36" s="37">
        <v>0</v>
      </c>
      <c r="AF36" s="37">
        <v>19</v>
      </c>
      <c r="AG36" s="37">
        <v>0</v>
      </c>
      <c r="AH36" s="37">
        <v>0</v>
      </c>
      <c r="AI36" s="37">
        <v>3</v>
      </c>
      <c r="AJ36" s="37">
        <v>7</v>
      </c>
      <c r="AK36" s="86">
        <f t="shared" si="2"/>
        <v>19</v>
      </c>
      <c r="AL36" s="86">
        <f t="shared" si="3"/>
        <v>14</v>
      </c>
      <c r="AM36" s="37">
        <v>2</v>
      </c>
      <c r="AN36" s="37">
        <v>13</v>
      </c>
      <c r="AO36" s="37">
        <v>7</v>
      </c>
      <c r="AP36" s="37">
        <v>20</v>
      </c>
      <c r="AQ36" s="37">
        <v>27</v>
      </c>
      <c r="AR36" s="37">
        <v>2</v>
      </c>
      <c r="AS36" s="37">
        <v>1</v>
      </c>
      <c r="AT36" s="37">
        <v>32</v>
      </c>
      <c r="AU36" s="37">
        <v>8</v>
      </c>
      <c r="AV36" s="37">
        <v>2</v>
      </c>
      <c r="AW36" s="37">
        <v>59</v>
      </c>
      <c r="AX36" s="37">
        <v>11</v>
      </c>
      <c r="AY36" s="37">
        <v>6</v>
      </c>
      <c r="AZ36" s="37">
        <v>2</v>
      </c>
      <c r="BA36" s="37">
        <v>27</v>
      </c>
      <c r="BB36" s="37">
        <v>0</v>
      </c>
      <c r="BC36" s="37">
        <v>34</v>
      </c>
      <c r="BD36" s="37">
        <v>0</v>
      </c>
      <c r="BE36" s="37">
        <v>9</v>
      </c>
      <c r="BF36" s="86">
        <f t="shared" si="4"/>
        <v>15</v>
      </c>
      <c r="BG36" s="86">
        <f t="shared" si="5"/>
        <v>247</v>
      </c>
      <c r="BH36" s="37">
        <v>0</v>
      </c>
      <c r="BI36" s="37">
        <v>47</v>
      </c>
      <c r="BJ36" s="37">
        <v>1</v>
      </c>
      <c r="BK36" s="37">
        <v>5</v>
      </c>
      <c r="BL36" s="37">
        <v>11</v>
      </c>
      <c r="BM36" s="37">
        <v>11</v>
      </c>
      <c r="BN36" s="86">
        <f t="shared" si="6"/>
        <v>75</v>
      </c>
      <c r="BO36" s="86">
        <v>0</v>
      </c>
    </row>
    <row r="37" spans="1:67" ht="15.75">
      <c r="A37" s="39" t="s">
        <v>173</v>
      </c>
      <c r="B37" s="37">
        <v>17</v>
      </c>
      <c r="C37" s="37">
        <v>34</v>
      </c>
      <c r="D37" s="37">
        <v>0</v>
      </c>
      <c r="E37" s="37">
        <v>1</v>
      </c>
      <c r="F37" s="37">
        <v>40</v>
      </c>
      <c r="G37" s="37">
        <v>3</v>
      </c>
      <c r="H37" s="37">
        <v>25</v>
      </c>
      <c r="I37" s="37">
        <v>0</v>
      </c>
      <c r="J37" s="37">
        <v>22</v>
      </c>
      <c r="K37" s="37">
        <v>4</v>
      </c>
      <c r="L37" s="37">
        <v>3</v>
      </c>
      <c r="M37" s="37">
        <v>51</v>
      </c>
      <c r="N37" s="37">
        <v>30</v>
      </c>
      <c r="O37" s="37">
        <v>70</v>
      </c>
      <c r="P37" s="37">
        <v>12</v>
      </c>
      <c r="Q37" s="37">
        <v>13</v>
      </c>
      <c r="R37" s="37">
        <v>37</v>
      </c>
      <c r="S37" s="37">
        <v>0</v>
      </c>
      <c r="T37" s="37">
        <v>10</v>
      </c>
      <c r="U37" s="37">
        <v>13</v>
      </c>
      <c r="V37" s="37">
        <v>24</v>
      </c>
      <c r="W37" s="37">
        <v>11</v>
      </c>
      <c r="X37" s="86">
        <f t="shared" si="0"/>
        <v>217</v>
      </c>
      <c r="Y37" s="86">
        <f t="shared" si="1"/>
        <v>203</v>
      </c>
      <c r="Z37" s="37">
        <v>18</v>
      </c>
      <c r="AA37" s="37">
        <v>0</v>
      </c>
      <c r="AB37" s="37">
        <v>0</v>
      </c>
      <c r="AC37" s="37">
        <v>0</v>
      </c>
      <c r="AD37" s="37">
        <v>2</v>
      </c>
      <c r="AE37" s="37">
        <v>2</v>
      </c>
      <c r="AF37" s="37">
        <v>89</v>
      </c>
      <c r="AG37" s="37">
        <v>0</v>
      </c>
      <c r="AH37" s="37">
        <v>0</v>
      </c>
      <c r="AI37" s="37">
        <v>2</v>
      </c>
      <c r="AJ37" s="37">
        <v>5</v>
      </c>
      <c r="AK37" s="86">
        <f t="shared" si="2"/>
        <v>107</v>
      </c>
      <c r="AL37" s="86">
        <f t="shared" si="3"/>
        <v>11</v>
      </c>
      <c r="AM37" s="37">
        <v>1</v>
      </c>
      <c r="AN37" s="37">
        <v>13</v>
      </c>
      <c r="AO37" s="37">
        <v>2</v>
      </c>
      <c r="AP37" s="37">
        <v>4</v>
      </c>
      <c r="AQ37" s="37">
        <v>14</v>
      </c>
      <c r="AR37" s="37">
        <v>0</v>
      </c>
      <c r="AS37" s="37">
        <v>0</v>
      </c>
      <c r="AT37" s="37">
        <v>33</v>
      </c>
      <c r="AU37" s="37">
        <v>11</v>
      </c>
      <c r="AV37" s="37">
        <v>3</v>
      </c>
      <c r="AW37" s="37">
        <v>70</v>
      </c>
      <c r="AX37" s="37">
        <v>4</v>
      </c>
      <c r="AY37" s="37">
        <v>12</v>
      </c>
      <c r="AZ37" s="37">
        <v>0</v>
      </c>
      <c r="BA37" s="37">
        <v>7</v>
      </c>
      <c r="BB37" s="37">
        <v>2</v>
      </c>
      <c r="BC37" s="37">
        <v>27</v>
      </c>
      <c r="BD37" s="37">
        <v>0</v>
      </c>
      <c r="BE37" s="37">
        <v>9</v>
      </c>
      <c r="BF37" s="86">
        <f t="shared" si="4"/>
        <v>14</v>
      </c>
      <c r="BG37" s="86">
        <f t="shared" si="5"/>
        <v>198</v>
      </c>
      <c r="BH37" s="37">
        <v>0</v>
      </c>
      <c r="BI37" s="37">
        <v>2</v>
      </c>
      <c r="BJ37" s="37">
        <v>1</v>
      </c>
      <c r="BK37" s="37">
        <v>3</v>
      </c>
      <c r="BL37" s="37">
        <v>8</v>
      </c>
      <c r="BM37" s="37">
        <v>2</v>
      </c>
      <c r="BN37" s="86">
        <f t="shared" si="6"/>
        <v>16</v>
      </c>
      <c r="BO37" s="86">
        <v>1</v>
      </c>
    </row>
    <row r="38" spans="1:67" ht="15.75">
      <c r="A38" s="39" t="s">
        <v>174</v>
      </c>
      <c r="B38" s="37">
        <v>11</v>
      </c>
      <c r="C38" s="37">
        <v>35</v>
      </c>
      <c r="D38" s="37">
        <v>0</v>
      </c>
      <c r="E38" s="37">
        <v>1</v>
      </c>
      <c r="F38" s="37">
        <v>8</v>
      </c>
      <c r="G38" s="37">
        <v>8</v>
      </c>
      <c r="H38" s="37">
        <v>9</v>
      </c>
      <c r="I38" s="37">
        <v>0</v>
      </c>
      <c r="J38" s="37">
        <v>25</v>
      </c>
      <c r="K38" s="37">
        <v>3</v>
      </c>
      <c r="L38" s="37">
        <v>1</v>
      </c>
      <c r="M38" s="37">
        <v>37</v>
      </c>
      <c r="N38" s="37">
        <v>14</v>
      </c>
      <c r="O38" s="37">
        <v>37</v>
      </c>
      <c r="P38" s="37">
        <v>10</v>
      </c>
      <c r="Q38" s="37">
        <v>0</v>
      </c>
      <c r="R38" s="37">
        <v>4</v>
      </c>
      <c r="S38" s="37">
        <v>0</v>
      </c>
      <c r="T38" s="37">
        <v>0</v>
      </c>
      <c r="U38" s="37">
        <v>4</v>
      </c>
      <c r="V38" s="37">
        <v>7</v>
      </c>
      <c r="W38" s="37">
        <v>11</v>
      </c>
      <c r="X38" s="86">
        <f t="shared" si="0"/>
        <v>124</v>
      </c>
      <c r="Y38" s="86">
        <f t="shared" si="1"/>
        <v>101</v>
      </c>
      <c r="Z38" s="37">
        <v>4</v>
      </c>
      <c r="AA38" s="37">
        <v>0</v>
      </c>
      <c r="AB38" s="37">
        <v>2</v>
      </c>
      <c r="AC38" s="37">
        <v>0</v>
      </c>
      <c r="AD38" s="37">
        <v>2</v>
      </c>
      <c r="AE38" s="37">
        <v>0</v>
      </c>
      <c r="AF38" s="37">
        <v>123</v>
      </c>
      <c r="AG38" s="37">
        <v>0</v>
      </c>
      <c r="AH38" s="37">
        <v>3</v>
      </c>
      <c r="AI38" s="37">
        <v>2</v>
      </c>
      <c r="AJ38" s="37">
        <v>1</v>
      </c>
      <c r="AK38" s="86">
        <f t="shared" si="2"/>
        <v>127</v>
      </c>
      <c r="AL38" s="86">
        <f t="shared" si="3"/>
        <v>10</v>
      </c>
      <c r="AM38" s="37">
        <v>4</v>
      </c>
      <c r="AN38" s="37">
        <v>16</v>
      </c>
      <c r="AO38" s="37">
        <v>3</v>
      </c>
      <c r="AP38" s="37">
        <v>12</v>
      </c>
      <c r="AQ38" s="37">
        <v>25</v>
      </c>
      <c r="AR38" s="37">
        <v>4</v>
      </c>
      <c r="AS38" s="37">
        <v>11</v>
      </c>
      <c r="AT38" s="37">
        <v>24</v>
      </c>
      <c r="AU38" s="37">
        <v>2</v>
      </c>
      <c r="AV38" s="37">
        <v>2</v>
      </c>
      <c r="AW38" s="37">
        <v>220</v>
      </c>
      <c r="AX38" s="37">
        <v>1</v>
      </c>
      <c r="AY38" s="37">
        <v>36</v>
      </c>
      <c r="AZ38" s="37">
        <v>3</v>
      </c>
      <c r="BA38" s="37">
        <v>10</v>
      </c>
      <c r="BB38" s="37">
        <v>6</v>
      </c>
      <c r="BC38" s="37">
        <v>16</v>
      </c>
      <c r="BD38" s="37">
        <v>0</v>
      </c>
      <c r="BE38" s="37">
        <v>2</v>
      </c>
      <c r="BF38" s="86">
        <f t="shared" si="4"/>
        <v>20</v>
      </c>
      <c r="BG38" s="86">
        <f t="shared" si="5"/>
        <v>377</v>
      </c>
      <c r="BH38" s="37">
        <v>0</v>
      </c>
      <c r="BI38" s="37">
        <v>5</v>
      </c>
      <c r="BJ38" s="37">
        <v>1</v>
      </c>
      <c r="BK38" s="37">
        <v>2</v>
      </c>
      <c r="BL38" s="37">
        <v>13</v>
      </c>
      <c r="BM38" s="37">
        <v>3</v>
      </c>
      <c r="BN38" s="86">
        <f t="shared" si="6"/>
        <v>24</v>
      </c>
      <c r="BO38" s="86">
        <v>2</v>
      </c>
    </row>
    <row r="39" spans="1:67" ht="15.75">
      <c r="A39" s="39" t="s">
        <v>175</v>
      </c>
      <c r="B39" s="37">
        <v>1</v>
      </c>
      <c r="C39" s="37">
        <v>8</v>
      </c>
      <c r="D39" s="37">
        <v>1</v>
      </c>
      <c r="E39" s="37">
        <v>0</v>
      </c>
      <c r="F39" s="37">
        <v>14</v>
      </c>
      <c r="G39" s="37">
        <v>2</v>
      </c>
      <c r="H39" s="37">
        <v>19</v>
      </c>
      <c r="I39" s="37">
        <v>0</v>
      </c>
      <c r="J39" s="37">
        <v>7</v>
      </c>
      <c r="K39" s="37">
        <v>0</v>
      </c>
      <c r="L39" s="37">
        <v>1</v>
      </c>
      <c r="M39" s="37">
        <v>10</v>
      </c>
      <c r="N39" s="37">
        <v>4</v>
      </c>
      <c r="O39" s="37">
        <v>15</v>
      </c>
      <c r="P39" s="37">
        <v>0</v>
      </c>
      <c r="Q39" s="37">
        <v>3</v>
      </c>
      <c r="R39" s="37">
        <v>15</v>
      </c>
      <c r="S39" s="37">
        <v>2</v>
      </c>
      <c r="T39" s="37">
        <v>0</v>
      </c>
      <c r="U39" s="37">
        <v>4</v>
      </c>
      <c r="V39" s="37">
        <v>2</v>
      </c>
      <c r="W39" s="37">
        <v>4</v>
      </c>
      <c r="X39" s="86">
        <f t="shared" si="0"/>
        <v>62</v>
      </c>
      <c r="Y39" s="86">
        <f t="shared" si="1"/>
        <v>50</v>
      </c>
      <c r="Z39" s="37">
        <v>12</v>
      </c>
      <c r="AA39" s="37">
        <v>0</v>
      </c>
      <c r="AB39" s="37">
        <v>1</v>
      </c>
      <c r="AC39" s="37">
        <v>2</v>
      </c>
      <c r="AD39" s="37">
        <v>1</v>
      </c>
      <c r="AE39" s="37">
        <v>1</v>
      </c>
      <c r="AF39" s="37">
        <v>18</v>
      </c>
      <c r="AG39" s="37">
        <v>0</v>
      </c>
      <c r="AH39" s="37">
        <v>0</v>
      </c>
      <c r="AI39" s="37">
        <v>9</v>
      </c>
      <c r="AJ39" s="37">
        <v>2</v>
      </c>
      <c r="AK39" s="86">
        <f t="shared" si="2"/>
        <v>30</v>
      </c>
      <c r="AL39" s="86">
        <f t="shared" si="3"/>
        <v>16</v>
      </c>
      <c r="AM39" s="37">
        <v>0</v>
      </c>
      <c r="AN39" s="37">
        <v>4</v>
      </c>
      <c r="AO39" s="37">
        <v>5</v>
      </c>
      <c r="AP39" s="37">
        <v>9</v>
      </c>
      <c r="AQ39" s="37">
        <v>37</v>
      </c>
      <c r="AR39" s="37">
        <v>5</v>
      </c>
      <c r="AS39" s="37">
        <v>1</v>
      </c>
      <c r="AT39" s="37">
        <v>50</v>
      </c>
      <c r="AU39" s="37">
        <v>5</v>
      </c>
      <c r="AV39" s="37">
        <v>6</v>
      </c>
      <c r="AW39" s="37">
        <v>180</v>
      </c>
      <c r="AX39" s="37">
        <v>5</v>
      </c>
      <c r="AY39" s="37">
        <v>9</v>
      </c>
      <c r="AZ39" s="37">
        <v>6</v>
      </c>
      <c r="BA39" s="37">
        <v>14</v>
      </c>
      <c r="BB39" s="37">
        <v>9</v>
      </c>
      <c r="BC39" s="37">
        <v>51</v>
      </c>
      <c r="BD39" s="37">
        <v>0</v>
      </c>
      <c r="BE39" s="37">
        <v>0</v>
      </c>
      <c r="BF39" s="86">
        <f t="shared" si="4"/>
        <v>4</v>
      </c>
      <c r="BG39" s="86">
        <f t="shared" si="5"/>
        <v>392</v>
      </c>
      <c r="BH39" s="37">
        <v>0</v>
      </c>
      <c r="BI39" s="37">
        <v>9</v>
      </c>
      <c r="BJ39" s="37">
        <v>1</v>
      </c>
      <c r="BK39" s="37">
        <v>5</v>
      </c>
      <c r="BL39" s="37">
        <v>17</v>
      </c>
      <c r="BM39" s="37">
        <v>4</v>
      </c>
      <c r="BN39" s="86">
        <f t="shared" si="6"/>
        <v>36</v>
      </c>
      <c r="BO39" s="86">
        <v>1</v>
      </c>
    </row>
    <row r="40" spans="1:67" ht="15.75">
      <c r="A40" s="39" t="s">
        <v>176</v>
      </c>
      <c r="B40" s="37">
        <v>11</v>
      </c>
      <c r="C40" s="37">
        <v>11</v>
      </c>
      <c r="D40" s="37">
        <v>9</v>
      </c>
      <c r="E40" s="37">
        <v>3</v>
      </c>
      <c r="F40" s="37">
        <v>98</v>
      </c>
      <c r="G40" s="37">
        <v>17</v>
      </c>
      <c r="H40" s="37">
        <v>46</v>
      </c>
      <c r="I40" s="37">
        <v>1</v>
      </c>
      <c r="J40" s="37">
        <v>15</v>
      </c>
      <c r="K40" s="37">
        <v>15</v>
      </c>
      <c r="L40" s="37">
        <v>23</v>
      </c>
      <c r="M40" s="37">
        <v>47</v>
      </c>
      <c r="N40" s="37">
        <v>40</v>
      </c>
      <c r="O40" s="37">
        <v>49</v>
      </c>
      <c r="P40" s="37">
        <v>0</v>
      </c>
      <c r="Q40" s="37">
        <v>11</v>
      </c>
      <c r="R40" s="37">
        <v>84</v>
      </c>
      <c r="S40" s="37">
        <v>1</v>
      </c>
      <c r="T40" s="37">
        <v>1</v>
      </c>
      <c r="U40" s="37">
        <v>68</v>
      </c>
      <c r="V40" s="37">
        <v>33</v>
      </c>
      <c r="W40" s="37">
        <v>26</v>
      </c>
      <c r="X40" s="86">
        <f t="shared" si="0"/>
        <v>321</v>
      </c>
      <c r="Y40" s="86">
        <f t="shared" si="1"/>
        <v>288</v>
      </c>
      <c r="Z40" s="37">
        <v>29</v>
      </c>
      <c r="AA40" s="37">
        <v>6</v>
      </c>
      <c r="AB40" s="37">
        <v>3</v>
      </c>
      <c r="AC40" s="37">
        <v>3</v>
      </c>
      <c r="AD40" s="37">
        <v>24</v>
      </c>
      <c r="AE40" s="37">
        <v>2</v>
      </c>
      <c r="AF40" s="37">
        <v>53</v>
      </c>
      <c r="AG40" s="37">
        <v>6</v>
      </c>
      <c r="AH40" s="37">
        <v>1</v>
      </c>
      <c r="AI40" s="37">
        <v>1</v>
      </c>
      <c r="AJ40" s="37">
        <v>10</v>
      </c>
      <c r="AK40" s="86">
        <f t="shared" si="2"/>
        <v>88</v>
      </c>
      <c r="AL40" s="86">
        <f t="shared" si="3"/>
        <v>50</v>
      </c>
      <c r="AM40" s="37">
        <v>17</v>
      </c>
      <c r="AN40" s="37">
        <v>40</v>
      </c>
      <c r="AO40" s="37">
        <v>20</v>
      </c>
      <c r="AP40" s="37">
        <v>62</v>
      </c>
      <c r="AQ40" s="37">
        <v>45</v>
      </c>
      <c r="AR40" s="37">
        <v>2</v>
      </c>
      <c r="AS40" s="37">
        <v>1</v>
      </c>
      <c r="AT40" s="37">
        <v>154</v>
      </c>
      <c r="AU40" s="37">
        <v>9</v>
      </c>
      <c r="AV40" s="37">
        <v>19</v>
      </c>
      <c r="AW40" s="37">
        <v>324</v>
      </c>
      <c r="AX40" s="37">
        <v>34</v>
      </c>
      <c r="AY40" s="37">
        <v>36</v>
      </c>
      <c r="AZ40" s="37">
        <v>17</v>
      </c>
      <c r="BA40" s="37">
        <v>32</v>
      </c>
      <c r="BB40" s="37">
        <v>21</v>
      </c>
      <c r="BC40" s="37">
        <v>246</v>
      </c>
      <c r="BD40" s="37">
        <v>0</v>
      </c>
      <c r="BE40" s="37">
        <v>21</v>
      </c>
      <c r="BF40" s="86">
        <f t="shared" si="4"/>
        <v>57</v>
      </c>
      <c r="BG40" s="86">
        <f t="shared" si="5"/>
        <v>1043</v>
      </c>
      <c r="BH40" s="37">
        <v>0</v>
      </c>
      <c r="BI40" s="37">
        <v>53</v>
      </c>
      <c r="BJ40" s="37">
        <v>3</v>
      </c>
      <c r="BK40" s="37">
        <v>42</v>
      </c>
      <c r="BL40" s="37">
        <v>22</v>
      </c>
      <c r="BM40" s="37">
        <v>57</v>
      </c>
      <c r="BN40" s="86">
        <f t="shared" si="6"/>
        <v>177</v>
      </c>
      <c r="BO40" s="86">
        <v>11</v>
      </c>
    </row>
    <row r="41" spans="1:67" ht="15.75">
      <c r="A41" s="39" t="s">
        <v>177</v>
      </c>
      <c r="B41" s="37">
        <v>1</v>
      </c>
      <c r="C41" s="37">
        <v>0</v>
      </c>
      <c r="D41" s="37">
        <v>0</v>
      </c>
      <c r="E41" s="37">
        <v>0</v>
      </c>
      <c r="F41" s="37">
        <v>2</v>
      </c>
      <c r="G41" s="37">
        <v>1</v>
      </c>
      <c r="H41" s="37">
        <v>14</v>
      </c>
      <c r="I41" s="37">
        <v>1</v>
      </c>
      <c r="J41" s="37">
        <v>3</v>
      </c>
      <c r="K41" s="37">
        <v>4</v>
      </c>
      <c r="L41" s="37">
        <v>1</v>
      </c>
      <c r="M41" s="37">
        <v>9</v>
      </c>
      <c r="N41" s="37">
        <v>1</v>
      </c>
      <c r="O41" s="37">
        <v>4</v>
      </c>
      <c r="P41" s="37">
        <v>1</v>
      </c>
      <c r="Q41" s="37">
        <v>1</v>
      </c>
      <c r="R41" s="37">
        <v>9</v>
      </c>
      <c r="S41" s="37">
        <v>0</v>
      </c>
      <c r="T41" s="37">
        <v>0</v>
      </c>
      <c r="U41" s="37">
        <v>4</v>
      </c>
      <c r="V41" s="37">
        <v>1</v>
      </c>
      <c r="W41" s="37">
        <v>2</v>
      </c>
      <c r="X41" s="86">
        <f t="shared" si="0"/>
        <v>35</v>
      </c>
      <c r="Y41" s="86">
        <f t="shared" si="1"/>
        <v>24</v>
      </c>
      <c r="Z41" s="37">
        <v>7</v>
      </c>
      <c r="AA41" s="37">
        <v>0</v>
      </c>
      <c r="AB41" s="37">
        <v>0</v>
      </c>
      <c r="AC41" s="37">
        <v>0</v>
      </c>
      <c r="AD41" s="37">
        <v>0</v>
      </c>
      <c r="AE41" s="37">
        <v>0</v>
      </c>
      <c r="AF41" s="37">
        <v>4</v>
      </c>
      <c r="AG41" s="37">
        <v>0</v>
      </c>
      <c r="AH41" s="37">
        <v>0</v>
      </c>
      <c r="AI41" s="37">
        <v>6</v>
      </c>
      <c r="AJ41" s="37">
        <v>0</v>
      </c>
      <c r="AK41" s="86">
        <f t="shared" si="2"/>
        <v>11</v>
      </c>
      <c r="AL41" s="86">
        <f t="shared" si="3"/>
        <v>6</v>
      </c>
      <c r="AM41" s="37">
        <v>1</v>
      </c>
      <c r="AN41" s="37">
        <v>0</v>
      </c>
      <c r="AO41" s="37">
        <v>1</v>
      </c>
      <c r="AP41" s="37">
        <v>2</v>
      </c>
      <c r="AQ41" s="37">
        <v>7</v>
      </c>
      <c r="AR41" s="37">
        <v>0</v>
      </c>
      <c r="AS41" s="37">
        <v>0</v>
      </c>
      <c r="AT41" s="37">
        <v>28</v>
      </c>
      <c r="AU41" s="37">
        <v>5</v>
      </c>
      <c r="AV41" s="37">
        <v>1</v>
      </c>
      <c r="AW41" s="37">
        <v>41</v>
      </c>
      <c r="AX41" s="37">
        <v>3</v>
      </c>
      <c r="AY41" s="37">
        <v>2</v>
      </c>
      <c r="AZ41" s="37">
        <v>0</v>
      </c>
      <c r="BA41" s="37">
        <v>5</v>
      </c>
      <c r="BB41" s="37">
        <v>2</v>
      </c>
      <c r="BC41" s="37">
        <v>20</v>
      </c>
      <c r="BD41" s="37">
        <v>0</v>
      </c>
      <c r="BE41" s="37">
        <v>0</v>
      </c>
      <c r="BF41" s="86">
        <f t="shared" si="4"/>
        <v>1</v>
      </c>
      <c r="BG41" s="86">
        <f t="shared" si="5"/>
        <v>117</v>
      </c>
      <c r="BH41" s="37">
        <v>0</v>
      </c>
      <c r="BI41" s="37">
        <v>5</v>
      </c>
      <c r="BJ41" s="37">
        <v>0</v>
      </c>
      <c r="BK41" s="37">
        <v>0</v>
      </c>
      <c r="BL41" s="37">
        <v>0</v>
      </c>
      <c r="BM41" s="37">
        <v>1</v>
      </c>
      <c r="BN41" s="86">
        <f t="shared" si="6"/>
        <v>6</v>
      </c>
      <c r="BO41" s="86">
        <v>0</v>
      </c>
    </row>
    <row r="42" spans="1:67" ht="15.75">
      <c r="A42" s="39" t="s">
        <v>178</v>
      </c>
      <c r="B42" s="37">
        <v>3</v>
      </c>
      <c r="C42" s="37">
        <v>0</v>
      </c>
      <c r="D42" s="37">
        <v>1</v>
      </c>
      <c r="E42" s="37">
        <v>0</v>
      </c>
      <c r="F42" s="37">
        <v>11</v>
      </c>
      <c r="G42" s="37">
        <v>4</v>
      </c>
      <c r="H42" s="37">
        <v>13</v>
      </c>
      <c r="I42" s="37">
        <v>0</v>
      </c>
      <c r="J42" s="37">
        <v>6</v>
      </c>
      <c r="K42" s="37">
        <v>1</v>
      </c>
      <c r="L42" s="37">
        <v>9</v>
      </c>
      <c r="M42" s="37">
        <v>8</v>
      </c>
      <c r="N42" s="37">
        <v>8</v>
      </c>
      <c r="O42" s="37">
        <v>26</v>
      </c>
      <c r="P42" s="37">
        <v>3</v>
      </c>
      <c r="Q42" s="37">
        <v>2</v>
      </c>
      <c r="R42" s="37">
        <v>10</v>
      </c>
      <c r="S42" s="37">
        <v>0</v>
      </c>
      <c r="T42" s="37">
        <v>0</v>
      </c>
      <c r="U42" s="37">
        <v>4</v>
      </c>
      <c r="V42" s="37">
        <v>5</v>
      </c>
      <c r="W42" s="37">
        <v>2</v>
      </c>
      <c r="X42" s="86">
        <f t="shared" si="0"/>
        <v>68</v>
      </c>
      <c r="Y42" s="86">
        <f t="shared" si="1"/>
        <v>48</v>
      </c>
      <c r="Z42" s="37">
        <v>16</v>
      </c>
      <c r="AA42" s="37">
        <v>0</v>
      </c>
      <c r="AB42" s="37">
        <v>0</v>
      </c>
      <c r="AC42" s="37">
        <v>0</v>
      </c>
      <c r="AD42" s="37">
        <v>3</v>
      </c>
      <c r="AE42" s="37">
        <v>0</v>
      </c>
      <c r="AF42" s="37">
        <v>17</v>
      </c>
      <c r="AG42" s="37">
        <v>0</v>
      </c>
      <c r="AH42" s="37">
        <v>3</v>
      </c>
      <c r="AI42" s="37">
        <v>1</v>
      </c>
      <c r="AJ42" s="37">
        <v>1</v>
      </c>
      <c r="AK42" s="86">
        <f t="shared" si="2"/>
        <v>33</v>
      </c>
      <c r="AL42" s="86">
        <f t="shared" si="3"/>
        <v>8</v>
      </c>
      <c r="AM42" s="37">
        <v>1</v>
      </c>
      <c r="AN42" s="37">
        <v>5</v>
      </c>
      <c r="AO42" s="37">
        <v>2</v>
      </c>
      <c r="AP42" s="37">
        <v>9</v>
      </c>
      <c r="AQ42" s="37">
        <v>22</v>
      </c>
      <c r="AR42" s="37">
        <v>0</v>
      </c>
      <c r="AS42" s="37">
        <v>1</v>
      </c>
      <c r="AT42" s="37">
        <v>25</v>
      </c>
      <c r="AU42" s="37">
        <v>0</v>
      </c>
      <c r="AV42" s="37">
        <v>24</v>
      </c>
      <c r="AW42" s="37">
        <v>167</v>
      </c>
      <c r="AX42" s="37">
        <v>8</v>
      </c>
      <c r="AY42" s="37">
        <v>12</v>
      </c>
      <c r="AZ42" s="37">
        <v>3</v>
      </c>
      <c r="BA42" s="37">
        <v>4</v>
      </c>
      <c r="BB42" s="37">
        <v>9</v>
      </c>
      <c r="BC42" s="37">
        <v>55</v>
      </c>
      <c r="BD42" s="37">
        <v>0</v>
      </c>
      <c r="BE42" s="37">
        <v>1</v>
      </c>
      <c r="BF42" s="86">
        <f t="shared" si="4"/>
        <v>6</v>
      </c>
      <c r="BG42" s="86">
        <f t="shared" si="5"/>
        <v>342</v>
      </c>
      <c r="BH42" s="37">
        <v>0</v>
      </c>
      <c r="BI42" s="37">
        <v>0</v>
      </c>
      <c r="BJ42" s="37">
        <v>0</v>
      </c>
      <c r="BK42" s="37">
        <v>4</v>
      </c>
      <c r="BL42" s="37">
        <v>7</v>
      </c>
      <c r="BM42" s="37">
        <v>17</v>
      </c>
      <c r="BN42" s="86">
        <f t="shared" si="6"/>
        <v>28</v>
      </c>
      <c r="BO42" s="86">
        <v>1</v>
      </c>
    </row>
    <row r="43" spans="1:67" ht="15.75">
      <c r="A43" s="39" t="s">
        <v>179</v>
      </c>
      <c r="B43" s="37">
        <v>10</v>
      </c>
      <c r="C43" s="37">
        <v>5</v>
      </c>
      <c r="D43" s="37">
        <v>0</v>
      </c>
      <c r="E43" s="37">
        <v>0</v>
      </c>
      <c r="F43" s="37">
        <v>17</v>
      </c>
      <c r="G43" s="37">
        <v>5</v>
      </c>
      <c r="H43" s="37">
        <v>6</v>
      </c>
      <c r="I43" s="37">
        <v>0</v>
      </c>
      <c r="J43" s="37">
        <v>9</v>
      </c>
      <c r="K43" s="37">
        <v>1</v>
      </c>
      <c r="L43" s="37">
        <v>2</v>
      </c>
      <c r="M43" s="37">
        <v>32</v>
      </c>
      <c r="N43" s="37">
        <v>24</v>
      </c>
      <c r="O43" s="37">
        <v>23</v>
      </c>
      <c r="P43" s="37">
        <v>0</v>
      </c>
      <c r="Q43" s="37">
        <v>6</v>
      </c>
      <c r="R43" s="37">
        <v>7</v>
      </c>
      <c r="S43" s="37">
        <v>0</v>
      </c>
      <c r="T43" s="37">
        <v>0</v>
      </c>
      <c r="U43" s="37">
        <v>5</v>
      </c>
      <c r="V43" s="37">
        <v>8</v>
      </c>
      <c r="W43" s="37">
        <v>8</v>
      </c>
      <c r="X43" s="86">
        <f t="shared" si="0"/>
        <v>111</v>
      </c>
      <c r="Y43" s="86">
        <f t="shared" si="1"/>
        <v>57</v>
      </c>
      <c r="Z43" s="37">
        <v>1</v>
      </c>
      <c r="AA43" s="37">
        <v>0</v>
      </c>
      <c r="AB43" s="37">
        <v>3</v>
      </c>
      <c r="AC43" s="37">
        <v>0</v>
      </c>
      <c r="AD43" s="37">
        <v>2</v>
      </c>
      <c r="AE43" s="37">
        <v>2</v>
      </c>
      <c r="AF43" s="37">
        <v>39</v>
      </c>
      <c r="AG43" s="37">
        <v>0</v>
      </c>
      <c r="AH43" s="37">
        <v>0</v>
      </c>
      <c r="AI43" s="37">
        <v>3</v>
      </c>
      <c r="AJ43" s="37">
        <v>0</v>
      </c>
      <c r="AK43" s="86">
        <f t="shared" si="2"/>
        <v>40</v>
      </c>
      <c r="AL43" s="86">
        <f t="shared" si="3"/>
        <v>10</v>
      </c>
      <c r="AM43" s="37">
        <v>4</v>
      </c>
      <c r="AN43" s="37">
        <v>8</v>
      </c>
      <c r="AO43" s="37">
        <v>4</v>
      </c>
      <c r="AP43" s="37">
        <v>29</v>
      </c>
      <c r="AQ43" s="37">
        <v>11</v>
      </c>
      <c r="AR43" s="37">
        <v>0</v>
      </c>
      <c r="AS43" s="37">
        <v>1</v>
      </c>
      <c r="AT43" s="37">
        <v>34</v>
      </c>
      <c r="AU43" s="37">
        <v>4</v>
      </c>
      <c r="AV43" s="37">
        <v>4</v>
      </c>
      <c r="AW43" s="37">
        <v>68</v>
      </c>
      <c r="AX43" s="37">
        <v>18</v>
      </c>
      <c r="AY43" s="37">
        <v>6</v>
      </c>
      <c r="AZ43" s="37">
        <v>3</v>
      </c>
      <c r="BA43" s="37">
        <v>6</v>
      </c>
      <c r="BB43" s="37">
        <v>0</v>
      </c>
      <c r="BC43" s="37">
        <v>37</v>
      </c>
      <c r="BD43" s="37">
        <v>0</v>
      </c>
      <c r="BE43" s="37">
        <v>3</v>
      </c>
      <c r="BF43" s="86">
        <f t="shared" si="4"/>
        <v>12</v>
      </c>
      <c r="BG43" s="86">
        <f t="shared" si="5"/>
        <v>228</v>
      </c>
      <c r="BH43" s="37">
        <v>0</v>
      </c>
      <c r="BI43" s="37">
        <v>9</v>
      </c>
      <c r="BJ43" s="37">
        <v>0</v>
      </c>
      <c r="BK43" s="37">
        <v>1</v>
      </c>
      <c r="BL43" s="37">
        <v>7</v>
      </c>
      <c r="BM43" s="37">
        <v>10</v>
      </c>
      <c r="BN43" s="86">
        <f t="shared" si="6"/>
        <v>27</v>
      </c>
      <c r="BO43" s="86">
        <v>1</v>
      </c>
    </row>
    <row r="44" spans="1:67" ht="15.75">
      <c r="A44" s="39" t="s">
        <v>180</v>
      </c>
      <c r="B44" s="37">
        <v>3</v>
      </c>
      <c r="C44" s="37">
        <v>3</v>
      </c>
      <c r="D44" s="37">
        <v>0</v>
      </c>
      <c r="E44" s="37">
        <v>1</v>
      </c>
      <c r="F44" s="37">
        <v>21</v>
      </c>
      <c r="G44" s="37">
        <v>5</v>
      </c>
      <c r="H44" s="37">
        <v>11</v>
      </c>
      <c r="I44" s="37">
        <v>0</v>
      </c>
      <c r="J44" s="37">
        <v>5</v>
      </c>
      <c r="K44" s="37">
        <v>2</v>
      </c>
      <c r="L44" s="37">
        <v>13</v>
      </c>
      <c r="M44" s="37">
        <v>19</v>
      </c>
      <c r="N44" s="37">
        <v>10</v>
      </c>
      <c r="O44" s="37">
        <v>17</v>
      </c>
      <c r="P44" s="37">
        <v>0</v>
      </c>
      <c r="Q44" s="37">
        <v>3</v>
      </c>
      <c r="R44" s="37">
        <v>45</v>
      </c>
      <c r="S44" s="37">
        <v>1</v>
      </c>
      <c r="T44" s="37">
        <v>1</v>
      </c>
      <c r="U44" s="37">
        <v>11</v>
      </c>
      <c r="V44" s="37">
        <v>12</v>
      </c>
      <c r="W44" s="37">
        <v>4</v>
      </c>
      <c r="X44" s="86">
        <f t="shared" si="0"/>
        <v>91</v>
      </c>
      <c r="Y44" s="86">
        <f t="shared" si="1"/>
        <v>96</v>
      </c>
      <c r="Z44" s="37">
        <v>5</v>
      </c>
      <c r="AA44" s="37">
        <v>0</v>
      </c>
      <c r="AB44" s="37">
        <v>0</v>
      </c>
      <c r="AC44" s="37">
        <v>0</v>
      </c>
      <c r="AD44" s="37">
        <v>0</v>
      </c>
      <c r="AE44" s="37">
        <v>0</v>
      </c>
      <c r="AF44" s="37">
        <v>14</v>
      </c>
      <c r="AG44" s="37">
        <v>2</v>
      </c>
      <c r="AH44" s="37">
        <v>0</v>
      </c>
      <c r="AI44" s="37">
        <v>0</v>
      </c>
      <c r="AJ44" s="37">
        <v>3</v>
      </c>
      <c r="AK44" s="86">
        <f t="shared" si="2"/>
        <v>21</v>
      </c>
      <c r="AL44" s="86">
        <f t="shared" si="3"/>
        <v>3</v>
      </c>
      <c r="AM44" s="37">
        <v>2</v>
      </c>
      <c r="AN44" s="37">
        <v>31</v>
      </c>
      <c r="AO44" s="37">
        <v>6</v>
      </c>
      <c r="AP44" s="37">
        <v>10</v>
      </c>
      <c r="AQ44" s="37">
        <v>56</v>
      </c>
      <c r="AR44" s="37">
        <v>1</v>
      </c>
      <c r="AS44" s="37">
        <v>0</v>
      </c>
      <c r="AT44" s="37">
        <v>43</v>
      </c>
      <c r="AU44" s="37">
        <v>1</v>
      </c>
      <c r="AV44" s="37">
        <v>21</v>
      </c>
      <c r="AW44" s="37">
        <v>149</v>
      </c>
      <c r="AX44" s="37">
        <v>3</v>
      </c>
      <c r="AY44" s="37">
        <v>20</v>
      </c>
      <c r="AZ44" s="37">
        <v>1</v>
      </c>
      <c r="BA44" s="37">
        <v>11</v>
      </c>
      <c r="BB44" s="37">
        <v>7</v>
      </c>
      <c r="BC44" s="37">
        <v>56</v>
      </c>
      <c r="BD44" s="37">
        <v>0</v>
      </c>
      <c r="BE44" s="37">
        <v>20</v>
      </c>
      <c r="BF44" s="86">
        <f t="shared" si="4"/>
        <v>33</v>
      </c>
      <c r="BG44" s="86">
        <f t="shared" si="5"/>
        <v>405</v>
      </c>
      <c r="BH44" s="37">
        <v>0</v>
      </c>
      <c r="BI44" s="37">
        <v>24</v>
      </c>
      <c r="BJ44" s="37">
        <v>0</v>
      </c>
      <c r="BK44" s="37">
        <v>7</v>
      </c>
      <c r="BL44" s="37">
        <v>1</v>
      </c>
      <c r="BM44" s="37">
        <v>20</v>
      </c>
      <c r="BN44" s="86">
        <f t="shared" si="6"/>
        <v>52</v>
      </c>
      <c r="BO44" s="86">
        <v>1</v>
      </c>
    </row>
    <row r="45" spans="1:67" ht="15.75">
      <c r="A45" s="39" t="s">
        <v>181</v>
      </c>
      <c r="B45" s="37">
        <v>0</v>
      </c>
      <c r="C45" s="37">
        <v>5</v>
      </c>
      <c r="D45" s="37">
        <v>2</v>
      </c>
      <c r="E45" s="37">
        <v>0</v>
      </c>
      <c r="F45" s="37">
        <v>8</v>
      </c>
      <c r="G45" s="37">
        <v>0</v>
      </c>
      <c r="H45" s="37">
        <v>6</v>
      </c>
      <c r="I45" s="37">
        <v>0</v>
      </c>
      <c r="J45" s="37">
        <v>1</v>
      </c>
      <c r="K45" s="37">
        <v>0</v>
      </c>
      <c r="L45" s="37">
        <v>9</v>
      </c>
      <c r="M45" s="37">
        <v>10</v>
      </c>
      <c r="N45" s="37">
        <v>2</v>
      </c>
      <c r="O45" s="37">
        <v>77</v>
      </c>
      <c r="P45" s="37">
        <v>0</v>
      </c>
      <c r="Q45" s="37">
        <v>4</v>
      </c>
      <c r="R45" s="37">
        <v>6</v>
      </c>
      <c r="S45" s="37">
        <v>0</v>
      </c>
      <c r="T45" s="37">
        <v>3</v>
      </c>
      <c r="U45" s="37">
        <v>1</v>
      </c>
      <c r="V45" s="37">
        <v>0</v>
      </c>
      <c r="W45" s="37">
        <v>0</v>
      </c>
      <c r="X45" s="86">
        <f t="shared" si="0"/>
        <v>42</v>
      </c>
      <c r="Y45" s="86">
        <f t="shared" si="1"/>
        <v>92</v>
      </c>
      <c r="Z45" s="37">
        <v>3</v>
      </c>
      <c r="AA45" s="37">
        <v>0</v>
      </c>
      <c r="AB45" s="37">
        <v>0</v>
      </c>
      <c r="AC45" s="37">
        <v>0</v>
      </c>
      <c r="AD45" s="37">
        <v>0</v>
      </c>
      <c r="AE45" s="37">
        <v>0</v>
      </c>
      <c r="AF45" s="37">
        <v>44</v>
      </c>
      <c r="AG45" s="37">
        <v>0</v>
      </c>
      <c r="AH45" s="37">
        <v>1</v>
      </c>
      <c r="AI45" s="37">
        <v>0</v>
      </c>
      <c r="AJ45" s="37">
        <v>2</v>
      </c>
      <c r="AK45" s="86">
        <f t="shared" si="2"/>
        <v>47</v>
      </c>
      <c r="AL45" s="86">
        <f t="shared" si="3"/>
        <v>3</v>
      </c>
      <c r="AM45" s="37">
        <v>1</v>
      </c>
      <c r="AN45" s="37">
        <v>1</v>
      </c>
      <c r="AO45" s="37">
        <v>1</v>
      </c>
      <c r="AP45" s="37">
        <v>4</v>
      </c>
      <c r="AQ45" s="37">
        <v>0</v>
      </c>
      <c r="AR45" s="37">
        <v>0</v>
      </c>
      <c r="AS45" s="37">
        <v>2</v>
      </c>
      <c r="AT45" s="37">
        <v>23</v>
      </c>
      <c r="AU45" s="37">
        <v>6</v>
      </c>
      <c r="AV45" s="37">
        <v>5</v>
      </c>
      <c r="AW45" s="37">
        <v>182</v>
      </c>
      <c r="AX45" s="37">
        <v>4</v>
      </c>
      <c r="AY45" s="37">
        <v>5</v>
      </c>
      <c r="AZ45" s="37">
        <v>2</v>
      </c>
      <c r="BA45" s="37">
        <v>5</v>
      </c>
      <c r="BB45" s="37">
        <v>2</v>
      </c>
      <c r="BC45" s="37">
        <v>22</v>
      </c>
      <c r="BD45" s="37">
        <v>0</v>
      </c>
      <c r="BE45" s="37">
        <v>9</v>
      </c>
      <c r="BF45" s="86">
        <f t="shared" si="4"/>
        <v>2</v>
      </c>
      <c r="BG45" s="86">
        <f t="shared" si="5"/>
        <v>272</v>
      </c>
      <c r="BH45" s="37">
        <v>0</v>
      </c>
      <c r="BI45" s="37">
        <v>2</v>
      </c>
      <c r="BJ45" s="37">
        <v>0</v>
      </c>
      <c r="BK45" s="37">
        <v>0</v>
      </c>
      <c r="BL45" s="37">
        <v>1</v>
      </c>
      <c r="BM45" s="37">
        <v>2</v>
      </c>
      <c r="BN45" s="86">
        <f t="shared" si="6"/>
        <v>5</v>
      </c>
      <c r="BO45" s="86">
        <v>1</v>
      </c>
    </row>
    <row r="46" spans="1:67" ht="15.75">
      <c r="A46" s="39" t="s">
        <v>182</v>
      </c>
      <c r="B46" s="37">
        <v>3</v>
      </c>
      <c r="C46" s="37">
        <v>5</v>
      </c>
      <c r="D46" s="37">
        <v>4</v>
      </c>
      <c r="E46" s="37">
        <v>0</v>
      </c>
      <c r="F46" s="37">
        <v>35</v>
      </c>
      <c r="G46" s="37">
        <v>3</v>
      </c>
      <c r="H46" s="37">
        <v>22</v>
      </c>
      <c r="I46" s="37">
        <v>1</v>
      </c>
      <c r="J46" s="37">
        <v>10</v>
      </c>
      <c r="K46" s="37">
        <v>1</v>
      </c>
      <c r="L46" s="37">
        <v>7</v>
      </c>
      <c r="M46" s="37">
        <v>8</v>
      </c>
      <c r="N46" s="37">
        <v>9</v>
      </c>
      <c r="O46" s="37">
        <v>17</v>
      </c>
      <c r="P46" s="37">
        <v>1</v>
      </c>
      <c r="Q46" s="37">
        <v>4</v>
      </c>
      <c r="R46" s="37">
        <v>11</v>
      </c>
      <c r="S46" s="37">
        <v>2</v>
      </c>
      <c r="T46" s="37">
        <v>0</v>
      </c>
      <c r="U46" s="37">
        <v>14</v>
      </c>
      <c r="V46" s="37">
        <v>4</v>
      </c>
      <c r="W46" s="37">
        <v>4</v>
      </c>
      <c r="X46" s="86">
        <f t="shared" si="0"/>
        <v>107</v>
      </c>
      <c r="Y46" s="86">
        <f t="shared" si="1"/>
        <v>58</v>
      </c>
      <c r="Z46" s="37">
        <v>24</v>
      </c>
      <c r="AA46" s="37">
        <v>0</v>
      </c>
      <c r="AB46" s="37">
        <v>0</v>
      </c>
      <c r="AC46" s="37">
        <v>0</v>
      </c>
      <c r="AD46" s="37">
        <v>0</v>
      </c>
      <c r="AE46" s="37">
        <v>3</v>
      </c>
      <c r="AF46" s="37">
        <v>57</v>
      </c>
      <c r="AG46" s="37">
        <v>0</v>
      </c>
      <c r="AH46" s="37">
        <v>1</v>
      </c>
      <c r="AI46" s="37">
        <v>1</v>
      </c>
      <c r="AJ46" s="37">
        <v>5</v>
      </c>
      <c r="AK46" s="86">
        <f t="shared" si="2"/>
        <v>81</v>
      </c>
      <c r="AL46" s="86">
        <f t="shared" si="3"/>
        <v>10</v>
      </c>
      <c r="AM46" s="37">
        <v>0</v>
      </c>
      <c r="AN46" s="37">
        <v>11</v>
      </c>
      <c r="AO46" s="37">
        <v>7</v>
      </c>
      <c r="AP46" s="37">
        <v>13</v>
      </c>
      <c r="AQ46" s="37">
        <v>14</v>
      </c>
      <c r="AR46" s="37">
        <v>4</v>
      </c>
      <c r="AS46" s="37">
        <v>2</v>
      </c>
      <c r="AT46" s="37">
        <v>22</v>
      </c>
      <c r="AU46" s="37">
        <v>3</v>
      </c>
      <c r="AV46" s="37">
        <v>3</v>
      </c>
      <c r="AW46" s="37">
        <v>61</v>
      </c>
      <c r="AX46" s="37">
        <v>7</v>
      </c>
      <c r="AY46" s="37">
        <v>6</v>
      </c>
      <c r="AZ46" s="37">
        <v>4</v>
      </c>
      <c r="BA46" s="37">
        <v>17</v>
      </c>
      <c r="BB46" s="37">
        <v>10</v>
      </c>
      <c r="BC46" s="37">
        <v>40</v>
      </c>
      <c r="BD46" s="37">
        <v>0</v>
      </c>
      <c r="BE46" s="37">
        <v>3</v>
      </c>
      <c r="BF46" s="86">
        <f t="shared" si="4"/>
        <v>11</v>
      </c>
      <c r="BG46" s="86">
        <f t="shared" si="5"/>
        <v>216</v>
      </c>
      <c r="BH46" s="37">
        <v>0</v>
      </c>
      <c r="BI46" s="37">
        <v>16</v>
      </c>
      <c r="BJ46" s="37">
        <v>0</v>
      </c>
      <c r="BK46" s="37">
        <v>0</v>
      </c>
      <c r="BL46" s="37">
        <v>20</v>
      </c>
      <c r="BM46" s="37">
        <v>9</v>
      </c>
      <c r="BN46" s="86">
        <f t="shared" si="6"/>
        <v>45</v>
      </c>
      <c r="BO46" s="86">
        <v>0</v>
      </c>
    </row>
    <row r="47" spans="1:67" ht="15.75">
      <c r="A47" s="39" t="s">
        <v>183</v>
      </c>
      <c r="B47" s="37">
        <v>17</v>
      </c>
      <c r="C47" s="37">
        <v>37</v>
      </c>
      <c r="D47" s="37">
        <v>3</v>
      </c>
      <c r="E47" s="37">
        <v>0</v>
      </c>
      <c r="F47" s="37">
        <v>62</v>
      </c>
      <c r="G47" s="37">
        <v>7</v>
      </c>
      <c r="H47" s="37">
        <v>79</v>
      </c>
      <c r="I47" s="37">
        <v>1</v>
      </c>
      <c r="J47" s="37">
        <v>9</v>
      </c>
      <c r="K47" s="37">
        <v>13</v>
      </c>
      <c r="L47" s="37">
        <v>12</v>
      </c>
      <c r="M47" s="37">
        <v>49</v>
      </c>
      <c r="N47" s="37">
        <v>38</v>
      </c>
      <c r="O47" s="37">
        <v>125</v>
      </c>
      <c r="P47" s="37">
        <v>4</v>
      </c>
      <c r="Q47" s="37">
        <v>15</v>
      </c>
      <c r="R47" s="37">
        <v>177</v>
      </c>
      <c r="S47" s="37">
        <v>13</v>
      </c>
      <c r="T47" s="37">
        <v>14</v>
      </c>
      <c r="U47" s="37">
        <v>114</v>
      </c>
      <c r="V47" s="37">
        <v>18</v>
      </c>
      <c r="W47" s="37">
        <v>30</v>
      </c>
      <c r="X47" s="86">
        <f t="shared" si="0"/>
        <v>296</v>
      </c>
      <c r="Y47" s="86">
        <f t="shared" si="1"/>
        <v>541</v>
      </c>
      <c r="Z47" s="37">
        <v>21</v>
      </c>
      <c r="AA47" s="37">
        <v>2</v>
      </c>
      <c r="AB47" s="37">
        <v>0</v>
      </c>
      <c r="AC47" s="37">
        <v>10</v>
      </c>
      <c r="AD47" s="37">
        <v>8</v>
      </c>
      <c r="AE47" s="37">
        <v>22</v>
      </c>
      <c r="AF47" s="37">
        <v>163</v>
      </c>
      <c r="AG47" s="37">
        <v>10</v>
      </c>
      <c r="AH47" s="37">
        <v>1</v>
      </c>
      <c r="AI47" s="37">
        <v>14</v>
      </c>
      <c r="AJ47" s="37">
        <v>9</v>
      </c>
      <c r="AK47" s="86">
        <f t="shared" si="2"/>
        <v>194</v>
      </c>
      <c r="AL47" s="86">
        <f t="shared" si="3"/>
        <v>66</v>
      </c>
      <c r="AM47" s="37">
        <v>3</v>
      </c>
      <c r="AN47" s="37">
        <v>39</v>
      </c>
      <c r="AO47" s="37">
        <v>18</v>
      </c>
      <c r="AP47" s="37">
        <v>53</v>
      </c>
      <c r="AQ47" s="37">
        <v>126</v>
      </c>
      <c r="AR47" s="37">
        <v>11</v>
      </c>
      <c r="AS47" s="37">
        <v>11</v>
      </c>
      <c r="AT47" s="37">
        <v>240</v>
      </c>
      <c r="AU47" s="37">
        <v>9</v>
      </c>
      <c r="AV47" s="37">
        <v>44</v>
      </c>
      <c r="AW47" s="37">
        <v>508</v>
      </c>
      <c r="AX47" s="37">
        <v>46</v>
      </c>
      <c r="AY47" s="37">
        <v>34</v>
      </c>
      <c r="AZ47" s="37">
        <v>12</v>
      </c>
      <c r="BA47" s="37">
        <v>47</v>
      </c>
      <c r="BB47" s="37">
        <v>41</v>
      </c>
      <c r="BC47" s="37">
        <v>169</v>
      </c>
      <c r="BD47" s="37">
        <v>0</v>
      </c>
      <c r="BE47" s="37">
        <v>13</v>
      </c>
      <c r="BF47" s="86">
        <f t="shared" si="4"/>
        <v>42</v>
      </c>
      <c r="BG47" s="86">
        <f t="shared" si="5"/>
        <v>1382</v>
      </c>
      <c r="BH47" s="37">
        <v>0</v>
      </c>
      <c r="BI47" s="37">
        <v>14</v>
      </c>
      <c r="BJ47" s="37">
        <v>4</v>
      </c>
      <c r="BK47" s="37">
        <v>13</v>
      </c>
      <c r="BL47" s="37">
        <v>8</v>
      </c>
      <c r="BM47" s="37">
        <v>24</v>
      </c>
      <c r="BN47" s="86">
        <f t="shared" si="6"/>
        <v>63</v>
      </c>
      <c r="BO47" s="86">
        <v>0</v>
      </c>
    </row>
    <row r="48" spans="1:67" ht="15.75">
      <c r="A48" s="39" t="s">
        <v>184</v>
      </c>
      <c r="B48" s="37">
        <v>3</v>
      </c>
      <c r="C48" s="37">
        <v>1</v>
      </c>
      <c r="D48" s="37">
        <v>0</v>
      </c>
      <c r="E48" s="37">
        <v>0</v>
      </c>
      <c r="F48" s="37">
        <v>3</v>
      </c>
      <c r="G48" s="37">
        <v>0</v>
      </c>
      <c r="H48" s="37">
        <v>11</v>
      </c>
      <c r="I48" s="37">
        <v>1</v>
      </c>
      <c r="J48" s="37">
        <v>0</v>
      </c>
      <c r="K48" s="37">
        <v>0</v>
      </c>
      <c r="L48" s="37">
        <v>1</v>
      </c>
      <c r="M48" s="37">
        <v>8</v>
      </c>
      <c r="N48" s="37">
        <v>3</v>
      </c>
      <c r="O48" s="37">
        <v>6</v>
      </c>
      <c r="P48" s="37">
        <v>1</v>
      </c>
      <c r="Q48" s="37">
        <v>0</v>
      </c>
      <c r="R48" s="37">
        <v>7</v>
      </c>
      <c r="S48" s="37">
        <v>0</v>
      </c>
      <c r="T48" s="37">
        <v>0</v>
      </c>
      <c r="U48" s="37">
        <v>0</v>
      </c>
      <c r="V48" s="37">
        <v>3</v>
      </c>
      <c r="W48" s="37">
        <v>1</v>
      </c>
      <c r="X48" s="86">
        <f t="shared" si="0"/>
        <v>31</v>
      </c>
      <c r="Y48" s="86">
        <f t="shared" si="1"/>
        <v>18</v>
      </c>
      <c r="Z48" s="37">
        <v>4</v>
      </c>
      <c r="AA48" s="37">
        <v>0</v>
      </c>
      <c r="AB48" s="37">
        <v>0</v>
      </c>
      <c r="AC48" s="37">
        <v>0</v>
      </c>
      <c r="AD48" s="37">
        <v>1</v>
      </c>
      <c r="AE48" s="37">
        <v>0</v>
      </c>
      <c r="AF48" s="37">
        <v>4</v>
      </c>
      <c r="AG48" s="37">
        <v>0</v>
      </c>
      <c r="AH48" s="37">
        <v>0</v>
      </c>
      <c r="AI48" s="37">
        <v>1</v>
      </c>
      <c r="AJ48" s="37">
        <v>2</v>
      </c>
      <c r="AK48" s="86">
        <f t="shared" si="2"/>
        <v>8</v>
      </c>
      <c r="AL48" s="86">
        <f t="shared" si="3"/>
        <v>4</v>
      </c>
      <c r="AM48" s="37">
        <v>0</v>
      </c>
      <c r="AN48" s="37">
        <v>1</v>
      </c>
      <c r="AO48" s="37">
        <v>3</v>
      </c>
      <c r="AP48" s="37">
        <v>4</v>
      </c>
      <c r="AQ48" s="37">
        <v>7</v>
      </c>
      <c r="AR48" s="37">
        <v>0</v>
      </c>
      <c r="AS48" s="37">
        <v>0</v>
      </c>
      <c r="AT48" s="37">
        <v>14</v>
      </c>
      <c r="AU48" s="37">
        <v>3</v>
      </c>
      <c r="AV48" s="37">
        <v>7</v>
      </c>
      <c r="AW48" s="37">
        <v>130</v>
      </c>
      <c r="AX48" s="37">
        <v>1</v>
      </c>
      <c r="AY48" s="37">
        <v>6</v>
      </c>
      <c r="AZ48" s="37">
        <v>3</v>
      </c>
      <c r="BA48" s="37">
        <v>4</v>
      </c>
      <c r="BB48" s="37">
        <v>5</v>
      </c>
      <c r="BC48" s="37">
        <v>34</v>
      </c>
      <c r="BD48" s="37">
        <v>0</v>
      </c>
      <c r="BE48" s="37">
        <v>1</v>
      </c>
      <c r="BF48" s="86">
        <f t="shared" si="4"/>
        <v>1</v>
      </c>
      <c r="BG48" s="86">
        <f t="shared" si="5"/>
        <v>222</v>
      </c>
      <c r="BH48" s="37">
        <v>0</v>
      </c>
      <c r="BI48" s="37">
        <v>5</v>
      </c>
      <c r="BJ48" s="37">
        <v>0</v>
      </c>
      <c r="BK48" s="37">
        <v>1</v>
      </c>
      <c r="BL48" s="37">
        <v>9</v>
      </c>
      <c r="BM48" s="37">
        <v>3</v>
      </c>
      <c r="BN48" s="86">
        <f t="shared" si="6"/>
        <v>18</v>
      </c>
      <c r="BO48" s="86">
        <v>0</v>
      </c>
    </row>
    <row r="49" spans="1:67" ht="15.75">
      <c r="A49" s="39" t="s">
        <v>185</v>
      </c>
      <c r="B49" s="37">
        <v>1</v>
      </c>
      <c r="C49" s="37">
        <v>9</v>
      </c>
      <c r="D49" s="37">
        <v>0</v>
      </c>
      <c r="E49" s="37">
        <v>0</v>
      </c>
      <c r="F49" s="37">
        <v>8</v>
      </c>
      <c r="G49" s="37">
        <v>4</v>
      </c>
      <c r="H49" s="37">
        <v>4</v>
      </c>
      <c r="I49" s="37">
        <v>0</v>
      </c>
      <c r="J49" s="37">
        <v>2</v>
      </c>
      <c r="K49" s="37">
        <v>0</v>
      </c>
      <c r="L49" s="37">
        <v>2</v>
      </c>
      <c r="M49" s="37">
        <v>10</v>
      </c>
      <c r="N49" s="37">
        <v>7</v>
      </c>
      <c r="O49" s="37">
        <v>20</v>
      </c>
      <c r="P49" s="37">
        <v>1</v>
      </c>
      <c r="Q49" s="37">
        <v>2</v>
      </c>
      <c r="R49" s="37">
        <v>17</v>
      </c>
      <c r="S49" s="37">
        <v>0</v>
      </c>
      <c r="T49" s="37">
        <v>0</v>
      </c>
      <c r="U49" s="37">
        <v>7</v>
      </c>
      <c r="V49" s="37">
        <v>7</v>
      </c>
      <c r="W49" s="37">
        <v>11</v>
      </c>
      <c r="X49" s="86">
        <f t="shared" si="0"/>
        <v>41</v>
      </c>
      <c r="Y49" s="86">
        <f t="shared" si="1"/>
        <v>71</v>
      </c>
      <c r="Z49" s="37">
        <v>8</v>
      </c>
      <c r="AA49" s="37">
        <v>0</v>
      </c>
      <c r="AB49" s="37">
        <v>0</v>
      </c>
      <c r="AC49" s="37">
        <v>0</v>
      </c>
      <c r="AD49" s="37">
        <v>3</v>
      </c>
      <c r="AE49" s="37">
        <v>0</v>
      </c>
      <c r="AF49" s="37">
        <v>47</v>
      </c>
      <c r="AG49" s="37">
        <v>1</v>
      </c>
      <c r="AH49" s="37">
        <v>2</v>
      </c>
      <c r="AI49" s="37">
        <v>3</v>
      </c>
      <c r="AJ49" s="37">
        <v>8</v>
      </c>
      <c r="AK49" s="86">
        <f t="shared" si="2"/>
        <v>56</v>
      </c>
      <c r="AL49" s="86">
        <f t="shared" si="3"/>
        <v>16</v>
      </c>
      <c r="AM49" s="37">
        <v>2</v>
      </c>
      <c r="AN49" s="37">
        <v>2</v>
      </c>
      <c r="AO49" s="37">
        <v>1</v>
      </c>
      <c r="AP49" s="37">
        <v>9</v>
      </c>
      <c r="AQ49" s="37">
        <v>8</v>
      </c>
      <c r="AR49" s="37">
        <v>1</v>
      </c>
      <c r="AS49" s="37">
        <v>0</v>
      </c>
      <c r="AT49" s="37">
        <v>31</v>
      </c>
      <c r="AU49" s="37">
        <v>2</v>
      </c>
      <c r="AV49" s="37">
        <v>17</v>
      </c>
      <c r="AW49" s="37">
        <v>173</v>
      </c>
      <c r="AX49" s="37">
        <v>18</v>
      </c>
      <c r="AY49" s="37">
        <v>19</v>
      </c>
      <c r="AZ49" s="37">
        <v>2</v>
      </c>
      <c r="BA49" s="37">
        <v>22</v>
      </c>
      <c r="BB49" s="37">
        <v>12</v>
      </c>
      <c r="BC49" s="37">
        <v>54</v>
      </c>
      <c r="BD49" s="37">
        <v>0</v>
      </c>
      <c r="BE49" s="37">
        <v>1</v>
      </c>
      <c r="BF49" s="86">
        <f t="shared" si="4"/>
        <v>4</v>
      </c>
      <c r="BG49" s="86">
        <f t="shared" si="5"/>
        <v>370</v>
      </c>
      <c r="BH49" s="37">
        <v>0</v>
      </c>
      <c r="BI49" s="37">
        <v>3</v>
      </c>
      <c r="BJ49" s="37">
        <v>0</v>
      </c>
      <c r="BK49" s="37">
        <v>0</v>
      </c>
      <c r="BL49" s="37">
        <v>12</v>
      </c>
      <c r="BM49" s="37">
        <v>0</v>
      </c>
      <c r="BN49" s="86">
        <f t="shared" si="6"/>
        <v>15</v>
      </c>
      <c r="BO49" s="86">
        <v>0</v>
      </c>
    </row>
    <row r="50" spans="1:67" ht="15.75">
      <c r="A50" s="39" t="s">
        <v>186</v>
      </c>
      <c r="B50" s="37">
        <v>0</v>
      </c>
      <c r="C50" s="37">
        <v>10</v>
      </c>
      <c r="D50" s="37">
        <v>2</v>
      </c>
      <c r="E50" s="37">
        <v>1</v>
      </c>
      <c r="F50" s="37">
        <v>38</v>
      </c>
      <c r="G50" s="37">
        <v>4</v>
      </c>
      <c r="H50" s="37">
        <v>3</v>
      </c>
      <c r="I50" s="37">
        <v>0</v>
      </c>
      <c r="J50" s="37">
        <v>3</v>
      </c>
      <c r="K50" s="37">
        <v>4</v>
      </c>
      <c r="L50" s="37">
        <v>8</v>
      </c>
      <c r="M50" s="37">
        <v>10</v>
      </c>
      <c r="N50" s="37">
        <v>5</v>
      </c>
      <c r="O50" s="37">
        <v>77</v>
      </c>
      <c r="P50" s="37">
        <v>0</v>
      </c>
      <c r="Q50" s="37">
        <v>7</v>
      </c>
      <c r="R50" s="37">
        <v>57</v>
      </c>
      <c r="S50" s="37">
        <v>3</v>
      </c>
      <c r="T50" s="37">
        <v>8</v>
      </c>
      <c r="U50" s="37">
        <v>22</v>
      </c>
      <c r="V50" s="37">
        <v>13</v>
      </c>
      <c r="W50" s="37">
        <v>48</v>
      </c>
      <c r="X50" s="86">
        <f t="shared" si="0"/>
        <v>81</v>
      </c>
      <c r="Y50" s="86">
        <f t="shared" si="1"/>
        <v>242</v>
      </c>
      <c r="Z50" s="37">
        <v>3</v>
      </c>
      <c r="AA50" s="37">
        <v>1</v>
      </c>
      <c r="AB50" s="37">
        <v>1</v>
      </c>
      <c r="AC50" s="37">
        <v>1</v>
      </c>
      <c r="AD50" s="37">
        <v>1</v>
      </c>
      <c r="AE50" s="37">
        <v>6</v>
      </c>
      <c r="AF50" s="37">
        <v>47</v>
      </c>
      <c r="AG50" s="37">
        <v>0</v>
      </c>
      <c r="AH50" s="37">
        <v>0</v>
      </c>
      <c r="AI50" s="37">
        <v>18</v>
      </c>
      <c r="AJ50" s="37">
        <v>9</v>
      </c>
      <c r="AK50" s="86">
        <f t="shared" si="2"/>
        <v>50</v>
      </c>
      <c r="AL50" s="86">
        <f t="shared" si="3"/>
        <v>37</v>
      </c>
      <c r="AM50" s="37">
        <v>5</v>
      </c>
      <c r="AN50" s="37">
        <v>13</v>
      </c>
      <c r="AO50" s="37">
        <v>1</v>
      </c>
      <c r="AP50" s="37">
        <v>11</v>
      </c>
      <c r="AQ50" s="37">
        <v>15</v>
      </c>
      <c r="AR50" s="37">
        <v>4</v>
      </c>
      <c r="AS50" s="37">
        <v>11</v>
      </c>
      <c r="AT50" s="37">
        <v>14</v>
      </c>
      <c r="AU50" s="37">
        <v>6</v>
      </c>
      <c r="AV50" s="37">
        <v>12</v>
      </c>
      <c r="AW50" s="37">
        <v>189</v>
      </c>
      <c r="AX50" s="37">
        <v>9</v>
      </c>
      <c r="AY50" s="37">
        <v>5</v>
      </c>
      <c r="AZ50" s="37">
        <v>1</v>
      </c>
      <c r="BA50" s="37">
        <v>43</v>
      </c>
      <c r="BB50" s="37">
        <v>14</v>
      </c>
      <c r="BC50" s="37">
        <v>73</v>
      </c>
      <c r="BD50" s="37">
        <v>0</v>
      </c>
      <c r="BE50" s="37">
        <v>3</v>
      </c>
      <c r="BF50" s="86">
        <f t="shared" si="4"/>
        <v>18</v>
      </c>
      <c r="BG50" s="86">
        <f t="shared" si="5"/>
        <v>411</v>
      </c>
      <c r="BH50" s="37">
        <v>8</v>
      </c>
      <c r="BI50" s="37">
        <v>1</v>
      </c>
      <c r="BJ50" s="37">
        <v>0</v>
      </c>
      <c r="BK50" s="37">
        <v>11</v>
      </c>
      <c r="BL50" s="37">
        <v>7</v>
      </c>
      <c r="BM50" s="37">
        <v>8</v>
      </c>
      <c r="BN50" s="86">
        <f t="shared" si="6"/>
        <v>35</v>
      </c>
      <c r="BO50" s="86">
        <v>0</v>
      </c>
    </row>
    <row r="51" spans="1:67" ht="31.5">
      <c r="A51" s="39" t="s">
        <v>187</v>
      </c>
      <c r="B51" s="37">
        <v>5</v>
      </c>
      <c r="C51" s="37">
        <v>3</v>
      </c>
      <c r="D51" s="37">
        <v>1</v>
      </c>
      <c r="E51" s="37">
        <v>0</v>
      </c>
      <c r="F51" s="37">
        <v>12</v>
      </c>
      <c r="G51" s="37">
        <v>0</v>
      </c>
      <c r="H51" s="37">
        <v>4</v>
      </c>
      <c r="I51" s="37">
        <v>0</v>
      </c>
      <c r="J51" s="37">
        <v>3</v>
      </c>
      <c r="K51" s="37">
        <v>4</v>
      </c>
      <c r="L51" s="37">
        <v>1</v>
      </c>
      <c r="M51" s="37">
        <v>18</v>
      </c>
      <c r="N51" s="37">
        <v>3</v>
      </c>
      <c r="O51" s="37">
        <v>25</v>
      </c>
      <c r="P51" s="37">
        <v>0</v>
      </c>
      <c r="Q51" s="37">
        <v>3</v>
      </c>
      <c r="R51" s="37">
        <v>16</v>
      </c>
      <c r="S51" s="37">
        <v>1</v>
      </c>
      <c r="T51" s="37">
        <v>6</v>
      </c>
      <c r="U51" s="37">
        <v>2</v>
      </c>
      <c r="V51" s="37">
        <v>6</v>
      </c>
      <c r="W51" s="37">
        <v>5</v>
      </c>
      <c r="X51" s="86">
        <f t="shared" si="0"/>
        <v>50</v>
      </c>
      <c r="Y51" s="86">
        <f t="shared" si="1"/>
        <v>68</v>
      </c>
      <c r="Z51" s="37">
        <v>0</v>
      </c>
      <c r="AA51" s="37">
        <v>0</v>
      </c>
      <c r="AB51" s="37">
        <v>0</v>
      </c>
      <c r="AC51" s="37">
        <v>2</v>
      </c>
      <c r="AD51" s="37">
        <v>0</v>
      </c>
      <c r="AE51" s="37">
        <v>0</v>
      </c>
      <c r="AF51" s="37">
        <v>41</v>
      </c>
      <c r="AG51" s="37">
        <v>0</v>
      </c>
      <c r="AH51" s="37">
        <v>0</v>
      </c>
      <c r="AI51" s="37">
        <v>1</v>
      </c>
      <c r="AJ51" s="37">
        <v>0</v>
      </c>
      <c r="AK51" s="86">
        <f t="shared" si="2"/>
        <v>41</v>
      </c>
      <c r="AL51" s="86">
        <f t="shared" si="3"/>
        <v>3</v>
      </c>
      <c r="AM51" s="37">
        <v>0</v>
      </c>
      <c r="AN51" s="37">
        <v>1</v>
      </c>
      <c r="AO51" s="37">
        <v>0</v>
      </c>
      <c r="AP51" s="37">
        <v>1</v>
      </c>
      <c r="AQ51" s="37">
        <v>5</v>
      </c>
      <c r="AR51" s="37">
        <v>3</v>
      </c>
      <c r="AS51" s="37">
        <v>1</v>
      </c>
      <c r="AT51" s="37">
        <v>14</v>
      </c>
      <c r="AU51" s="37">
        <v>4</v>
      </c>
      <c r="AV51" s="37">
        <v>7</v>
      </c>
      <c r="AW51" s="37">
        <v>55</v>
      </c>
      <c r="AX51" s="37">
        <v>0</v>
      </c>
      <c r="AY51" s="37">
        <v>6</v>
      </c>
      <c r="AZ51" s="37">
        <v>4</v>
      </c>
      <c r="BA51" s="37">
        <v>20</v>
      </c>
      <c r="BB51" s="37">
        <v>0</v>
      </c>
      <c r="BC51" s="37">
        <v>14</v>
      </c>
      <c r="BD51" s="37">
        <v>0</v>
      </c>
      <c r="BE51" s="37">
        <v>2</v>
      </c>
      <c r="BF51" s="86">
        <f t="shared" si="4"/>
        <v>1</v>
      </c>
      <c r="BG51" s="86">
        <f t="shared" si="5"/>
        <v>136</v>
      </c>
      <c r="BH51" s="37">
        <v>0</v>
      </c>
      <c r="BI51" s="37">
        <v>5</v>
      </c>
      <c r="BJ51" s="37">
        <v>0</v>
      </c>
      <c r="BK51" s="37">
        <v>2</v>
      </c>
      <c r="BL51" s="37">
        <v>3</v>
      </c>
      <c r="BM51" s="37">
        <v>1</v>
      </c>
      <c r="BN51" s="86">
        <f t="shared" si="6"/>
        <v>11</v>
      </c>
      <c r="BO51" s="86">
        <v>0</v>
      </c>
    </row>
    <row r="52" spans="1:67" ht="15.75">
      <c r="A52" s="39" t="s">
        <v>188</v>
      </c>
      <c r="B52" s="37">
        <v>7</v>
      </c>
      <c r="C52" s="37">
        <v>35</v>
      </c>
      <c r="D52" s="37">
        <v>6</v>
      </c>
      <c r="E52" s="37">
        <v>0</v>
      </c>
      <c r="F52" s="37">
        <v>52</v>
      </c>
      <c r="G52" s="37">
        <v>15</v>
      </c>
      <c r="H52" s="37">
        <v>69</v>
      </c>
      <c r="I52" s="37">
        <v>6</v>
      </c>
      <c r="J52" s="37">
        <v>17</v>
      </c>
      <c r="K52" s="37">
        <v>17</v>
      </c>
      <c r="L52" s="37">
        <v>23</v>
      </c>
      <c r="M52" s="37">
        <v>36</v>
      </c>
      <c r="N52" s="37">
        <v>35</v>
      </c>
      <c r="O52" s="37">
        <v>95</v>
      </c>
      <c r="P52" s="37">
        <v>3</v>
      </c>
      <c r="Q52" s="37">
        <v>12</v>
      </c>
      <c r="R52" s="37">
        <v>120</v>
      </c>
      <c r="S52" s="37">
        <v>1</v>
      </c>
      <c r="T52" s="37">
        <v>1</v>
      </c>
      <c r="U52" s="37">
        <v>63</v>
      </c>
      <c r="V52" s="37">
        <v>29</v>
      </c>
      <c r="W52" s="37">
        <v>30</v>
      </c>
      <c r="X52" s="86">
        <f t="shared" si="0"/>
        <v>281</v>
      </c>
      <c r="Y52" s="86">
        <f t="shared" si="1"/>
        <v>391</v>
      </c>
      <c r="Z52" s="37">
        <v>39</v>
      </c>
      <c r="AA52" s="37">
        <v>1</v>
      </c>
      <c r="AB52" s="37">
        <v>1</v>
      </c>
      <c r="AC52" s="37">
        <v>2</v>
      </c>
      <c r="AD52" s="37">
        <v>28</v>
      </c>
      <c r="AE52" s="37">
        <v>2</v>
      </c>
      <c r="AF52" s="37">
        <v>122</v>
      </c>
      <c r="AG52" s="37">
        <v>1</v>
      </c>
      <c r="AH52" s="37">
        <v>12</v>
      </c>
      <c r="AI52" s="37">
        <v>8</v>
      </c>
      <c r="AJ52" s="37">
        <v>6</v>
      </c>
      <c r="AK52" s="86">
        <f t="shared" si="2"/>
        <v>162</v>
      </c>
      <c r="AL52" s="86">
        <f t="shared" si="3"/>
        <v>60</v>
      </c>
      <c r="AM52" s="37">
        <v>11</v>
      </c>
      <c r="AN52" s="37">
        <v>25</v>
      </c>
      <c r="AO52" s="37">
        <v>17</v>
      </c>
      <c r="AP52" s="37">
        <v>57</v>
      </c>
      <c r="AQ52" s="37">
        <v>45</v>
      </c>
      <c r="AR52" s="37">
        <v>5</v>
      </c>
      <c r="AS52" s="37">
        <v>8</v>
      </c>
      <c r="AT52" s="37">
        <v>258</v>
      </c>
      <c r="AU52" s="37">
        <v>16</v>
      </c>
      <c r="AV52" s="37">
        <v>37</v>
      </c>
      <c r="AW52" s="37">
        <v>682</v>
      </c>
      <c r="AX52" s="37">
        <v>41</v>
      </c>
      <c r="AY52" s="37">
        <v>46</v>
      </c>
      <c r="AZ52" s="37">
        <v>15</v>
      </c>
      <c r="BA52" s="37">
        <v>65</v>
      </c>
      <c r="BB52" s="37">
        <v>33</v>
      </c>
      <c r="BC52" s="37">
        <v>417</v>
      </c>
      <c r="BD52" s="37">
        <v>0</v>
      </c>
      <c r="BE52" s="37">
        <v>23</v>
      </c>
      <c r="BF52" s="86">
        <f t="shared" si="4"/>
        <v>36</v>
      </c>
      <c r="BG52" s="86">
        <f t="shared" si="5"/>
        <v>1765</v>
      </c>
      <c r="BH52" s="37">
        <v>0</v>
      </c>
      <c r="BI52" s="37">
        <v>52</v>
      </c>
      <c r="BJ52" s="37">
        <v>1</v>
      </c>
      <c r="BK52" s="37">
        <v>11</v>
      </c>
      <c r="BL52" s="37">
        <v>21</v>
      </c>
      <c r="BM52" s="37">
        <v>57</v>
      </c>
      <c r="BN52" s="86">
        <f t="shared" si="6"/>
        <v>142</v>
      </c>
      <c r="BO52" s="86">
        <v>6</v>
      </c>
    </row>
    <row r="53" spans="1:67" ht="15.75">
      <c r="A53" s="39" t="s">
        <v>189</v>
      </c>
      <c r="B53" s="37">
        <v>1</v>
      </c>
      <c r="C53" s="37">
        <v>3</v>
      </c>
      <c r="D53" s="37">
        <v>0</v>
      </c>
      <c r="E53" s="37">
        <v>0</v>
      </c>
      <c r="F53" s="37">
        <v>2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1</v>
      </c>
      <c r="N53" s="37">
        <v>0</v>
      </c>
      <c r="O53" s="37">
        <v>22</v>
      </c>
      <c r="P53" s="37">
        <v>0</v>
      </c>
      <c r="Q53" s="37">
        <v>0</v>
      </c>
      <c r="R53" s="37">
        <v>1</v>
      </c>
      <c r="S53" s="37">
        <v>0</v>
      </c>
      <c r="T53" s="37">
        <v>1</v>
      </c>
      <c r="U53" s="37">
        <v>0</v>
      </c>
      <c r="V53" s="37">
        <v>1</v>
      </c>
      <c r="W53" s="37">
        <v>3</v>
      </c>
      <c r="X53" s="86">
        <f t="shared" si="0"/>
        <v>4</v>
      </c>
      <c r="Y53" s="86">
        <f t="shared" si="1"/>
        <v>31</v>
      </c>
      <c r="Z53" s="37">
        <v>10</v>
      </c>
      <c r="AA53" s="37">
        <v>0</v>
      </c>
      <c r="AB53" s="37">
        <v>0</v>
      </c>
      <c r="AC53" s="37">
        <v>0</v>
      </c>
      <c r="AD53" s="37">
        <v>0</v>
      </c>
      <c r="AE53" s="37">
        <v>0</v>
      </c>
      <c r="AF53" s="37">
        <v>22</v>
      </c>
      <c r="AG53" s="37">
        <v>0</v>
      </c>
      <c r="AH53" s="37">
        <v>1</v>
      </c>
      <c r="AI53" s="37">
        <v>0</v>
      </c>
      <c r="AJ53" s="37">
        <v>0</v>
      </c>
      <c r="AK53" s="86">
        <f t="shared" si="2"/>
        <v>32</v>
      </c>
      <c r="AL53" s="86">
        <f t="shared" si="3"/>
        <v>1</v>
      </c>
      <c r="AM53" s="37">
        <v>0</v>
      </c>
      <c r="AN53" s="37">
        <v>3</v>
      </c>
      <c r="AO53" s="37">
        <v>0</v>
      </c>
      <c r="AP53" s="37">
        <v>1</v>
      </c>
      <c r="AQ53" s="37">
        <v>13</v>
      </c>
      <c r="AR53" s="37">
        <v>0</v>
      </c>
      <c r="AS53" s="37">
        <v>1</v>
      </c>
      <c r="AT53" s="37">
        <v>1</v>
      </c>
      <c r="AU53" s="37">
        <v>0</v>
      </c>
      <c r="AV53" s="37">
        <v>2</v>
      </c>
      <c r="AW53" s="37">
        <v>49</v>
      </c>
      <c r="AX53" s="37">
        <v>0</v>
      </c>
      <c r="AY53" s="37">
        <v>1</v>
      </c>
      <c r="AZ53" s="37">
        <v>0</v>
      </c>
      <c r="BA53" s="37">
        <v>0</v>
      </c>
      <c r="BB53" s="37">
        <v>0</v>
      </c>
      <c r="BC53" s="37">
        <v>9</v>
      </c>
      <c r="BD53" s="37">
        <v>0</v>
      </c>
      <c r="BE53" s="37">
        <v>0</v>
      </c>
      <c r="BF53" s="86">
        <f t="shared" si="4"/>
        <v>3</v>
      </c>
      <c r="BG53" s="86">
        <f t="shared" si="5"/>
        <v>77</v>
      </c>
      <c r="BH53" s="37">
        <v>0</v>
      </c>
      <c r="BI53" s="37">
        <v>0</v>
      </c>
      <c r="BJ53" s="37">
        <v>0</v>
      </c>
      <c r="BK53" s="37">
        <v>2</v>
      </c>
      <c r="BL53" s="37">
        <v>6</v>
      </c>
      <c r="BM53" s="37">
        <v>5</v>
      </c>
      <c r="BN53" s="86">
        <f t="shared" si="6"/>
        <v>13</v>
      </c>
      <c r="BO53" s="86">
        <v>1</v>
      </c>
    </row>
    <row r="54" spans="1:67" ht="15.75">
      <c r="A54" s="39" t="s">
        <v>190</v>
      </c>
      <c r="B54" s="37">
        <v>113</v>
      </c>
      <c r="C54" s="37">
        <v>208</v>
      </c>
      <c r="D54" s="37">
        <v>47</v>
      </c>
      <c r="E54" s="37">
        <v>16</v>
      </c>
      <c r="F54" s="37">
        <v>811</v>
      </c>
      <c r="G54" s="37">
        <v>236</v>
      </c>
      <c r="H54" s="37">
        <v>1472</v>
      </c>
      <c r="I54" s="37">
        <v>45</v>
      </c>
      <c r="J54" s="37">
        <v>405</v>
      </c>
      <c r="K54" s="37">
        <v>222</v>
      </c>
      <c r="L54" s="37">
        <v>190</v>
      </c>
      <c r="M54" s="37">
        <v>883</v>
      </c>
      <c r="N54" s="37">
        <v>652</v>
      </c>
      <c r="O54" s="37">
        <v>659</v>
      </c>
      <c r="P54" s="37">
        <v>89</v>
      </c>
      <c r="Q54" s="37">
        <v>148</v>
      </c>
      <c r="R54" s="37">
        <v>2186</v>
      </c>
      <c r="S54" s="37">
        <v>31</v>
      </c>
      <c r="T54" s="37">
        <v>53</v>
      </c>
      <c r="U54" s="37">
        <v>2371</v>
      </c>
      <c r="V54" s="37">
        <v>435</v>
      </c>
      <c r="W54" s="37">
        <v>703</v>
      </c>
      <c r="X54" s="86">
        <f t="shared" si="0"/>
        <v>5107</v>
      </c>
      <c r="Y54" s="86">
        <f t="shared" si="1"/>
        <v>6868</v>
      </c>
      <c r="Z54" s="37">
        <v>404</v>
      </c>
      <c r="AA54" s="37">
        <v>10</v>
      </c>
      <c r="AB54" s="37">
        <v>29</v>
      </c>
      <c r="AC54" s="37">
        <v>59</v>
      </c>
      <c r="AD54" s="37">
        <v>243</v>
      </c>
      <c r="AE54" s="37">
        <v>115</v>
      </c>
      <c r="AF54" s="37">
        <v>903</v>
      </c>
      <c r="AG54" s="37">
        <v>8</v>
      </c>
      <c r="AH54" s="37">
        <v>120</v>
      </c>
      <c r="AI54" s="37">
        <v>179</v>
      </c>
      <c r="AJ54" s="37">
        <v>281</v>
      </c>
      <c r="AK54" s="86">
        <f t="shared" si="2"/>
        <v>1315</v>
      </c>
      <c r="AL54" s="86">
        <f t="shared" si="3"/>
        <v>1036</v>
      </c>
      <c r="AM54" s="37">
        <v>138</v>
      </c>
      <c r="AN54" s="37">
        <v>1113</v>
      </c>
      <c r="AO54" s="37">
        <v>465</v>
      </c>
      <c r="AP54" s="37">
        <v>551</v>
      </c>
      <c r="AQ54" s="37">
        <v>1088</v>
      </c>
      <c r="AR54" s="37">
        <v>120</v>
      </c>
      <c r="AS54" s="37">
        <v>150</v>
      </c>
      <c r="AT54" s="37">
        <v>2915</v>
      </c>
      <c r="AU54" s="37">
        <v>487</v>
      </c>
      <c r="AV54" s="37">
        <v>710</v>
      </c>
      <c r="AW54" s="37">
        <v>5506</v>
      </c>
      <c r="AX54" s="37">
        <v>712</v>
      </c>
      <c r="AY54" s="37">
        <v>1317</v>
      </c>
      <c r="AZ54" s="37">
        <v>299</v>
      </c>
      <c r="BA54" s="37">
        <v>814</v>
      </c>
      <c r="BB54" s="37">
        <v>273</v>
      </c>
      <c r="BC54" s="37">
        <v>2519</v>
      </c>
      <c r="BD54" s="37">
        <v>1</v>
      </c>
      <c r="BE54" s="37">
        <v>329</v>
      </c>
      <c r="BF54" s="86">
        <f t="shared" si="4"/>
        <v>1251</v>
      </c>
      <c r="BG54" s="86">
        <f t="shared" si="5"/>
        <v>18256</v>
      </c>
      <c r="BH54" s="37">
        <v>12</v>
      </c>
      <c r="BI54" s="37">
        <v>1209</v>
      </c>
      <c r="BJ54" s="37">
        <v>62</v>
      </c>
      <c r="BK54" s="37">
        <v>428</v>
      </c>
      <c r="BL54" s="37">
        <v>947</v>
      </c>
      <c r="BM54" s="37">
        <v>591</v>
      </c>
      <c r="BN54" s="86">
        <f t="shared" si="6"/>
        <v>3249</v>
      </c>
      <c r="BO54" s="86">
        <v>123</v>
      </c>
    </row>
    <row r="55" spans="1:67" ht="15.75">
      <c r="A55" s="39" t="s">
        <v>191</v>
      </c>
      <c r="B55" s="37">
        <v>2</v>
      </c>
      <c r="C55" s="37">
        <v>1</v>
      </c>
      <c r="D55" s="37">
        <v>0</v>
      </c>
      <c r="E55" s="37">
        <v>1</v>
      </c>
      <c r="F55" s="37">
        <v>4</v>
      </c>
      <c r="G55" s="37">
        <v>1</v>
      </c>
      <c r="H55" s="37">
        <v>3</v>
      </c>
      <c r="I55" s="37">
        <v>0</v>
      </c>
      <c r="J55" s="37">
        <v>6</v>
      </c>
      <c r="K55" s="37">
        <v>3</v>
      </c>
      <c r="L55" s="37">
        <v>4</v>
      </c>
      <c r="M55" s="37">
        <v>7</v>
      </c>
      <c r="N55" s="37">
        <v>4</v>
      </c>
      <c r="O55" s="37">
        <v>15</v>
      </c>
      <c r="P55" s="37">
        <v>2</v>
      </c>
      <c r="Q55" s="37">
        <v>1</v>
      </c>
      <c r="R55" s="37">
        <v>5</v>
      </c>
      <c r="S55" s="37">
        <v>0</v>
      </c>
      <c r="T55" s="37">
        <v>3</v>
      </c>
      <c r="U55" s="37">
        <v>0</v>
      </c>
      <c r="V55" s="37">
        <v>3</v>
      </c>
      <c r="W55" s="37">
        <v>3</v>
      </c>
      <c r="X55" s="86">
        <f t="shared" si="0"/>
        <v>35</v>
      </c>
      <c r="Y55" s="86">
        <f t="shared" si="1"/>
        <v>33</v>
      </c>
      <c r="Z55" s="37">
        <v>0</v>
      </c>
      <c r="AA55" s="37">
        <v>0</v>
      </c>
      <c r="AB55" s="37">
        <v>0</v>
      </c>
      <c r="AC55" s="37">
        <v>0</v>
      </c>
      <c r="AD55" s="37">
        <v>2</v>
      </c>
      <c r="AE55" s="37">
        <v>1</v>
      </c>
      <c r="AF55" s="37">
        <v>14</v>
      </c>
      <c r="AG55" s="37">
        <v>0</v>
      </c>
      <c r="AH55" s="37">
        <v>0</v>
      </c>
      <c r="AI55" s="37">
        <v>1</v>
      </c>
      <c r="AJ55" s="37">
        <v>1</v>
      </c>
      <c r="AK55" s="86">
        <f t="shared" si="2"/>
        <v>14</v>
      </c>
      <c r="AL55" s="86">
        <f t="shared" si="3"/>
        <v>5</v>
      </c>
      <c r="AM55" s="37">
        <v>0</v>
      </c>
      <c r="AN55" s="37">
        <v>7</v>
      </c>
      <c r="AO55" s="37">
        <v>0</v>
      </c>
      <c r="AP55" s="37">
        <v>7</v>
      </c>
      <c r="AQ55" s="37">
        <v>3</v>
      </c>
      <c r="AR55" s="37">
        <v>0</v>
      </c>
      <c r="AS55" s="37">
        <v>0</v>
      </c>
      <c r="AT55" s="37">
        <v>6</v>
      </c>
      <c r="AU55" s="37">
        <v>0</v>
      </c>
      <c r="AV55" s="37">
        <v>2</v>
      </c>
      <c r="AW55" s="37">
        <v>28</v>
      </c>
      <c r="AX55" s="37">
        <v>0</v>
      </c>
      <c r="AY55" s="37">
        <v>3</v>
      </c>
      <c r="AZ55" s="37">
        <v>0</v>
      </c>
      <c r="BA55" s="37">
        <v>0</v>
      </c>
      <c r="BB55" s="37">
        <v>8</v>
      </c>
      <c r="BC55" s="37">
        <v>17</v>
      </c>
      <c r="BD55" s="37">
        <v>0</v>
      </c>
      <c r="BE55" s="37">
        <v>2</v>
      </c>
      <c r="BF55" s="86">
        <f t="shared" si="4"/>
        <v>7</v>
      </c>
      <c r="BG55" s="86">
        <f t="shared" si="5"/>
        <v>76</v>
      </c>
      <c r="BH55" s="37">
        <v>0</v>
      </c>
      <c r="BI55" s="37">
        <v>0</v>
      </c>
      <c r="BJ55" s="37">
        <v>0</v>
      </c>
      <c r="BK55" s="37">
        <v>1</v>
      </c>
      <c r="BL55" s="37">
        <v>8</v>
      </c>
      <c r="BM55" s="37">
        <v>1</v>
      </c>
      <c r="BN55" s="86">
        <f t="shared" si="6"/>
        <v>10</v>
      </c>
      <c r="BO55" s="86">
        <v>0</v>
      </c>
    </row>
    <row r="56" spans="1:67" ht="31.5">
      <c r="A56" s="39" t="s">
        <v>192</v>
      </c>
      <c r="B56" s="37">
        <v>1</v>
      </c>
      <c r="C56" s="37">
        <v>6</v>
      </c>
      <c r="D56" s="37">
        <v>0</v>
      </c>
      <c r="E56" s="37">
        <v>0</v>
      </c>
      <c r="F56" s="37">
        <v>18</v>
      </c>
      <c r="G56" s="37">
        <v>5</v>
      </c>
      <c r="H56" s="37">
        <v>4</v>
      </c>
      <c r="I56" s="37">
        <v>0</v>
      </c>
      <c r="J56" s="37">
        <v>0</v>
      </c>
      <c r="K56" s="37">
        <v>1</v>
      </c>
      <c r="L56" s="37">
        <v>1</v>
      </c>
      <c r="M56" s="37">
        <v>15</v>
      </c>
      <c r="N56" s="37">
        <v>25</v>
      </c>
      <c r="O56" s="37">
        <v>8</v>
      </c>
      <c r="P56" s="37">
        <v>1</v>
      </c>
      <c r="Q56" s="37">
        <v>5</v>
      </c>
      <c r="R56" s="37">
        <v>5</v>
      </c>
      <c r="S56" s="37">
        <v>0</v>
      </c>
      <c r="T56" s="37">
        <v>0</v>
      </c>
      <c r="U56" s="37">
        <v>0</v>
      </c>
      <c r="V56" s="37">
        <v>2</v>
      </c>
      <c r="W56" s="37">
        <v>3</v>
      </c>
      <c r="X56" s="86">
        <f t="shared" si="0"/>
        <v>75</v>
      </c>
      <c r="Y56" s="86">
        <f t="shared" si="1"/>
        <v>25</v>
      </c>
      <c r="Z56" s="37">
        <v>1</v>
      </c>
      <c r="AA56" s="37">
        <v>0</v>
      </c>
      <c r="AB56" s="37">
        <v>0</v>
      </c>
      <c r="AC56" s="37">
        <v>0</v>
      </c>
      <c r="AD56" s="37">
        <v>1</v>
      </c>
      <c r="AE56" s="37">
        <v>0</v>
      </c>
      <c r="AF56" s="37">
        <v>2</v>
      </c>
      <c r="AG56" s="37">
        <v>0</v>
      </c>
      <c r="AH56" s="37">
        <v>0</v>
      </c>
      <c r="AI56" s="37">
        <v>0</v>
      </c>
      <c r="AJ56" s="37">
        <v>1</v>
      </c>
      <c r="AK56" s="86">
        <f t="shared" si="2"/>
        <v>3</v>
      </c>
      <c r="AL56" s="86">
        <f t="shared" si="3"/>
        <v>2</v>
      </c>
      <c r="AM56" s="37">
        <v>8</v>
      </c>
      <c r="AN56" s="37">
        <v>18</v>
      </c>
      <c r="AO56" s="37">
        <v>11</v>
      </c>
      <c r="AP56" s="37">
        <v>2</v>
      </c>
      <c r="AQ56" s="37">
        <v>0</v>
      </c>
      <c r="AR56" s="37">
        <v>1</v>
      </c>
      <c r="AS56" s="37">
        <v>3</v>
      </c>
      <c r="AT56" s="37">
        <v>8</v>
      </c>
      <c r="AU56" s="37">
        <v>1</v>
      </c>
      <c r="AV56" s="37">
        <v>7</v>
      </c>
      <c r="AW56" s="37">
        <v>21</v>
      </c>
      <c r="AX56" s="37">
        <v>7</v>
      </c>
      <c r="AY56" s="37">
        <v>0</v>
      </c>
      <c r="AZ56" s="37">
        <v>0</v>
      </c>
      <c r="BA56" s="37">
        <v>2</v>
      </c>
      <c r="BB56" s="37">
        <v>1</v>
      </c>
      <c r="BC56" s="37">
        <v>8</v>
      </c>
      <c r="BD56" s="37">
        <v>0</v>
      </c>
      <c r="BE56" s="37">
        <v>4</v>
      </c>
      <c r="BF56" s="86">
        <f t="shared" si="4"/>
        <v>26</v>
      </c>
      <c r="BG56" s="86">
        <f t="shared" si="5"/>
        <v>76</v>
      </c>
      <c r="BH56" s="37">
        <v>0</v>
      </c>
      <c r="BI56" s="37">
        <v>9</v>
      </c>
      <c r="BJ56" s="37">
        <v>0</v>
      </c>
      <c r="BK56" s="37">
        <v>0</v>
      </c>
      <c r="BL56" s="37">
        <v>2</v>
      </c>
      <c r="BM56" s="37">
        <v>7</v>
      </c>
      <c r="BN56" s="86">
        <f t="shared" si="6"/>
        <v>18</v>
      </c>
      <c r="BO56" s="86">
        <v>1</v>
      </c>
    </row>
    <row r="57" spans="1:67" ht="15.75">
      <c r="A57" s="38" t="s">
        <v>253</v>
      </c>
      <c r="B57" s="88">
        <v>0</v>
      </c>
      <c r="C57" s="88">
        <v>2</v>
      </c>
      <c r="D57" s="88">
        <v>0</v>
      </c>
      <c r="E57" s="88">
        <v>0</v>
      </c>
      <c r="F57" s="88">
        <v>2</v>
      </c>
      <c r="G57" s="88">
        <v>1</v>
      </c>
      <c r="H57" s="88">
        <v>1</v>
      </c>
      <c r="I57" s="88">
        <v>0</v>
      </c>
      <c r="J57" s="88">
        <v>0</v>
      </c>
      <c r="K57" s="88">
        <v>0</v>
      </c>
      <c r="L57" s="88">
        <v>0</v>
      </c>
      <c r="M57" s="88">
        <v>3</v>
      </c>
      <c r="N57" s="88">
        <v>0</v>
      </c>
      <c r="O57" s="88">
        <v>16</v>
      </c>
      <c r="P57" s="88">
        <v>0</v>
      </c>
      <c r="Q57" s="88">
        <v>0</v>
      </c>
      <c r="R57" s="88">
        <v>0</v>
      </c>
      <c r="S57" s="88">
        <v>0</v>
      </c>
      <c r="T57" s="88">
        <v>0</v>
      </c>
      <c r="U57" s="88">
        <v>0</v>
      </c>
      <c r="V57" s="88">
        <v>0</v>
      </c>
      <c r="W57" s="88">
        <v>0</v>
      </c>
      <c r="X57" s="86">
        <f t="shared" ref="X57:X60" si="7">SUM(B57,D57,E57,F57,G57,H57,I57,J57,L57,M57,N57,P57,Q57)</f>
        <v>7</v>
      </c>
      <c r="Y57" s="86">
        <f t="shared" ref="Y57:Y60" si="8">SUM(C57,K57,O57,R57:W57)</f>
        <v>18</v>
      </c>
      <c r="Z57" s="88">
        <v>1</v>
      </c>
      <c r="AA57" s="88">
        <v>0</v>
      </c>
      <c r="AB57" s="88">
        <v>0</v>
      </c>
      <c r="AC57" s="88">
        <v>0</v>
      </c>
      <c r="AD57" s="88">
        <v>0</v>
      </c>
      <c r="AE57" s="88">
        <v>0</v>
      </c>
      <c r="AF57" s="88">
        <v>67</v>
      </c>
      <c r="AG57" s="88">
        <v>0</v>
      </c>
      <c r="AH57" s="88">
        <v>0</v>
      </c>
      <c r="AI57" s="88">
        <v>0</v>
      </c>
      <c r="AJ57" s="88">
        <v>1</v>
      </c>
      <c r="AK57" s="86">
        <f t="shared" ref="AK57:AK68" si="9">SUM(Z57,AF57,AG57)</f>
        <v>68</v>
      </c>
      <c r="AL57" s="86">
        <f t="shared" ref="AL57:AL68" si="10">SUM(AJ57,AI57,AH57,AE57,AD57,AC57,AB57,AA57)</f>
        <v>1</v>
      </c>
      <c r="AM57" s="88">
        <v>1</v>
      </c>
      <c r="AN57" s="88">
        <v>3</v>
      </c>
      <c r="AO57" s="88">
        <v>1</v>
      </c>
      <c r="AP57" s="88">
        <v>0</v>
      </c>
      <c r="AQ57" s="88">
        <v>5</v>
      </c>
      <c r="AR57" s="88">
        <v>2</v>
      </c>
      <c r="AS57" s="88">
        <v>5</v>
      </c>
      <c r="AT57" s="88">
        <v>8</v>
      </c>
      <c r="AU57" s="88">
        <v>1</v>
      </c>
      <c r="AV57" s="88">
        <v>0</v>
      </c>
      <c r="AW57" s="88">
        <v>23</v>
      </c>
      <c r="AX57" s="88">
        <v>0</v>
      </c>
      <c r="AY57" s="88">
        <v>2</v>
      </c>
      <c r="AZ57" s="88">
        <v>0</v>
      </c>
      <c r="BA57" s="88">
        <v>8</v>
      </c>
      <c r="BB57" s="88">
        <v>0</v>
      </c>
      <c r="BC57" s="88">
        <v>10</v>
      </c>
      <c r="BD57" s="88"/>
      <c r="BE57" s="88">
        <v>1</v>
      </c>
      <c r="BF57" s="86">
        <f t="shared" ref="BF57:BF68" si="11">SUM(AM57,AN57)</f>
        <v>4</v>
      </c>
      <c r="BG57" s="86">
        <f t="shared" ref="BG57:BG68" si="12">SUM(AO57:BE57)</f>
        <v>66</v>
      </c>
      <c r="BH57" s="88">
        <v>0</v>
      </c>
      <c r="BI57" s="88">
        <v>3</v>
      </c>
      <c r="BJ57" s="88">
        <v>0</v>
      </c>
      <c r="BK57" s="88">
        <v>0</v>
      </c>
      <c r="BL57" s="88">
        <v>0</v>
      </c>
      <c r="BM57" s="88">
        <v>2</v>
      </c>
      <c r="BN57" s="86">
        <f t="shared" si="6"/>
        <v>5</v>
      </c>
      <c r="BO57" s="89">
        <v>0</v>
      </c>
    </row>
    <row r="58" spans="1:67" ht="15.75">
      <c r="A58" s="38" t="s">
        <v>254</v>
      </c>
      <c r="B58" s="88">
        <v>1</v>
      </c>
      <c r="C58" s="88">
        <v>14</v>
      </c>
      <c r="D58" s="88">
        <v>1</v>
      </c>
      <c r="E58" s="88">
        <v>0</v>
      </c>
      <c r="F58" s="88">
        <v>18</v>
      </c>
      <c r="G58" s="88">
        <v>3</v>
      </c>
      <c r="H58" s="88">
        <v>9</v>
      </c>
      <c r="I58" s="88">
        <v>0</v>
      </c>
      <c r="J58" s="88">
        <v>1</v>
      </c>
      <c r="K58" s="88">
        <v>2</v>
      </c>
      <c r="L58" s="88">
        <v>6</v>
      </c>
      <c r="M58" s="88">
        <v>19</v>
      </c>
      <c r="N58" s="88">
        <v>16</v>
      </c>
      <c r="O58" s="88">
        <v>131</v>
      </c>
      <c r="P58" s="88">
        <v>2</v>
      </c>
      <c r="Q58" s="88">
        <v>4</v>
      </c>
      <c r="R58" s="88">
        <v>5</v>
      </c>
      <c r="S58" s="88">
        <v>1</v>
      </c>
      <c r="T58" s="88">
        <v>0</v>
      </c>
      <c r="U58" s="88">
        <v>0</v>
      </c>
      <c r="V58" s="88">
        <v>4</v>
      </c>
      <c r="W58" s="88">
        <v>2</v>
      </c>
      <c r="X58" s="86">
        <f t="shared" si="7"/>
        <v>80</v>
      </c>
      <c r="Y58" s="86">
        <f t="shared" si="8"/>
        <v>159</v>
      </c>
      <c r="Z58" s="88">
        <v>29</v>
      </c>
      <c r="AA58" s="88">
        <v>0</v>
      </c>
      <c r="AB58" s="88">
        <v>0</v>
      </c>
      <c r="AC58" s="88">
        <v>0</v>
      </c>
      <c r="AD58" s="88">
        <v>0</v>
      </c>
      <c r="AE58" s="88">
        <v>0</v>
      </c>
      <c r="AF58" s="88">
        <v>76</v>
      </c>
      <c r="AG58" s="88">
        <v>1</v>
      </c>
      <c r="AH58" s="88">
        <v>5</v>
      </c>
      <c r="AI58" s="88">
        <v>1</v>
      </c>
      <c r="AJ58" s="88">
        <v>0</v>
      </c>
      <c r="AK58" s="86">
        <f t="shared" si="9"/>
        <v>106</v>
      </c>
      <c r="AL58" s="86">
        <f t="shared" si="10"/>
        <v>6</v>
      </c>
      <c r="AM58" s="88">
        <v>2</v>
      </c>
      <c r="AN58" s="88">
        <v>5</v>
      </c>
      <c r="AO58" s="88">
        <v>1</v>
      </c>
      <c r="AP58" s="88">
        <v>7</v>
      </c>
      <c r="AQ58" s="88">
        <v>7</v>
      </c>
      <c r="AR58" s="88">
        <v>0</v>
      </c>
      <c r="AS58" s="88">
        <v>4</v>
      </c>
      <c r="AT58" s="88">
        <v>22</v>
      </c>
      <c r="AU58" s="88">
        <v>1</v>
      </c>
      <c r="AV58" s="88">
        <v>15</v>
      </c>
      <c r="AW58" s="88">
        <v>180</v>
      </c>
      <c r="AX58" s="88">
        <v>2</v>
      </c>
      <c r="AY58" s="88">
        <v>11</v>
      </c>
      <c r="AZ58" s="88">
        <v>4</v>
      </c>
      <c r="BA58" s="88">
        <v>26</v>
      </c>
      <c r="BB58" s="88">
        <v>1</v>
      </c>
      <c r="BC58" s="88">
        <v>35</v>
      </c>
      <c r="BD58" s="88"/>
      <c r="BE58" s="88">
        <v>3</v>
      </c>
      <c r="BF58" s="86">
        <f t="shared" si="11"/>
        <v>7</v>
      </c>
      <c r="BG58" s="86">
        <f t="shared" si="12"/>
        <v>319</v>
      </c>
      <c r="BH58" s="88">
        <v>0</v>
      </c>
      <c r="BI58" s="88">
        <v>0</v>
      </c>
      <c r="BJ58" s="88">
        <v>0</v>
      </c>
      <c r="BK58" s="88">
        <v>0</v>
      </c>
      <c r="BL58" s="88">
        <v>5</v>
      </c>
      <c r="BM58" s="88">
        <v>9</v>
      </c>
      <c r="BN58" s="86">
        <f t="shared" si="6"/>
        <v>14</v>
      </c>
      <c r="BO58" s="89">
        <v>1</v>
      </c>
    </row>
    <row r="59" spans="1:67" ht="15.75">
      <c r="A59" s="38" t="s">
        <v>255</v>
      </c>
      <c r="B59" s="88">
        <v>10</v>
      </c>
      <c r="C59" s="88">
        <v>2</v>
      </c>
      <c r="D59" s="88">
        <v>0</v>
      </c>
      <c r="E59" s="88">
        <v>0</v>
      </c>
      <c r="F59" s="88">
        <v>57</v>
      </c>
      <c r="G59" s="88">
        <v>1</v>
      </c>
      <c r="H59" s="88">
        <v>14</v>
      </c>
      <c r="I59" s="88">
        <v>0</v>
      </c>
      <c r="J59" s="88">
        <v>1</v>
      </c>
      <c r="K59" s="88">
        <v>0</v>
      </c>
      <c r="L59" s="88">
        <v>9</v>
      </c>
      <c r="M59" s="88">
        <v>10</v>
      </c>
      <c r="N59" s="88">
        <v>27</v>
      </c>
      <c r="O59" s="88">
        <v>34</v>
      </c>
      <c r="P59" s="88">
        <v>10</v>
      </c>
      <c r="Q59" s="88">
        <v>8</v>
      </c>
      <c r="R59" s="88">
        <v>37</v>
      </c>
      <c r="S59" s="88">
        <v>9</v>
      </c>
      <c r="T59" s="88">
        <v>0</v>
      </c>
      <c r="U59" s="88">
        <v>12</v>
      </c>
      <c r="V59" s="88">
        <v>15</v>
      </c>
      <c r="W59" s="88">
        <v>3</v>
      </c>
      <c r="X59" s="86">
        <f t="shared" si="7"/>
        <v>147</v>
      </c>
      <c r="Y59" s="86">
        <f t="shared" si="8"/>
        <v>112</v>
      </c>
      <c r="Z59" s="88">
        <v>19</v>
      </c>
      <c r="AA59" s="88">
        <v>1</v>
      </c>
      <c r="AB59" s="88">
        <v>0</v>
      </c>
      <c r="AC59" s="88">
        <v>1</v>
      </c>
      <c r="AD59" s="88">
        <v>1</v>
      </c>
      <c r="AE59" s="88">
        <v>0</v>
      </c>
      <c r="AF59" s="88">
        <v>741</v>
      </c>
      <c r="AG59" s="88">
        <v>0</v>
      </c>
      <c r="AH59" s="88">
        <v>1</v>
      </c>
      <c r="AI59" s="88">
        <v>1</v>
      </c>
      <c r="AJ59" s="88">
        <v>4</v>
      </c>
      <c r="AK59" s="86">
        <f t="shared" si="9"/>
        <v>760</v>
      </c>
      <c r="AL59" s="86">
        <f t="shared" si="10"/>
        <v>9</v>
      </c>
      <c r="AM59" s="88">
        <v>4</v>
      </c>
      <c r="AN59" s="88">
        <v>8</v>
      </c>
      <c r="AO59" s="88">
        <v>5</v>
      </c>
      <c r="AP59" s="88">
        <v>18</v>
      </c>
      <c r="AQ59" s="88">
        <v>0</v>
      </c>
      <c r="AR59" s="88">
        <v>4</v>
      </c>
      <c r="AS59" s="88">
        <v>2</v>
      </c>
      <c r="AT59" s="88">
        <v>35</v>
      </c>
      <c r="AU59" s="88">
        <v>0</v>
      </c>
      <c r="AV59" s="88">
        <v>2</v>
      </c>
      <c r="AW59" s="88">
        <v>199</v>
      </c>
      <c r="AX59" s="88">
        <v>4</v>
      </c>
      <c r="AY59" s="88">
        <v>42</v>
      </c>
      <c r="AZ59" s="88">
        <v>1</v>
      </c>
      <c r="BA59" s="88">
        <v>16</v>
      </c>
      <c r="BB59" s="88">
        <v>13</v>
      </c>
      <c r="BC59" s="88">
        <v>18</v>
      </c>
      <c r="BD59" s="88"/>
      <c r="BE59" s="88">
        <v>2</v>
      </c>
      <c r="BF59" s="86">
        <f t="shared" si="11"/>
        <v>12</v>
      </c>
      <c r="BG59" s="86">
        <f t="shared" si="12"/>
        <v>361</v>
      </c>
      <c r="BH59" s="88">
        <v>0</v>
      </c>
      <c r="BI59" s="88">
        <v>4</v>
      </c>
      <c r="BJ59" s="88">
        <v>0</v>
      </c>
      <c r="BK59" s="88">
        <v>0</v>
      </c>
      <c r="BL59" s="88">
        <v>36</v>
      </c>
      <c r="BM59" s="88">
        <v>7</v>
      </c>
      <c r="BN59" s="86">
        <f t="shared" si="6"/>
        <v>47</v>
      </c>
      <c r="BO59" s="89">
        <v>0</v>
      </c>
    </row>
    <row r="60" spans="1:67" ht="15.75">
      <c r="A60" s="38" t="s">
        <v>256</v>
      </c>
      <c r="B60" s="88">
        <v>0</v>
      </c>
      <c r="C60" s="88">
        <v>0</v>
      </c>
      <c r="D60" s="88">
        <v>0</v>
      </c>
      <c r="E60" s="88">
        <v>0</v>
      </c>
      <c r="F60" s="88">
        <v>11</v>
      </c>
      <c r="G60" s="88">
        <v>2</v>
      </c>
      <c r="H60" s="88">
        <v>22</v>
      </c>
      <c r="I60" s="88">
        <v>1</v>
      </c>
      <c r="J60" s="88">
        <v>8</v>
      </c>
      <c r="K60" s="88">
        <v>12</v>
      </c>
      <c r="L60" s="88">
        <v>4</v>
      </c>
      <c r="M60" s="88">
        <v>25</v>
      </c>
      <c r="N60" s="88">
        <v>13</v>
      </c>
      <c r="O60" s="88">
        <v>38</v>
      </c>
      <c r="P60" s="88">
        <v>4</v>
      </c>
      <c r="Q60" s="88">
        <v>4</v>
      </c>
      <c r="R60" s="88">
        <v>46</v>
      </c>
      <c r="S60" s="88">
        <v>1</v>
      </c>
      <c r="T60" s="88">
        <v>3</v>
      </c>
      <c r="U60" s="88">
        <v>14</v>
      </c>
      <c r="V60" s="88">
        <v>10</v>
      </c>
      <c r="W60" s="88">
        <v>1</v>
      </c>
      <c r="X60" s="86">
        <f t="shared" si="7"/>
        <v>94</v>
      </c>
      <c r="Y60" s="86">
        <f t="shared" si="8"/>
        <v>125</v>
      </c>
      <c r="Z60" s="88">
        <v>10</v>
      </c>
      <c r="AA60" s="88">
        <v>0</v>
      </c>
      <c r="AB60" s="88">
        <v>0</v>
      </c>
      <c r="AC60" s="88">
        <v>0</v>
      </c>
      <c r="AD60" s="88">
        <v>0</v>
      </c>
      <c r="AE60" s="88">
        <v>0</v>
      </c>
      <c r="AF60" s="88">
        <v>11</v>
      </c>
      <c r="AG60" s="88">
        <v>1</v>
      </c>
      <c r="AH60" s="88">
        <v>0</v>
      </c>
      <c r="AI60" s="88">
        <v>1</v>
      </c>
      <c r="AJ60" s="88">
        <v>9</v>
      </c>
      <c r="AK60" s="86">
        <f t="shared" si="9"/>
        <v>22</v>
      </c>
      <c r="AL60" s="86">
        <f t="shared" si="10"/>
        <v>10</v>
      </c>
      <c r="AM60" s="88">
        <v>0</v>
      </c>
      <c r="AN60" s="88">
        <v>12</v>
      </c>
      <c r="AO60" s="88">
        <v>5</v>
      </c>
      <c r="AP60" s="88">
        <v>6</v>
      </c>
      <c r="AQ60" s="88">
        <v>6</v>
      </c>
      <c r="AR60" s="88">
        <v>1</v>
      </c>
      <c r="AS60" s="88">
        <v>1</v>
      </c>
      <c r="AT60" s="88">
        <v>47</v>
      </c>
      <c r="AU60" s="88">
        <v>2</v>
      </c>
      <c r="AV60" s="88">
        <v>9</v>
      </c>
      <c r="AW60" s="88">
        <v>39</v>
      </c>
      <c r="AX60" s="88">
        <v>6</v>
      </c>
      <c r="AY60" s="88">
        <v>5</v>
      </c>
      <c r="AZ60" s="88">
        <v>0</v>
      </c>
      <c r="BA60" s="88">
        <v>5</v>
      </c>
      <c r="BB60" s="88">
        <v>8</v>
      </c>
      <c r="BC60" s="88">
        <v>19</v>
      </c>
      <c r="BD60" s="88"/>
      <c r="BE60" s="88">
        <v>4</v>
      </c>
      <c r="BF60" s="86">
        <f t="shared" si="11"/>
        <v>12</v>
      </c>
      <c r="BG60" s="86">
        <f t="shared" si="12"/>
        <v>163</v>
      </c>
      <c r="BH60" s="88">
        <v>0</v>
      </c>
      <c r="BI60" s="88">
        <v>2</v>
      </c>
      <c r="BJ60" s="88">
        <v>0</v>
      </c>
      <c r="BK60" s="88">
        <v>1</v>
      </c>
      <c r="BL60" s="88">
        <v>0</v>
      </c>
      <c r="BM60" s="88">
        <v>6</v>
      </c>
      <c r="BN60" s="86">
        <f t="shared" si="6"/>
        <v>9</v>
      </c>
      <c r="BO60" s="89">
        <v>1</v>
      </c>
    </row>
    <row r="61" spans="1:67" ht="15.75">
      <c r="A61" s="38" t="s">
        <v>257</v>
      </c>
      <c r="B61" s="88">
        <v>6</v>
      </c>
      <c r="C61" s="88">
        <v>10</v>
      </c>
      <c r="D61" s="88">
        <v>0</v>
      </c>
      <c r="E61" s="88">
        <v>0</v>
      </c>
      <c r="F61" s="88">
        <v>66</v>
      </c>
      <c r="G61" s="88">
        <v>2</v>
      </c>
      <c r="H61" s="88">
        <v>17</v>
      </c>
      <c r="I61" s="88">
        <v>2</v>
      </c>
      <c r="J61" s="88">
        <v>3</v>
      </c>
      <c r="K61" s="88">
        <v>6</v>
      </c>
      <c r="L61" s="88">
        <v>2</v>
      </c>
      <c r="M61" s="88">
        <v>23</v>
      </c>
      <c r="N61" s="88">
        <v>11</v>
      </c>
      <c r="O61" s="88">
        <v>136</v>
      </c>
      <c r="P61" s="88">
        <v>1</v>
      </c>
      <c r="Q61" s="88">
        <v>18</v>
      </c>
      <c r="R61" s="88">
        <v>16</v>
      </c>
      <c r="S61" s="88">
        <v>1</v>
      </c>
      <c r="T61" s="88">
        <v>1</v>
      </c>
      <c r="U61" s="88">
        <v>0</v>
      </c>
      <c r="V61" s="88">
        <v>8</v>
      </c>
      <c r="W61" s="88">
        <v>3</v>
      </c>
      <c r="X61" s="86">
        <f t="shared" ref="X61:X68" si="13">SUM(B61,D61,E61,F61,G61,H61,I61,J61,L61,M61,N61,P61,Q61)</f>
        <v>151</v>
      </c>
      <c r="Y61" s="86">
        <f t="shared" ref="Y61:Y68" si="14">SUM(C61,K61,O61,R61:W61)</f>
        <v>181</v>
      </c>
      <c r="Z61" s="88">
        <v>37</v>
      </c>
      <c r="AA61" s="88">
        <v>1</v>
      </c>
      <c r="AB61" s="88">
        <v>0</v>
      </c>
      <c r="AC61" s="88">
        <v>1</v>
      </c>
      <c r="AD61" s="88">
        <v>0</v>
      </c>
      <c r="AE61" s="88">
        <v>0</v>
      </c>
      <c r="AF61" s="88">
        <v>244</v>
      </c>
      <c r="AG61" s="88">
        <v>1</v>
      </c>
      <c r="AH61" s="88">
        <v>2</v>
      </c>
      <c r="AI61" s="88">
        <v>6</v>
      </c>
      <c r="AJ61" s="88">
        <v>6</v>
      </c>
      <c r="AK61" s="86">
        <f t="shared" si="9"/>
        <v>282</v>
      </c>
      <c r="AL61" s="86">
        <f t="shared" si="10"/>
        <v>16</v>
      </c>
      <c r="AM61" s="88">
        <v>3</v>
      </c>
      <c r="AN61" s="88">
        <v>4</v>
      </c>
      <c r="AO61" s="88">
        <v>13</v>
      </c>
      <c r="AP61" s="88">
        <v>20</v>
      </c>
      <c r="AQ61" s="88">
        <v>8</v>
      </c>
      <c r="AR61" s="88">
        <v>0</v>
      </c>
      <c r="AS61" s="88">
        <v>0</v>
      </c>
      <c r="AT61" s="88">
        <v>34</v>
      </c>
      <c r="AU61" s="88">
        <v>1</v>
      </c>
      <c r="AV61" s="88">
        <v>14</v>
      </c>
      <c r="AW61" s="88">
        <v>232</v>
      </c>
      <c r="AX61" s="88">
        <v>4</v>
      </c>
      <c r="AY61" s="88">
        <v>8</v>
      </c>
      <c r="AZ61" s="88">
        <v>0</v>
      </c>
      <c r="BA61" s="88">
        <v>33</v>
      </c>
      <c r="BB61" s="88">
        <v>8</v>
      </c>
      <c r="BC61" s="88">
        <v>82</v>
      </c>
      <c r="BD61" s="88"/>
      <c r="BE61" s="88">
        <v>3</v>
      </c>
      <c r="BF61" s="86">
        <f t="shared" si="11"/>
        <v>7</v>
      </c>
      <c r="BG61" s="86">
        <f t="shared" si="12"/>
        <v>460</v>
      </c>
      <c r="BH61" s="88">
        <v>1</v>
      </c>
      <c r="BI61" s="88">
        <v>6</v>
      </c>
      <c r="BJ61" s="88">
        <v>1</v>
      </c>
      <c r="BK61" s="88">
        <v>7</v>
      </c>
      <c r="BL61" s="88">
        <v>91</v>
      </c>
      <c r="BM61" s="88">
        <v>8</v>
      </c>
      <c r="BN61" s="86">
        <f t="shared" si="6"/>
        <v>114</v>
      </c>
      <c r="BO61" s="89">
        <v>1</v>
      </c>
    </row>
    <row r="62" spans="1:67" ht="15.75">
      <c r="A62" s="38" t="s">
        <v>258</v>
      </c>
      <c r="B62" s="88">
        <v>24</v>
      </c>
      <c r="C62" s="88">
        <v>18</v>
      </c>
      <c r="D62" s="88">
        <v>12</v>
      </c>
      <c r="E62" s="88">
        <v>3</v>
      </c>
      <c r="F62" s="88">
        <v>108</v>
      </c>
      <c r="G62" s="88">
        <v>18</v>
      </c>
      <c r="H62" s="88">
        <v>96</v>
      </c>
      <c r="I62" s="88">
        <v>4</v>
      </c>
      <c r="J62" s="88">
        <v>28</v>
      </c>
      <c r="K62" s="88">
        <v>20</v>
      </c>
      <c r="L62" s="88">
        <v>35</v>
      </c>
      <c r="M62" s="88">
        <v>107</v>
      </c>
      <c r="N62" s="88">
        <v>74</v>
      </c>
      <c r="O62" s="88">
        <v>851</v>
      </c>
      <c r="P62" s="88">
        <v>18</v>
      </c>
      <c r="Q62" s="88">
        <v>32</v>
      </c>
      <c r="R62" s="88">
        <v>199</v>
      </c>
      <c r="S62" s="88">
        <v>8</v>
      </c>
      <c r="T62" s="88">
        <v>7</v>
      </c>
      <c r="U62" s="88">
        <v>108</v>
      </c>
      <c r="V62" s="88">
        <v>58</v>
      </c>
      <c r="W62" s="88">
        <v>37</v>
      </c>
      <c r="X62" s="86">
        <f t="shared" si="13"/>
        <v>559</v>
      </c>
      <c r="Y62" s="86">
        <f t="shared" si="14"/>
        <v>1306</v>
      </c>
      <c r="Z62" s="88">
        <v>164</v>
      </c>
      <c r="AA62" s="88">
        <v>11</v>
      </c>
      <c r="AB62" s="88">
        <v>2</v>
      </c>
      <c r="AC62" s="88">
        <v>11</v>
      </c>
      <c r="AD62" s="88">
        <v>12</v>
      </c>
      <c r="AE62" s="88">
        <v>13</v>
      </c>
      <c r="AF62" s="88">
        <v>321</v>
      </c>
      <c r="AG62" s="88">
        <v>1</v>
      </c>
      <c r="AH62" s="88">
        <v>28</v>
      </c>
      <c r="AI62" s="88">
        <v>16</v>
      </c>
      <c r="AJ62" s="88">
        <v>39</v>
      </c>
      <c r="AK62" s="86">
        <f t="shared" si="9"/>
        <v>486</v>
      </c>
      <c r="AL62" s="86">
        <f t="shared" si="10"/>
        <v>132</v>
      </c>
      <c r="AM62" s="88">
        <v>17</v>
      </c>
      <c r="AN62" s="88">
        <v>102</v>
      </c>
      <c r="AO62" s="88">
        <v>48</v>
      </c>
      <c r="AP62" s="88">
        <v>192</v>
      </c>
      <c r="AQ62" s="88">
        <v>62</v>
      </c>
      <c r="AR62" s="88">
        <v>7</v>
      </c>
      <c r="AS62" s="88">
        <v>28</v>
      </c>
      <c r="AT62" s="88">
        <v>229</v>
      </c>
      <c r="AU62" s="88">
        <v>4</v>
      </c>
      <c r="AV62" s="88">
        <v>110</v>
      </c>
      <c r="AW62" s="88">
        <v>1442</v>
      </c>
      <c r="AX62" s="88">
        <v>45</v>
      </c>
      <c r="AY62" s="88">
        <v>74</v>
      </c>
      <c r="AZ62" s="88">
        <v>6</v>
      </c>
      <c r="BA62" s="88">
        <v>316</v>
      </c>
      <c r="BB62" s="88">
        <v>26</v>
      </c>
      <c r="BC62" s="88">
        <v>566</v>
      </c>
      <c r="BD62" s="88"/>
      <c r="BE62" s="88">
        <v>30</v>
      </c>
      <c r="BF62" s="86">
        <f t="shared" si="11"/>
        <v>119</v>
      </c>
      <c r="BG62" s="86">
        <f t="shared" si="12"/>
        <v>3185</v>
      </c>
      <c r="BH62" s="88">
        <v>4</v>
      </c>
      <c r="BI62" s="88">
        <v>59</v>
      </c>
      <c r="BJ62" s="88">
        <v>6</v>
      </c>
      <c r="BK62" s="88">
        <v>19</v>
      </c>
      <c r="BL62" s="88">
        <v>51</v>
      </c>
      <c r="BM62" s="88">
        <v>123</v>
      </c>
      <c r="BN62" s="86">
        <f t="shared" si="6"/>
        <v>262</v>
      </c>
      <c r="BO62" s="89">
        <v>10</v>
      </c>
    </row>
    <row r="63" spans="1:67" ht="15.75">
      <c r="A63" s="38" t="s">
        <v>259</v>
      </c>
      <c r="B63" s="88">
        <v>4</v>
      </c>
      <c r="C63" s="88">
        <v>1</v>
      </c>
      <c r="D63" s="88">
        <v>0</v>
      </c>
      <c r="E63" s="88">
        <v>0</v>
      </c>
      <c r="F63" s="88">
        <v>13</v>
      </c>
      <c r="G63" s="88">
        <v>0</v>
      </c>
      <c r="H63" s="88">
        <v>9</v>
      </c>
      <c r="I63" s="88">
        <v>0</v>
      </c>
      <c r="J63" s="88">
        <v>4</v>
      </c>
      <c r="K63" s="88">
        <v>1</v>
      </c>
      <c r="L63" s="88">
        <v>3</v>
      </c>
      <c r="M63" s="88">
        <v>1</v>
      </c>
      <c r="N63" s="88">
        <v>9</v>
      </c>
      <c r="O63" s="88">
        <v>31</v>
      </c>
      <c r="P63" s="88">
        <v>1</v>
      </c>
      <c r="Q63" s="88">
        <v>0</v>
      </c>
      <c r="R63" s="88">
        <v>7</v>
      </c>
      <c r="S63" s="88">
        <v>0</v>
      </c>
      <c r="T63" s="88">
        <v>0</v>
      </c>
      <c r="U63" s="88">
        <v>0</v>
      </c>
      <c r="V63" s="88">
        <v>2</v>
      </c>
      <c r="W63" s="88">
        <v>3</v>
      </c>
      <c r="X63" s="86">
        <f t="shared" si="13"/>
        <v>44</v>
      </c>
      <c r="Y63" s="86">
        <f t="shared" si="14"/>
        <v>45</v>
      </c>
      <c r="Z63" s="88">
        <v>8</v>
      </c>
      <c r="AA63" s="88">
        <v>0</v>
      </c>
      <c r="AB63" s="88">
        <v>0</v>
      </c>
      <c r="AC63" s="88">
        <v>0</v>
      </c>
      <c r="AD63" s="88">
        <v>0</v>
      </c>
      <c r="AE63" s="88">
        <v>0</v>
      </c>
      <c r="AF63" s="88">
        <v>90</v>
      </c>
      <c r="AG63" s="88">
        <v>1</v>
      </c>
      <c r="AH63" s="88">
        <v>0</v>
      </c>
      <c r="AI63" s="88">
        <v>1</v>
      </c>
      <c r="AJ63" s="88">
        <v>0</v>
      </c>
      <c r="AK63" s="86">
        <f t="shared" si="9"/>
        <v>99</v>
      </c>
      <c r="AL63" s="86">
        <f t="shared" si="10"/>
        <v>1</v>
      </c>
      <c r="AM63" s="88">
        <v>1</v>
      </c>
      <c r="AN63" s="88">
        <v>1</v>
      </c>
      <c r="AO63" s="88">
        <v>0</v>
      </c>
      <c r="AP63" s="88">
        <v>2</v>
      </c>
      <c r="AQ63" s="88">
        <v>22</v>
      </c>
      <c r="AR63" s="88">
        <v>0</v>
      </c>
      <c r="AS63" s="88">
        <v>0</v>
      </c>
      <c r="AT63" s="88">
        <v>1</v>
      </c>
      <c r="AU63" s="88">
        <v>0</v>
      </c>
      <c r="AV63" s="88">
        <v>4</v>
      </c>
      <c r="AW63" s="88">
        <v>34</v>
      </c>
      <c r="AX63" s="88">
        <v>0</v>
      </c>
      <c r="AY63" s="88">
        <v>1</v>
      </c>
      <c r="AZ63" s="88">
        <v>0</v>
      </c>
      <c r="BA63" s="88">
        <v>12</v>
      </c>
      <c r="BB63" s="88">
        <v>0</v>
      </c>
      <c r="BC63" s="88">
        <v>8</v>
      </c>
      <c r="BD63" s="88"/>
      <c r="BE63" s="88">
        <v>0</v>
      </c>
      <c r="BF63" s="86">
        <f t="shared" si="11"/>
        <v>2</v>
      </c>
      <c r="BG63" s="86">
        <f t="shared" si="12"/>
        <v>84</v>
      </c>
      <c r="BH63" s="88">
        <v>0</v>
      </c>
      <c r="BI63" s="88">
        <v>3</v>
      </c>
      <c r="BJ63" s="88">
        <v>0</v>
      </c>
      <c r="BK63" s="88">
        <v>0</v>
      </c>
      <c r="BL63" s="88">
        <v>50</v>
      </c>
      <c r="BM63" s="88">
        <v>3</v>
      </c>
      <c r="BN63" s="86">
        <f t="shared" si="6"/>
        <v>56</v>
      </c>
      <c r="BO63" s="89">
        <v>0</v>
      </c>
    </row>
    <row r="64" spans="1:67" ht="15.75">
      <c r="A64" s="38" t="s">
        <v>260</v>
      </c>
      <c r="B64" s="88">
        <v>4</v>
      </c>
      <c r="C64" s="88">
        <v>2</v>
      </c>
      <c r="D64" s="88">
        <v>2</v>
      </c>
      <c r="E64" s="88">
        <v>1</v>
      </c>
      <c r="F64" s="88">
        <v>13</v>
      </c>
      <c r="G64" s="88">
        <v>0</v>
      </c>
      <c r="H64" s="88">
        <v>3</v>
      </c>
      <c r="I64" s="88">
        <v>0</v>
      </c>
      <c r="J64" s="88">
        <v>1</v>
      </c>
      <c r="K64" s="88">
        <v>0</v>
      </c>
      <c r="L64" s="88">
        <v>0</v>
      </c>
      <c r="M64" s="88">
        <v>7</v>
      </c>
      <c r="N64" s="88">
        <v>6</v>
      </c>
      <c r="O64" s="88">
        <v>70</v>
      </c>
      <c r="P64" s="88">
        <v>0</v>
      </c>
      <c r="Q64" s="88">
        <v>2</v>
      </c>
      <c r="R64" s="88">
        <v>7</v>
      </c>
      <c r="S64" s="88">
        <v>0</v>
      </c>
      <c r="T64" s="88">
        <v>1</v>
      </c>
      <c r="U64" s="88">
        <v>0</v>
      </c>
      <c r="V64" s="88">
        <v>3</v>
      </c>
      <c r="W64" s="88">
        <v>2</v>
      </c>
      <c r="X64" s="86">
        <f t="shared" si="13"/>
        <v>39</v>
      </c>
      <c r="Y64" s="86">
        <f t="shared" si="14"/>
        <v>85</v>
      </c>
      <c r="Z64" s="88">
        <v>9</v>
      </c>
      <c r="AA64" s="88">
        <v>0</v>
      </c>
      <c r="AB64" s="88">
        <v>0</v>
      </c>
      <c r="AC64" s="88">
        <v>0</v>
      </c>
      <c r="AD64" s="88">
        <v>1</v>
      </c>
      <c r="AE64" s="88">
        <v>0</v>
      </c>
      <c r="AF64" s="88">
        <v>126</v>
      </c>
      <c r="AG64" s="88">
        <v>12</v>
      </c>
      <c r="AH64" s="88">
        <v>0</v>
      </c>
      <c r="AI64" s="88">
        <v>0</v>
      </c>
      <c r="AJ64" s="88">
        <v>0</v>
      </c>
      <c r="AK64" s="86">
        <f t="shared" si="9"/>
        <v>147</v>
      </c>
      <c r="AL64" s="86">
        <f t="shared" si="10"/>
        <v>1</v>
      </c>
      <c r="AM64" s="88">
        <v>0</v>
      </c>
      <c r="AN64" s="88">
        <v>1</v>
      </c>
      <c r="AO64" s="88">
        <v>4</v>
      </c>
      <c r="AP64" s="88">
        <v>11</v>
      </c>
      <c r="AQ64" s="88">
        <v>1</v>
      </c>
      <c r="AR64" s="88">
        <v>11</v>
      </c>
      <c r="AS64" s="88">
        <v>1</v>
      </c>
      <c r="AT64" s="88">
        <v>16</v>
      </c>
      <c r="AU64" s="88">
        <v>0</v>
      </c>
      <c r="AV64" s="88">
        <v>18</v>
      </c>
      <c r="AW64" s="88">
        <v>143</v>
      </c>
      <c r="AX64" s="88">
        <v>3</v>
      </c>
      <c r="AY64" s="88">
        <v>11</v>
      </c>
      <c r="AZ64" s="88">
        <v>1</v>
      </c>
      <c r="BA64" s="88">
        <v>44</v>
      </c>
      <c r="BB64" s="88">
        <v>2</v>
      </c>
      <c r="BC64" s="88">
        <v>22</v>
      </c>
      <c r="BD64" s="88"/>
      <c r="BE64" s="88">
        <v>3</v>
      </c>
      <c r="BF64" s="86">
        <f t="shared" si="11"/>
        <v>1</v>
      </c>
      <c r="BG64" s="86">
        <f t="shared" si="12"/>
        <v>291</v>
      </c>
      <c r="BH64" s="88">
        <v>0</v>
      </c>
      <c r="BI64" s="88">
        <v>4</v>
      </c>
      <c r="BJ64" s="88">
        <v>0</v>
      </c>
      <c r="BK64" s="88">
        <v>1</v>
      </c>
      <c r="BL64" s="88">
        <v>10</v>
      </c>
      <c r="BM64" s="88">
        <v>4</v>
      </c>
      <c r="BN64" s="86">
        <f t="shared" si="6"/>
        <v>19</v>
      </c>
      <c r="BO64" s="89">
        <v>0</v>
      </c>
    </row>
    <row r="65" spans="1:67" ht="15.75">
      <c r="A65" s="38" t="s">
        <v>261</v>
      </c>
      <c r="B65" s="88">
        <v>10</v>
      </c>
      <c r="C65" s="88">
        <v>10</v>
      </c>
      <c r="D65" s="88">
        <v>0</v>
      </c>
      <c r="E65" s="88">
        <v>0</v>
      </c>
      <c r="F65" s="88">
        <v>24</v>
      </c>
      <c r="G65" s="88">
        <v>2</v>
      </c>
      <c r="H65" s="88">
        <v>26</v>
      </c>
      <c r="I65" s="88">
        <v>1</v>
      </c>
      <c r="J65" s="88">
        <v>11</v>
      </c>
      <c r="K65" s="88">
        <v>14</v>
      </c>
      <c r="L65" s="88">
        <v>10</v>
      </c>
      <c r="M65" s="88">
        <v>21</v>
      </c>
      <c r="N65" s="88">
        <v>23</v>
      </c>
      <c r="O65" s="88">
        <v>71</v>
      </c>
      <c r="P65" s="88">
        <v>1</v>
      </c>
      <c r="Q65" s="88">
        <v>8</v>
      </c>
      <c r="R65" s="88">
        <v>99</v>
      </c>
      <c r="S65" s="88">
        <v>4</v>
      </c>
      <c r="T65" s="88">
        <v>1</v>
      </c>
      <c r="U65" s="88">
        <v>33</v>
      </c>
      <c r="V65" s="88">
        <v>12</v>
      </c>
      <c r="W65" s="88">
        <v>26</v>
      </c>
      <c r="X65" s="86">
        <f t="shared" si="13"/>
        <v>137</v>
      </c>
      <c r="Y65" s="86">
        <f t="shared" si="14"/>
        <v>270</v>
      </c>
      <c r="Z65" s="88">
        <v>72</v>
      </c>
      <c r="AA65" s="88">
        <v>0</v>
      </c>
      <c r="AB65" s="88">
        <v>3</v>
      </c>
      <c r="AC65" s="88">
        <v>0</v>
      </c>
      <c r="AD65" s="88">
        <v>0</v>
      </c>
      <c r="AE65" s="88">
        <v>0</v>
      </c>
      <c r="AF65" s="88">
        <v>106</v>
      </c>
      <c r="AG65" s="88">
        <v>0</v>
      </c>
      <c r="AH65" s="88">
        <v>0</v>
      </c>
      <c r="AI65" s="88">
        <v>2</v>
      </c>
      <c r="AJ65" s="88">
        <v>6</v>
      </c>
      <c r="AK65" s="86">
        <f t="shared" si="9"/>
        <v>178</v>
      </c>
      <c r="AL65" s="86">
        <f t="shared" si="10"/>
        <v>11</v>
      </c>
      <c r="AM65" s="88">
        <v>4</v>
      </c>
      <c r="AN65" s="88">
        <v>8</v>
      </c>
      <c r="AO65" s="88">
        <v>9</v>
      </c>
      <c r="AP65" s="88">
        <v>6</v>
      </c>
      <c r="AQ65" s="88">
        <v>0</v>
      </c>
      <c r="AR65" s="88">
        <v>1</v>
      </c>
      <c r="AS65" s="88">
        <v>1</v>
      </c>
      <c r="AT65" s="88">
        <v>41</v>
      </c>
      <c r="AU65" s="88">
        <v>0</v>
      </c>
      <c r="AV65" s="88">
        <v>19</v>
      </c>
      <c r="AW65" s="88">
        <v>151</v>
      </c>
      <c r="AX65" s="88">
        <v>15</v>
      </c>
      <c r="AY65" s="88">
        <v>12</v>
      </c>
      <c r="AZ65" s="88">
        <v>0</v>
      </c>
      <c r="BA65" s="88">
        <v>11</v>
      </c>
      <c r="BB65" s="88">
        <v>4</v>
      </c>
      <c r="BC65" s="88">
        <v>54</v>
      </c>
      <c r="BD65" s="88"/>
      <c r="BE65" s="88">
        <v>5</v>
      </c>
      <c r="BF65" s="86">
        <f t="shared" si="11"/>
        <v>12</v>
      </c>
      <c r="BG65" s="86">
        <f t="shared" si="12"/>
        <v>329</v>
      </c>
      <c r="BH65" s="88">
        <v>0</v>
      </c>
      <c r="BI65" s="88">
        <v>9</v>
      </c>
      <c r="BJ65" s="88">
        <v>0</v>
      </c>
      <c r="BK65" s="88">
        <v>0</v>
      </c>
      <c r="BL65" s="88">
        <v>1</v>
      </c>
      <c r="BM65" s="88">
        <v>11</v>
      </c>
      <c r="BN65" s="86">
        <f t="shared" ref="BN65:BN106" si="15">SUM(BH65:BM65)</f>
        <v>21</v>
      </c>
      <c r="BO65" s="89">
        <v>0</v>
      </c>
    </row>
    <row r="66" spans="1:67" ht="15.75">
      <c r="A66" s="38" t="s">
        <v>262</v>
      </c>
      <c r="B66" s="88">
        <v>1</v>
      </c>
      <c r="C66" s="88">
        <v>2</v>
      </c>
      <c r="D66" s="88">
        <v>0</v>
      </c>
      <c r="E66" s="88">
        <v>0</v>
      </c>
      <c r="F66" s="88">
        <v>16</v>
      </c>
      <c r="G66" s="88">
        <v>0</v>
      </c>
      <c r="H66" s="88">
        <v>1</v>
      </c>
      <c r="I66" s="88">
        <v>0</v>
      </c>
      <c r="J66" s="88">
        <v>3</v>
      </c>
      <c r="K66" s="88">
        <v>0</v>
      </c>
      <c r="L66" s="88">
        <v>0</v>
      </c>
      <c r="M66" s="88">
        <v>12</v>
      </c>
      <c r="N66" s="88">
        <v>11</v>
      </c>
      <c r="O66" s="88">
        <v>68</v>
      </c>
      <c r="P66" s="88">
        <v>0</v>
      </c>
      <c r="Q66" s="88">
        <v>4</v>
      </c>
      <c r="R66" s="88">
        <v>8</v>
      </c>
      <c r="S66" s="88">
        <v>0</v>
      </c>
      <c r="T66" s="88">
        <v>0</v>
      </c>
      <c r="U66" s="88">
        <v>7</v>
      </c>
      <c r="V66" s="88">
        <v>1</v>
      </c>
      <c r="W66" s="88">
        <v>2</v>
      </c>
      <c r="X66" s="86">
        <f t="shared" si="13"/>
        <v>48</v>
      </c>
      <c r="Y66" s="86">
        <f t="shared" si="14"/>
        <v>88</v>
      </c>
      <c r="Z66" s="88">
        <v>33</v>
      </c>
      <c r="AA66" s="88">
        <v>0</v>
      </c>
      <c r="AB66" s="88">
        <v>0</v>
      </c>
      <c r="AC66" s="88">
        <v>0</v>
      </c>
      <c r="AD66" s="88">
        <v>4</v>
      </c>
      <c r="AE66" s="88">
        <v>2</v>
      </c>
      <c r="AF66" s="88">
        <v>86</v>
      </c>
      <c r="AG66" s="88">
        <v>0</v>
      </c>
      <c r="AH66" s="88">
        <v>0</v>
      </c>
      <c r="AI66" s="88">
        <v>3</v>
      </c>
      <c r="AJ66" s="88">
        <v>4</v>
      </c>
      <c r="AK66" s="86">
        <f t="shared" si="9"/>
        <v>119</v>
      </c>
      <c r="AL66" s="86">
        <f t="shared" si="10"/>
        <v>13</v>
      </c>
      <c r="AM66" s="88">
        <v>2</v>
      </c>
      <c r="AN66" s="88">
        <v>6</v>
      </c>
      <c r="AO66" s="88">
        <v>5</v>
      </c>
      <c r="AP66" s="88">
        <v>4</v>
      </c>
      <c r="AQ66" s="88">
        <v>93</v>
      </c>
      <c r="AR66" s="88">
        <v>0</v>
      </c>
      <c r="AS66" s="88">
        <v>3</v>
      </c>
      <c r="AT66" s="88">
        <v>5</v>
      </c>
      <c r="AU66" s="88">
        <v>0</v>
      </c>
      <c r="AV66" s="88">
        <v>8</v>
      </c>
      <c r="AW66" s="88">
        <v>67</v>
      </c>
      <c r="AX66" s="88">
        <v>2</v>
      </c>
      <c r="AY66" s="88">
        <v>9</v>
      </c>
      <c r="AZ66" s="88">
        <v>0</v>
      </c>
      <c r="BA66" s="88">
        <v>6</v>
      </c>
      <c r="BB66" s="88">
        <v>2</v>
      </c>
      <c r="BC66" s="88">
        <v>5</v>
      </c>
      <c r="BD66" s="88"/>
      <c r="BE66" s="88">
        <v>3</v>
      </c>
      <c r="BF66" s="86">
        <f t="shared" si="11"/>
        <v>8</v>
      </c>
      <c r="BG66" s="86">
        <f t="shared" si="12"/>
        <v>212</v>
      </c>
      <c r="BH66" s="88">
        <v>0</v>
      </c>
      <c r="BI66" s="88">
        <v>7</v>
      </c>
      <c r="BJ66" s="88">
        <v>0</v>
      </c>
      <c r="BK66" s="88">
        <v>6</v>
      </c>
      <c r="BL66" s="88">
        <v>1</v>
      </c>
      <c r="BM66" s="88">
        <v>12</v>
      </c>
      <c r="BN66" s="86">
        <f t="shared" si="15"/>
        <v>26</v>
      </c>
      <c r="BO66" s="89">
        <v>3</v>
      </c>
    </row>
    <row r="67" spans="1:67" ht="15.75">
      <c r="A67" s="38" t="s">
        <v>263</v>
      </c>
      <c r="B67" s="88">
        <v>4</v>
      </c>
      <c r="C67" s="88">
        <v>1</v>
      </c>
      <c r="D67" s="88">
        <v>0</v>
      </c>
      <c r="E67" s="88">
        <v>0</v>
      </c>
      <c r="F67" s="88">
        <v>16</v>
      </c>
      <c r="G67" s="88">
        <v>3</v>
      </c>
      <c r="H67" s="88">
        <v>21</v>
      </c>
      <c r="I67" s="88">
        <v>1</v>
      </c>
      <c r="J67" s="88">
        <v>4</v>
      </c>
      <c r="K67" s="88">
        <v>5</v>
      </c>
      <c r="L67" s="88">
        <v>9</v>
      </c>
      <c r="M67" s="88">
        <v>27</v>
      </c>
      <c r="N67" s="88">
        <v>23</v>
      </c>
      <c r="O67" s="88">
        <v>121</v>
      </c>
      <c r="P67" s="88">
        <v>3</v>
      </c>
      <c r="Q67" s="88">
        <v>5</v>
      </c>
      <c r="R67" s="88">
        <v>20</v>
      </c>
      <c r="S67" s="88">
        <v>0</v>
      </c>
      <c r="T67" s="88">
        <v>3</v>
      </c>
      <c r="U67" s="88">
        <v>6</v>
      </c>
      <c r="V67" s="88">
        <v>4</v>
      </c>
      <c r="W67" s="88">
        <v>12</v>
      </c>
      <c r="X67" s="86">
        <f t="shared" si="13"/>
        <v>116</v>
      </c>
      <c r="Y67" s="86">
        <f t="shared" si="14"/>
        <v>172</v>
      </c>
      <c r="Z67" s="88">
        <v>72</v>
      </c>
      <c r="AA67" s="88">
        <v>0</v>
      </c>
      <c r="AB67" s="88">
        <v>0</v>
      </c>
      <c r="AC67" s="88">
        <v>1</v>
      </c>
      <c r="AD67" s="88">
        <v>5</v>
      </c>
      <c r="AE67" s="88">
        <v>4</v>
      </c>
      <c r="AF67" s="88">
        <v>163</v>
      </c>
      <c r="AG67" s="88">
        <v>0</v>
      </c>
      <c r="AH67" s="88">
        <v>2</v>
      </c>
      <c r="AI67" s="88">
        <v>5</v>
      </c>
      <c r="AJ67" s="88">
        <v>11</v>
      </c>
      <c r="AK67" s="86">
        <f t="shared" si="9"/>
        <v>235</v>
      </c>
      <c r="AL67" s="86">
        <f t="shared" si="10"/>
        <v>28</v>
      </c>
      <c r="AM67" s="88">
        <v>1</v>
      </c>
      <c r="AN67" s="88">
        <v>14</v>
      </c>
      <c r="AO67" s="88">
        <v>5</v>
      </c>
      <c r="AP67" s="88">
        <v>13</v>
      </c>
      <c r="AQ67" s="88">
        <v>6</v>
      </c>
      <c r="AR67" s="88">
        <v>3</v>
      </c>
      <c r="AS67" s="88">
        <v>8</v>
      </c>
      <c r="AT67" s="88">
        <v>47</v>
      </c>
      <c r="AU67" s="88">
        <v>0</v>
      </c>
      <c r="AV67" s="88">
        <v>29</v>
      </c>
      <c r="AW67" s="88">
        <v>239</v>
      </c>
      <c r="AX67" s="88">
        <v>5</v>
      </c>
      <c r="AY67" s="88">
        <v>12</v>
      </c>
      <c r="AZ67" s="88">
        <v>1</v>
      </c>
      <c r="BA67" s="88">
        <v>147</v>
      </c>
      <c r="BB67" s="88">
        <v>2</v>
      </c>
      <c r="BC67" s="88">
        <v>69</v>
      </c>
      <c r="BD67" s="88"/>
      <c r="BE67" s="88">
        <v>7</v>
      </c>
      <c r="BF67" s="86">
        <f t="shared" si="11"/>
        <v>15</v>
      </c>
      <c r="BG67" s="86">
        <f t="shared" si="12"/>
        <v>593</v>
      </c>
      <c r="BH67" s="88">
        <v>0</v>
      </c>
      <c r="BI67" s="88">
        <v>19</v>
      </c>
      <c r="BJ67" s="88">
        <v>0</v>
      </c>
      <c r="BK67" s="88">
        <v>5</v>
      </c>
      <c r="BL67" s="88">
        <v>7</v>
      </c>
      <c r="BM67" s="88">
        <v>19</v>
      </c>
      <c r="BN67" s="86">
        <f t="shared" si="15"/>
        <v>50</v>
      </c>
      <c r="BO67" s="89">
        <v>1</v>
      </c>
    </row>
    <row r="68" spans="1:67" ht="15.75">
      <c r="A68" s="38" t="s">
        <v>264</v>
      </c>
      <c r="B68" s="88">
        <v>13</v>
      </c>
      <c r="C68" s="88">
        <v>5</v>
      </c>
      <c r="D68" s="88">
        <v>0</v>
      </c>
      <c r="E68" s="88">
        <v>0</v>
      </c>
      <c r="F68" s="88">
        <v>49</v>
      </c>
      <c r="G68" s="88">
        <v>3</v>
      </c>
      <c r="H68" s="88">
        <v>15</v>
      </c>
      <c r="I68" s="88">
        <v>1</v>
      </c>
      <c r="J68" s="88">
        <v>14</v>
      </c>
      <c r="K68" s="88">
        <v>7</v>
      </c>
      <c r="L68" s="88">
        <v>12</v>
      </c>
      <c r="M68" s="88">
        <v>28</v>
      </c>
      <c r="N68" s="88">
        <v>37</v>
      </c>
      <c r="O68" s="88">
        <v>101</v>
      </c>
      <c r="P68" s="88">
        <v>2</v>
      </c>
      <c r="Q68" s="88">
        <v>9</v>
      </c>
      <c r="R68" s="88">
        <v>67</v>
      </c>
      <c r="S68" s="88">
        <v>36</v>
      </c>
      <c r="T68" s="88">
        <v>2</v>
      </c>
      <c r="U68" s="88">
        <v>8</v>
      </c>
      <c r="V68" s="88">
        <v>17</v>
      </c>
      <c r="W68" s="88">
        <v>10</v>
      </c>
      <c r="X68" s="86">
        <f t="shared" si="13"/>
        <v>183</v>
      </c>
      <c r="Y68" s="86">
        <f t="shared" si="14"/>
        <v>253</v>
      </c>
      <c r="Z68" s="88">
        <v>8</v>
      </c>
      <c r="AA68" s="88">
        <v>1</v>
      </c>
      <c r="AB68" s="88">
        <v>0</v>
      </c>
      <c r="AC68" s="88">
        <v>0</v>
      </c>
      <c r="AD68" s="88">
        <v>3</v>
      </c>
      <c r="AE68" s="88">
        <v>2</v>
      </c>
      <c r="AF68" s="88">
        <v>195</v>
      </c>
      <c r="AG68" s="88">
        <v>0</v>
      </c>
      <c r="AH68" s="88">
        <v>0</v>
      </c>
      <c r="AI68" s="88">
        <v>18</v>
      </c>
      <c r="AJ68" s="88">
        <v>6</v>
      </c>
      <c r="AK68" s="86">
        <f t="shared" si="9"/>
        <v>203</v>
      </c>
      <c r="AL68" s="86">
        <f t="shared" si="10"/>
        <v>30</v>
      </c>
      <c r="AM68" s="88">
        <v>5</v>
      </c>
      <c r="AN68" s="88">
        <v>14</v>
      </c>
      <c r="AO68" s="88">
        <v>9</v>
      </c>
      <c r="AP68" s="88">
        <v>13</v>
      </c>
      <c r="AQ68" s="88">
        <v>9</v>
      </c>
      <c r="AR68" s="88">
        <v>0</v>
      </c>
      <c r="AS68" s="88">
        <v>3</v>
      </c>
      <c r="AT68" s="88">
        <v>28</v>
      </c>
      <c r="AU68" s="88">
        <v>1</v>
      </c>
      <c r="AV68" s="88">
        <v>5</v>
      </c>
      <c r="AW68" s="88">
        <v>145</v>
      </c>
      <c r="AX68" s="88">
        <v>5</v>
      </c>
      <c r="AY68" s="88">
        <v>35</v>
      </c>
      <c r="AZ68" s="88">
        <v>0</v>
      </c>
      <c r="BA68" s="88">
        <v>11</v>
      </c>
      <c r="BB68" s="88">
        <v>4</v>
      </c>
      <c r="BC68" s="88">
        <v>16</v>
      </c>
      <c r="BD68" s="88"/>
      <c r="BE68" s="88">
        <v>11</v>
      </c>
      <c r="BF68" s="86">
        <f t="shared" si="11"/>
        <v>19</v>
      </c>
      <c r="BG68" s="86">
        <f t="shared" si="12"/>
        <v>295</v>
      </c>
      <c r="BH68" s="88">
        <v>1</v>
      </c>
      <c r="BI68" s="88">
        <v>8</v>
      </c>
      <c r="BJ68" s="88">
        <v>1</v>
      </c>
      <c r="BK68" s="88">
        <v>6</v>
      </c>
      <c r="BL68" s="88">
        <v>106</v>
      </c>
      <c r="BM68" s="88">
        <v>8</v>
      </c>
      <c r="BN68" s="86">
        <f t="shared" si="15"/>
        <v>130</v>
      </c>
      <c r="BO68" s="89">
        <v>4</v>
      </c>
    </row>
    <row r="69" spans="1:67" ht="15.75">
      <c r="A69" s="32" t="s">
        <v>266</v>
      </c>
      <c r="B69" s="31">
        <v>16</v>
      </c>
      <c r="C69" s="31">
        <v>4</v>
      </c>
      <c r="D69" s="31">
        <v>0</v>
      </c>
      <c r="E69" s="31">
        <v>0</v>
      </c>
      <c r="F69" s="31">
        <v>2</v>
      </c>
      <c r="G69" s="31">
        <v>2</v>
      </c>
      <c r="H69" s="31">
        <v>3</v>
      </c>
      <c r="I69" s="31">
        <v>2</v>
      </c>
      <c r="J69" s="31">
        <v>17</v>
      </c>
      <c r="K69" s="31">
        <v>0</v>
      </c>
      <c r="L69" s="31">
        <v>4</v>
      </c>
      <c r="M69" s="31">
        <v>16</v>
      </c>
      <c r="N69" s="31">
        <v>6</v>
      </c>
      <c r="O69" s="31">
        <v>8</v>
      </c>
      <c r="P69" s="31">
        <v>4</v>
      </c>
      <c r="Q69" s="31">
        <v>2</v>
      </c>
      <c r="R69" s="31">
        <v>7</v>
      </c>
      <c r="S69" s="31">
        <v>0</v>
      </c>
      <c r="T69" s="31">
        <v>0</v>
      </c>
      <c r="U69" s="31">
        <v>0</v>
      </c>
      <c r="V69" s="31">
        <v>5</v>
      </c>
      <c r="W69" s="31">
        <v>8</v>
      </c>
      <c r="X69" s="86">
        <f t="shared" ref="X69:X106" si="16">SUM(B69,D69,E69,F69,G69,H69,I69,J69,L69,M69,N69,P69,Q69)</f>
        <v>74</v>
      </c>
      <c r="Y69" s="86">
        <f t="shared" ref="Y69:Y106" si="17">SUM(C69,K69,O69,R69:W69)</f>
        <v>32</v>
      </c>
      <c r="Z69" s="31">
        <v>1</v>
      </c>
      <c r="AA69" s="31">
        <v>0</v>
      </c>
      <c r="AB69" s="31">
        <v>0</v>
      </c>
      <c r="AC69" s="31">
        <v>0</v>
      </c>
      <c r="AD69" s="31">
        <v>0</v>
      </c>
      <c r="AE69" s="31">
        <v>0</v>
      </c>
      <c r="AF69" s="31">
        <v>101</v>
      </c>
      <c r="AG69" s="31">
        <v>0</v>
      </c>
      <c r="AH69" s="31">
        <v>0</v>
      </c>
      <c r="AI69" s="31">
        <v>0</v>
      </c>
      <c r="AJ69" s="31">
        <v>0</v>
      </c>
      <c r="AK69" s="86">
        <f t="shared" ref="AK69:AK106" si="18">SUM(Z69,AF69,AG69)</f>
        <v>102</v>
      </c>
      <c r="AL69" s="86">
        <f t="shared" ref="AL69:AL106" si="19">SUM(AJ69,AI69,AH69,AE69,AD69,AC69,AB69,AA69)</f>
        <v>0</v>
      </c>
      <c r="AM69" s="31">
        <v>1</v>
      </c>
      <c r="AN69" s="31">
        <v>4</v>
      </c>
      <c r="AO69" s="31">
        <v>0</v>
      </c>
      <c r="AP69" s="31">
        <v>0</v>
      </c>
      <c r="AQ69" s="31">
        <v>3</v>
      </c>
      <c r="AR69" s="31">
        <v>2</v>
      </c>
      <c r="AS69" s="31">
        <v>1</v>
      </c>
      <c r="AT69" s="31">
        <v>0</v>
      </c>
      <c r="AU69" s="31">
        <v>7</v>
      </c>
      <c r="AV69" s="31">
        <v>4</v>
      </c>
      <c r="AW69" s="31">
        <v>19</v>
      </c>
      <c r="AX69" s="31">
        <v>0</v>
      </c>
      <c r="AY69" s="31">
        <v>38</v>
      </c>
      <c r="AZ69" s="31">
        <v>3</v>
      </c>
      <c r="BA69" s="31">
        <v>0</v>
      </c>
      <c r="BB69" s="31">
        <v>2</v>
      </c>
      <c r="BC69" s="31">
        <v>8</v>
      </c>
      <c r="BD69" s="31"/>
      <c r="BE69" s="31">
        <v>0</v>
      </c>
      <c r="BF69" s="86">
        <f t="shared" ref="BF69:BF106" si="20">SUM(AM69,AN69)</f>
        <v>5</v>
      </c>
      <c r="BG69" s="86">
        <f t="shared" ref="BG69:BG106" si="21">SUM(AO69:BE69)</f>
        <v>87</v>
      </c>
      <c r="BH69" s="31">
        <v>0</v>
      </c>
      <c r="BI69" s="31">
        <v>1</v>
      </c>
      <c r="BJ69" s="31">
        <v>0</v>
      </c>
      <c r="BK69" s="31">
        <v>0</v>
      </c>
      <c r="BL69" s="31">
        <v>0</v>
      </c>
      <c r="BM69" s="31">
        <v>2</v>
      </c>
      <c r="BN69" s="86">
        <f t="shared" si="15"/>
        <v>3</v>
      </c>
      <c r="BO69" s="90">
        <v>0</v>
      </c>
    </row>
    <row r="70" spans="1:67" ht="15.75">
      <c r="A70" s="32" t="s">
        <v>267</v>
      </c>
      <c r="B70" s="31">
        <v>10</v>
      </c>
      <c r="C70" s="31">
        <v>14</v>
      </c>
      <c r="D70" s="31">
        <v>0</v>
      </c>
      <c r="E70" s="31">
        <v>0</v>
      </c>
      <c r="F70" s="31">
        <v>10</v>
      </c>
      <c r="G70" s="31">
        <v>5</v>
      </c>
      <c r="H70" s="31">
        <v>4</v>
      </c>
      <c r="I70" s="31">
        <v>0</v>
      </c>
      <c r="J70" s="31">
        <v>2</v>
      </c>
      <c r="K70" s="31">
        <v>4</v>
      </c>
      <c r="L70" s="31">
        <v>4</v>
      </c>
      <c r="M70" s="31">
        <v>18</v>
      </c>
      <c r="N70" s="31">
        <v>12</v>
      </c>
      <c r="O70" s="31">
        <v>50</v>
      </c>
      <c r="P70" s="31">
        <v>2</v>
      </c>
      <c r="Q70" s="31">
        <v>0</v>
      </c>
      <c r="R70" s="31">
        <v>31</v>
      </c>
      <c r="S70" s="31">
        <v>0</v>
      </c>
      <c r="T70" s="31">
        <v>2</v>
      </c>
      <c r="U70" s="31">
        <v>19</v>
      </c>
      <c r="V70" s="31">
        <v>8</v>
      </c>
      <c r="W70" s="31">
        <v>2</v>
      </c>
      <c r="X70" s="86">
        <f t="shared" si="16"/>
        <v>67</v>
      </c>
      <c r="Y70" s="86">
        <f t="shared" si="17"/>
        <v>130</v>
      </c>
      <c r="Z70" s="31">
        <v>36</v>
      </c>
      <c r="AA70" s="31">
        <v>0</v>
      </c>
      <c r="AB70" s="31">
        <v>1</v>
      </c>
      <c r="AC70" s="31">
        <v>0</v>
      </c>
      <c r="AD70" s="31">
        <v>6</v>
      </c>
      <c r="AE70" s="31">
        <v>0</v>
      </c>
      <c r="AF70" s="31">
        <v>389</v>
      </c>
      <c r="AG70" s="31">
        <v>0</v>
      </c>
      <c r="AH70" s="31">
        <v>4</v>
      </c>
      <c r="AI70" s="31">
        <v>4</v>
      </c>
      <c r="AJ70" s="31">
        <v>9</v>
      </c>
      <c r="AK70" s="86">
        <f t="shared" si="18"/>
        <v>425</v>
      </c>
      <c r="AL70" s="86">
        <f t="shared" si="19"/>
        <v>24</v>
      </c>
      <c r="AM70" s="31">
        <v>1</v>
      </c>
      <c r="AN70" s="31">
        <v>13</v>
      </c>
      <c r="AO70" s="31">
        <v>15</v>
      </c>
      <c r="AP70" s="31">
        <v>28</v>
      </c>
      <c r="AQ70" s="31">
        <v>23</v>
      </c>
      <c r="AR70" s="31">
        <v>4</v>
      </c>
      <c r="AS70" s="31">
        <v>5</v>
      </c>
      <c r="AT70" s="31">
        <v>68</v>
      </c>
      <c r="AU70" s="31">
        <v>4</v>
      </c>
      <c r="AV70" s="31">
        <v>21</v>
      </c>
      <c r="AW70" s="31">
        <v>194</v>
      </c>
      <c r="AX70" s="31">
        <v>12</v>
      </c>
      <c r="AY70" s="31">
        <v>64</v>
      </c>
      <c r="AZ70" s="31">
        <v>0</v>
      </c>
      <c r="BA70" s="31">
        <v>66</v>
      </c>
      <c r="BB70" s="31">
        <v>7</v>
      </c>
      <c r="BC70" s="31">
        <v>138</v>
      </c>
      <c r="BD70" s="31"/>
      <c r="BE70" s="31">
        <v>25</v>
      </c>
      <c r="BF70" s="86">
        <f t="shared" si="20"/>
        <v>14</v>
      </c>
      <c r="BG70" s="86">
        <f t="shared" si="21"/>
        <v>674</v>
      </c>
      <c r="BH70" s="31">
        <v>0</v>
      </c>
      <c r="BI70" s="31">
        <v>8</v>
      </c>
      <c r="BJ70" s="31">
        <v>1</v>
      </c>
      <c r="BK70" s="31">
        <v>0</v>
      </c>
      <c r="BL70" s="31">
        <v>21</v>
      </c>
      <c r="BM70" s="31">
        <v>5</v>
      </c>
      <c r="BN70" s="86">
        <f t="shared" si="15"/>
        <v>35</v>
      </c>
      <c r="BO70" s="90">
        <v>4</v>
      </c>
    </row>
    <row r="71" spans="1:67" ht="15.75">
      <c r="A71" s="32" t="s">
        <v>268</v>
      </c>
      <c r="B71" s="31">
        <v>48</v>
      </c>
      <c r="C71" s="31">
        <v>8</v>
      </c>
      <c r="D71" s="31">
        <v>1</v>
      </c>
      <c r="E71" s="31">
        <v>0</v>
      </c>
      <c r="F71" s="31">
        <v>20</v>
      </c>
      <c r="G71" s="31">
        <v>10</v>
      </c>
      <c r="H71" s="31">
        <v>18</v>
      </c>
      <c r="I71" s="31">
        <v>237</v>
      </c>
      <c r="J71" s="31">
        <v>143</v>
      </c>
      <c r="K71" s="31">
        <v>6</v>
      </c>
      <c r="L71" s="31">
        <v>5</v>
      </c>
      <c r="M71" s="31">
        <v>111</v>
      </c>
      <c r="N71" s="31">
        <v>33</v>
      </c>
      <c r="O71" s="31">
        <v>39</v>
      </c>
      <c r="P71" s="31">
        <v>38</v>
      </c>
      <c r="Q71" s="31">
        <v>3</v>
      </c>
      <c r="R71" s="31">
        <v>61</v>
      </c>
      <c r="S71" s="31">
        <v>5</v>
      </c>
      <c r="T71" s="31">
        <v>5</v>
      </c>
      <c r="U71" s="31">
        <v>32</v>
      </c>
      <c r="V71" s="31">
        <v>13</v>
      </c>
      <c r="W71" s="31">
        <v>11</v>
      </c>
      <c r="X71" s="86">
        <f t="shared" si="16"/>
        <v>667</v>
      </c>
      <c r="Y71" s="86">
        <f t="shared" si="17"/>
        <v>180</v>
      </c>
      <c r="Z71" s="31">
        <v>21</v>
      </c>
      <c r="AA71" s="31">
        <v>0</v>
      </c>
      <c r="AB71" s="31">
        <v>0</v>
      </c>
      <c r="AC71" s="31">
        <v>0</v>
      </c>
      <c r="AD71" s="31">
        <v>0</v>
      </c>
      <c r="AE71" s="31">
        <v>0</v>
      </c>
      <c r="AF71" s="31">
        <v>9</v>
      </c>
      <c r="AG71" s="31">
        <v>0</v>
      </c>
      <c r="AH71" s="31">
        <v>0</v>
      </c>
      <c r="AI71" s="31">
        <v>3</v>
      </c>
      <c r="AJ71" s="31">
        <v>4</v>
      </c>
      <c r="AK71" s="86">
        <f t="shared" si="18"/>
        <v>30</v>
      </c>
      <c r="AL71" s="86">
        <f t="shared" si="19"/>
        <v>7</v>
      </c>
      <c r="AM71" s="31">
        <v>5</v>
      </c>
      <c r="AN71" s="31">
        <v>16</v>
      </c>
      <c r="AO71" s="31">
        <v>4</v>
      </c>
      <c r="AP71" s="31">
        <v>12</v>
      </c>
      <c r="AQ71" s="31">
        <v>0</v>
      </c>
      <c r="AR71" s="31">
        <v>4</v>
      </c>
      <c r="AS71" s="31">
        <v>2</v>
      </c>
      <c r="AT71" s="31">
        <v>43</v>
      </c>
      <c r="AU71" s="31">
        <v>0</v>
      </c>
      <c r="AV71" s="31">
        <v>6</v>
      </c>
      <c r="AW71" s="31">
        <v>68</v>
      </c>
      <c r="AX71" s="31">
        <v>6</v>
      </c>
      <c r="AY71" s="31">
        <v>9</v>
      </c>
      <c r="AZ71" s="31">
        <v>9</v>
      </c>
      <c r="BA71" s="31">
        <v>5</v>
      </c>
      <c r="BB71" s="31">
        <v>3</v>
      </c>
      <c r="BC71" s="31">
        <v>33</v>
      </c>
      <c r="BD71" s="31"/>
      <c r="BE71" s="31">
        <v>1</v>
      </c>
      <c r="BF71" s="86">
        <f t="shared" si="20"/>
        <v>21</v>
      </c>
      <c r="BG71" s="86">
        <f t="shared" si="21"/>
        <v>205</v>
      </c>
      <c r="BH71" s="31">
        <v>0</v>
      </c>
      <c r="BI71" s="31">
        <v>9</v>
      </c>
      <c r="BJ71" s="31">
        <v>2</v>
      </c>
      <c r="BK71" s="31">
        <v>20</v>
      </c>
      <c r="BL71" s="31">
        <v>4</v>
      </c>
      <c r="BM71" s="31">
        <v>32</v>
      </c>
      <c r="BN71" s="86">
        <f t="shared" si="15"/>
        <v>67</v>
      </c>
      <c r="BO71" s="90">
        <v>6</v>
      </c>
    </row>
    <row r="72" spans="1:67" ht="15.75">
      <c r="A72" s="32" t="s">
        <v>269</v>
      </c>
      <c r="B72" s="31">
        <v>85</v>
      </c>
      <c r="C72" s="31">
        <v>67</v>
      </c>
      <c r="D72" s="31">
        <v>9</v>
      </c>
      <c r="E72" s="31">
        <v>11</v>
      </c>
      <c r="F72" s="31">
        <v>356</v>
      </c>
      <c r="G72" s="31">
        <v>65</v>
      </c>
      <c r="H72" s="31">
        <v>377</v>
      </c>
      <c r="I72" s="31">
        <v>32</v>
      </c>
      <c r="J72" s="31">
        <v>122</v>
      </c>
      <c r="K72" s="31">
        <v>165</v>
      </c>
      <c r="L72" s="31">
        <v>71</v>
      </c>
      <c r="M72" s="31">
        <v>255</v>
      </c>
      <c r="N72" s="31">
        <v>247</v>
      </c>
      <c r="O72" s="31">
        <v>227</v>
      </c>
      <c r="P72" s="31">
        <v>76</v>
      </c>
      <c r="Q72" s="31">
        <v>74</v>
      </c>
      <c r="R72" s="31">
        <v>1879</v>
      </c>
      <c r="S72" s="31">
        <v>23</v>
      </c>
      <c r="T72" s="31">
        <v>59</v>
      </c>
      <c r="U72" s="31">
        <v>865</v>
      </c>
      <c r="V72" s="31">
        <v>185</v>
      </c>
      <c r="W72" s="31">
        <v>299</v>
      </c>
      <c r="X72" s="86">
        <f t="shared" si="16"/>
        <v>1780</v>
      </c>
      <c r="Y72" s="86">
        <f t="shared" si="17"/>
        <v>3769</v>
      </c>
      <c r="Z72" s="31">
        <v>2146</v>
      </c>
      <c r="AA72" s="31">
        <v>1</v>
      </c>
      <c r="AB72" s="31">
        <v>16</v>
      </c>
      <c r="AC72" s="31">
        <v>3</v>
      </c>
      <c r="AD72" s="31">
        <v>71</v>
      </c>
      <c r="AE72" s="31">
        <v>15</v>
      </c>
      <c r="AF72" s="31">
        <v>484</v>
      </c>
      <c r="AG72" s="31">
        <v>2</v>
      </c>
      <c r="AH72" s="31">
        <v>17</v>
      </c>
      <c r="AI72" s="31">
        <v>67</v>
      </c>
      <c r="AJ72" s="31">
        <v>91</v>
      </c>
      <c r="AK72" s="86">
        <f t="shared" si="18"/>
        <v>2632</v>
      </c>
      <c r="AL72" s="86">
        <f t="shared" si="19"/>
        <v>281</v>
      </c>
      <c r="AM72" s="31">
        <v>55</v>
      </c>
      <c r="AN72" s="31">
        <v>273</v>
      </c>
      <c r="AO72" s="31">
        <v>67</v>
      </c>
      <c r="AP72" s="31">
        <v>313</v>
      </c>
      <c r="AQ72" s="31">
        <v>71</v>
      </c>
      <c r="AR72" s="31">
        <v>25</v>
      </c>
      <c r="AS72" s="31">
        <v>51</v>
      </c>
      <c r="AT72" s="31">
        <v>1251</v>
      </c>
      <c r="AU72" s="31">
        <v>48</v>
      </c>
      <c r="AV72" s="31">
        <v>201</v>
      </c>
      <c r="AW72" s="31">
        <v>2846</v>
      </c>
      <c r="AX72" s="31">
        <v>108</v>
      </c>
      <c r="AY72" s="31">
        <v>276</v>
      </c>
      <c r="AZ72" s="31">
        <v>153</v>
      </c>
      <c r="BA72" s="31">
        <v>277</v>
      </c>
      <c r="BB72" s="31">
        <v>116</v>
      </c>
      <c r="BC72" s="31">
        <v>915</v>
      </c>
      <c r="BD72" s="31"/>
      <c r="BE72" s="31">
        <v>75</v>
      </c>
      <c r="BF72" s="86">
        <f t="shared" si="20"/>
        <v>328</v>
      </c>
      <c r="BG72" s="86">
        <f t="shared" si="21"/>
        <v>6793</v>
      </c>
      <c r="BH72" s="31">
        <v>14</v>
      </c>
      <c r="BI72" s="31">
        <v>371</v>
      </c>
      <c r="BJ72" s="31">
        <v>39</v>
      </c>
      <c r="BK72" s="31">
        <v>29</v>
      </c>
      <c r="BL72" s="31">
        <v>52</v>
      </c>
      <c r="BM72" s="31">
        <v>238</v>
      </c>
      <c r="BN72" s="86">
        <f t="shared" si="15"/>
        <v>743</v>
      </c>
      <c r="BO72" s="90">
        <v>25</v>
      </c>
    </row>
    <row r="73" spans="1:67" ht="15.75">
      <c r="A73" s="32" t="s">
        <v>270</v>
      </c>
      <c r="B73" s="31">
        <v>13</v>
      </c>
      <c r="C73" s="31">
        <v>3</v>
      </c>
      <c r="D73" s="31">
        <v>1</v>
      </c>
      <c r="E73" s="31">
        <v>1</v>
      </c>
      <c r="F73" s="31">
        <v>20</v>
      </c>
      <c r="G73" s="31">
        <v>2</v>
      </c>
      <c r="H73" s="31">
        <v>5</v>
      </c>
      <c r="I73" s="31">
        <v>1</v>
      </c>
      <c r="J73" s="31">
        <v>2</v>
      </c>
      <c r="K73" s="31">
        <v>1</v>
      </c>
      <c r="L73" s="31">
        <v>1</v>
      </c>
      <c r="M73" s="31">
        <v>37</v>
      </c>
      <c r="N73" s="31">
        <v>7</v>
      </c>
      <c r="O73" s="31">
        <v>9</v>
      </c>
      <c r="P73" s="31">
        <v>2</v>
      </c>
      <c r="Q73" s="31">
        <v>6</v>
      </c>
      <c r="R73" s="31">
        <v>18</v>
      </c>
      <c r="S73" s="31">
        <v>0</v>
      </c>
      <c r="T73" s="31">
        <v>6</v>
      </c>
      <c r="U73" s="31">
        <v>5</v>
      </c>
      <c r="V73" s="31">
        <v>7</v>
      </c>
      <c r="W73" s="31">
        <v>1</v>
      </c>
      <c r="X73" s="86">
        <f t="shared" si="16"/>
        <v>98</v>
      </c>
      <c r="Y73" s="86">
        <f t="shared" si="17"/>
        <v>50</v>
      </c>
      <c r="Z73" s="31">
        <v>23</v>
      </c>
      <c r="AA73" s="31">
        <v>0</v>
      </c>
      <c r="AB73" s="31">
        <v>0</v>
      </c>
      <c r="AC73" s="31">
        <v>0</v>
      </c>
      <c r="AD73" s="31">
        <v>0</v>
      </c>
      <c r="AE73" s="31">
        <v>0</v>
      </c>
      <c r="AF73" s="31">
        <v>352</v>
      </c>
      <c r="AG73" s="31">
        <v>0</v>
      </c>
      <c r="AH73" s="31">
        <v>0</v>
      </c>
      <c r="AI73" s="31">
        <v>0</v>
      </c>
      <c r="AJ73" s="31">
        <v>9</v>
      </c>
      <c r="AK73" s="86">
        <f t="shared" si="18"/>
        <v>375</v>
      </c>
      <c r="AL73" s="86">
        <f t="shared" si="19"/>
        <v>9</v>
      </c>
      <c r="AM73" s="31">
        <v>0</v>
      </c>
      <c r="AN73" s="31">
        <v>11</v>
      </c>
      <c r="AO73" s="31">
        <v>2</v>
      </c>
      <c r="AP73" s="31">
        <v>7</v>
      </c>
      <c r="AQ73" s="31">
        <v>3</v>
      </c>
      <c r="AR73" s="31">
        <v>0</v>
      </c>
      <c r="AS73" s="31">
        <v>5</v>
      </c>
      <c r="AT73" s="31">
        <v>0</v>
      </c>
      <c r="AU73" s="31">
        <v>2</v>
      </c>
      <c r="AV73" s="31">
        <v>5</v>
      </c>
      <c r="AW73" s="31">
        <v>122</v>
      </c>
      <c r="AX73" s="31">
        <v>4</v>
      </c>
      <c r="AY73" s="31">
        <v>8</v>
      </c>
      <c r="AZ73" s="31">
        <v>2</v>
      </c>
      <c r="BA73" s="31">
        <v>11</v>
      </c>
      <c r="BB73" s="31">
        <v>3</v>
      </c>
      <c r="BC73" s="31">
        <v>44</v>
      </c>
      <c r="BD73" s="31"/>
      <c r="BE73" s="31">
        <v>2</v>
      </c>
      <c r="BF73" s="86">
        <f t="shared" si="20"/>
        <v>11</v>
      </c>
      <c r="BG73" s="86">
        <f t="shared" si="21"/>
        <v>220</v>
      </c>
      <c r="BH73" s="31">
        <v>0</v>
      </c>
      <c r="BI73" s="31">
        <v>0</v>
      </c>
      <c r="BJ73" s="31">
        <v>0</v>
      </c>
      <c r="BK73" s="31">
        <v>0</v>
      </c>
      <c r="BL73" s="31">
        <v>2</v>
      </c>
      <c r="BM73" s="31">
        <v>2</v>
      </c>
      <c r="BN73" s="86">
        <f t="shared" si="15"/>
        <v>4</v>
      </c>
      <c r="BO73" s="90">
        <v>2</v>
      </c>
    </row>
    <row r="74" spans="1:67" ht="15.75">
      <c r="A74" s="32" t="s">
        <v>271</v>
      </c>
      <c r="B74" s="31">
        <v>52</v>
      </c>
      <c r="C74" s="31">
        <v>16</v>
      </c>
      <c r="D74" s="31">
        <v>13</v>
      </c>
      <c r="E74" s="31">
        <v>2</v>
      </c>
      <c r="F74" s="31">
        <v>41</v>
      </c>
      <c r="G74" s="31">
        <v>11</v>
      </c>
      <c r="H74" s="31">
        <v>17</v>
      </c>
      <c r="I74" s="31">
        <v>47</v>
      </c>
      <c r="J74" s="31">
        <v>98</v>
      </c>
      <c r="K74" s="31">
        <v>24</v>
      </c>
      <c r="L74" s="31">
        <v>8</v>
      </c>
      <c r="M74" s="31">
        <v>67</v>
      </c>
      <c r="N74" s="31">
        <v>43</v>
      </c>
      <c r="O74" s="31">
        <v>60</v>
      </c>
      <c r="P74" s="31">
        <v>17</v>
      </c>
      <c r="Q74" s="31">
        <v>5</v>
      </c>
      <c r="R74" s="31">
        <v>151</v>
      </c>
      <c r="S74" s="31">
        <v>0</v>
      </c>
      <c r="T74" s="31">
        <v>12</v>
      </c>
      <c r="U74" s="31">
        <v>180</v>
      </c>
      <c r="V74" s="31">
        <v>25</v>
      </c>
      <c r="W74" s="31">
        <v>32</v>
      </c>
      <c r="X74" s="86">
        <f t="shared" si="16"/>
        <v>421</v>
      </c>
      <c r="Y74" s="86">
        <f t="shared" si="17"/>
        <v>500</v>
      </c>
      <c r="Z74" s="31">
        <v>9</v>
      </c>
      <c r="AA74" s="31">
        <v>1</v>
      </c>
      <c r="AB74" s="31">
        <v>0</v>
      </c>
      <c r="AC74" s="31">
        <v>0</v>
      </c>
      <c r="AD74" s="31">
        <v>0</v>
      </c>
      <c r="AE74" s="31">
        <v>0</v>
      </c>
      <c r="AF74" s="31">
        <v>23</v>
      </c>
      <c r="AG74" s="31">
        <v>0</v>
      </c>
      <c r="AH74" s="31">
        <v>0</v>
      </c>
      <c r="AI74" s="31">
        <v>2</v>
      </c>
      <c r="AJ74" s="31">
        <v>6</v>
      </c>
      <c r="AK74" s="86">
        <f t="shared" si="18"/>
        <v>32</v>
      </c>
      <c r="AL74" s="86">
        <f t="shared" si="19"/>
        <v>9</v>
      </c>
      <c r="AM74" s="31">
        <v>9</v>
      </c>
      <c r="AN74" s="31">
        <v>29</v>
      </c>
      <c r="AO74" s="31">
        <v>5</v>
      </c>
      <c r="AP74" s="31">
        <v>38</v>
      </c>
      <c r="AQ74" s="31">
        <v>2</v>
      </c>
      <c r="AR74" s="31">
        <v>0</v>
      </c>
      <c r="AS74" s="31">
        <v>1</v>
      </c>
      <c r="AT74" s="31">
        <v>71</v>
      </c>
      <c r="AU74" s="31">
        <v>4</v>
      </c>
      <c r="AV74" s="31">
        <v>9</v>
      </c>
      <c r="AW74" s="31">
        <v>110</v>
      </c>
      <c r="AX74" s="31">
        <v>6</v>
      </c>
      <c r="AY74" s="31">
        <v>22</v>
      </c>
      <c r="AZ74" s="31">
        <v>6</v>
      </c>
      <c r="BA74" s="31">
        <v>5</v>
      </c>
      <c r="BB74" s="31">
        <v>6</v>
      </c>
      <c r="BC74" s="31">
        <v>43</v>
      </c>
      <c r="BD74" s="31"/>
      <c r="BE74" s="31">
        <v>1</v>
      </c>
      <c r="BF74" s="86">
        <f t="shared" si="20"/>
        <v>38</v>
      </c>
      <c r="BG74" s="86">
        <f t="shared" si="21"/>
        <v>329</v>
      </c>
      <c r="BH74" s="31">
        <v>0</v>
      </c>
      <c r="BI74" s="31">
        <v>8</v>
      </c>
      <c r="BJ74" s="31">
        <v>1</v>
      </c>
      <c r="BK74" s="31">
        <v>15</v>
      </c>
      <c r="BL74" s="31">
        <v>7</v>
      </c>
      <c r="BM74" s="31">
        <v>44</v>
      </c>
      <c r="BN74" s="86">
        <f t="shared" si="15"/>
        <v>75</v>
      </c>
      <c r="BO74" s="90">
        <v>1</v>
      </c>
    </row>
    <row r="75" spans="1:67" ht="15.75">
      <c r="A75" s="32" t="s">
        <v>272</v>
      </c>
      <c r="B75" s="31">
        <v>6</v>
      </c>
      <c r="C75" s="31">
        <v>0</v>
      </c>
      <c r="D75" s="31">
        <v>0</v>
      </c>
      <c r="E75" s="31">
        <v>0</v>
      </c>
      <c r="F75" s="31">
        <v>16</v>
      </c>
      <c r="G75" s="31">
        <v>1</v>
      </c>
      <c r="H75" s="31">
        <v>10</v>
      </c>
      <c r="I75" s="31">
        <v>1</v>
      </c>
      <c r="J75" s="31">
        <v>17</v>
      </c>
      <c r="K75" s="31">
        <v>5</v>
      </c>
      <c r="L75" s="31">
        <v>5</v>
      </c>
      <c r="M75" s="31">
        <v>23</v>
      </c>
      <c r="N75" s="31">
        <v>16</v>
      </c>
      <c r="O75" s="31">
        <v>11</v>
      </c>
      <c r="P75" s="31">
        <v>2</v>
      </c>
      <c r="Q75" s="31">
        <v>3</v>
      </c>
      <c r="R75" s="31">
        <v>3</v>
      </c>
      <c r="S75" s="31">
        <v>1</v>
      </c>
      <c r="T75" s="31">
        <v>0</v>
      </c>
      <c r="U75" s="31">
        <v>4</v>
      </c>
      <c r="V75" s="31">
        <v>2</v>
      </c>
      <c r="W75" s="31">
        <v>9</v>
      </c>
      <c r="X75" s="86">
        <f t="shared" si="16"/>
        <v>100</v>
      </c>
      <c r="Y75" s="86">
        <f t="shared" si="17"/>
        <v>35</v>
      </c>
      <c r="Z75" s="31">
        <v>24</v>
      </c>
      <c r="AA75" s="31">
        <v>0</v>
      </c>
      <c r="AB75" s="31">
        <v>0</v>
      </c>
      <c r="AC75" s="31">
        <v>0</v>
      </c>
      <c r="AD75" s="31">
        <v>0</v>
      </c>
      <c r="AE75" s="31">
        <v>0</v>
      </c>
      <c r="AF75" s="31">
        <v>28</v>
      </c>
      <c r="AG75" s="31">
        <v>1</v>
      </c>
      <c r="AH75" s="31">
        <v>0</v>
      </c>
      <c r="AI75" s="31">
        <v>2</v>
      </c>
      <c r="AJ75" s="31">
        <v>0</v>
      </c>
      <c r="AK75" s="86">
        <f t="shared" si="18"/>
        <v>53</v>
      </c>
      <c r="AL75" s="86">
        <f t="shared" si="19"/>
        <v>2</v>
      </c>
      <c r="AM75" s="31">
        <v>1</v>
      </c>
      <c r="AN75" s="31">
        <v>4</v>
      </c>
      <c r="AO75" s="31">
        <v>1</v>
      </c>
      <c r="AP75" s="31">
        <v>0</v>
      </c>
      <c r="AQ75" s="31">
        <v>7</v>
      </c>
      <c r="AR75" s="31">
        <v>0</v>
      </c>
      <c r="AS75" s="31">
        <v>1</v>
      </c>
      <c r="AT75" s="31">
        <v>9</v>
      </c>
      <c r="AU75" s="31">
        <v>1</v>
      </c>
      <c r="AV75" s="31">
        <v>4</v>
      </c>
      <c r="AW75" s="31">
        <v>58</v>
      </c>
      <c r="AX75" s="31">
        <v>0</v>
      </c>
      <c r="AY75" s="31">
        <v>39</v>
      </c>
      <c r="AZ75" s="31">
        <v>0</v>
      </c>
      <c r="BA75" s="31">
        <v>9</v>
      </c>
      <c r="BB75" s="31">
        <v>1</v>
      </c>
      <c r="BC75" s="31">
        <v>11</v>
      </c>
      <c r="BD75" s="31"/>
      <c r="BE75" s="31">
        <v>6</v>
      </c>
      <c r="BF75" s="86">
        <f t="shared" si="20"/>
        <v>5</v>
      </c>
      <c r="BG75" s="86">
        <f t="shared" si="21"/>
        <v>147</v>
      </c>
      <c r="BH75" s="31">
        <v>1</v>
      </c>
      <c r="BI75" s="31">
        <v>4</v>
      </c>
      <c r="BJ75" s="31">
        <v>0</v>
      </c>
      <c r="BK75" s="31">
        <v>0</v>
      </c>
      <c r="BL75" s="31">
        <v>9</v>
      </c>
      <c r="BM75" s="31">
        <v>0</v>
      </c>
      <c r="BN75" s="86">
        <f t="shared" si="15"/>
        <v>14</v>
      </c>
      <c r="BO75" s="90">
        <v>2</v>
      </c>
    </row>
    <row r="76" spans="1:67" ht="15.75">
      <c r="A76" s="32" t="s">
        <v>273</v>
      </c>
      <c r="B76" s="31">
        <v>37</v>
      </c>
      <c r="C76" s="31">
        <v>52</v>
      </c>
      <c r="D76" s="31">
        <v>3</v>
      </c>
      <c r="E76" s="31">
        <v>1</v>
      </c>
      <c r="F76" s="31">
        <v>61</v>
      </c>
      <c r="G76" s="31">
        <v>22</v>
      </c>
      <c r="H76" s="31">
        <v>120</v>
      </c>
      <c r="I76" s="31">
        <v>9</v>
      </c>
      <c r="J76" s="31">
        <v>111</v>
      </c>
      <c r="K76" s="31">
        <v>27</v>
      </c>
      <c r="L76" s="31">
        <v>17</v>
      </c>
      <c r="M76" s="31">
        <v>299</v>
      </c>
      <c r="N76" s="31">
        <v>45</v>
      </c>
      <c r="O76" s="31">
        <v>151</v>
      </c>
      <c r="P76" s="31">
        <v>13</v>
      </c>
      <c r="Q76" s="31">
        <v>28</v>
      </c>
      <c r="R76" s="31">
        <v>477</v>
      </c>
      <c r="S76" s="31">
        <v>1</v>
      </c>
      <c r="T76" s="31">
        <v>12</v>
      </c>
      <c r="U76" s="31">
        <v>198</v>
      </c>
      <c r="V76" s="31">
        <v>91</v>
      </c>
      <c r="W76" s="31">
        <v>58</v>
      </c>
      <c r="X76" s="86">
        <f t="shared" si="16"/>
        <v>766</v>
      </c>
      <c r="Y76" s="86">
        <f t="shared" si="17"/>
        <v>1067</v>
      </c>
      <c r="Z76" s="31">
        <v>217</v>
      </c>
      <c r="AA76" s="31">
        <v>0</v>
      </c>
      <c r="AB76" s="31">
        <v>0</v>
      </c>
      <c r="AC76" s="31">
        <v>0</v>
      </c>
      <c r="AD76" s="31">
        <v>1</v>
      </c>
      <c r="AE76" s="31">
        <v>0</v>
      </c>
      <c r="AF76" s="31">
        <v>111</v>
      </c>
      <c r="AG76" s="31">
        <v>1</v>
      </c>
      <c r="AH76" s="31">
        <v>14</v>
      </c>
      <c r="AI76" s="31">
        <v>0</v>
      </c>
      <c r="AJ76" s="31">
        <v>16</v>
      </c>
      <c r="AK76" s="86">
        <f t="shared" si="18"/>
        <v>329</v>
      </c>
      <c r="AL76" s="86">
        <f t="shared" si="19"/>
        <v>31</v>
      </c>
      <c r="AM76" s="31">
        <v>20</v>
      </c>
      <c r="AN76" s="31">
        <v>33</v>
      </c>
      <c r="AO76" s="31">
        <v>16</v>
      </c>
      <c r="AP76" s="31">
        <v>217</v>
      </c>
      <c r="AQ76" s="31">
        <v>20</v>
      </c>
      <c r="AR76" s="31">
        <v>3</v>
      </c>
      <c r="AS76" s="31">
        <v>28</v>
      </c>
      <c r="AT76" s="31">
        <v>206</v>
      </c>
      <c r="AU76" s="31">
        <v>13</v>
      </c>
      <c r="AV76" s="31">
        <v>41</v>
      </c>
      <c r="AW76" s="31">
        <v>732</v>
      </c>
      <c r="AX76" s="31">
        <v>26</v>
      </c>
      <c r="AY76" s="31">
        <v>90</v>
      </c>
      <c r="AZ76" s="31">
        <v>15</v>
      </c>
      <c r="BA76" s="31">
        <v>45</v>
      </c>
      <c r="BB76" s="31">
        <v>15</v>
      </c>
      <c r="BC76" s="31">
        <v>166</v>
      </c>
      <c r="BD76" s="31"/>
      <c r="BE76" s="31">
        <v>9</v>
      </c>
      <c r="BF76" s="86">
        <f t="shared" si="20"/>
        <v>53</v>
      </c>
      <c r="BG76" s="86">
        <f t="shared" si="21"/>
        <v>1642</v>
      </c>
      <c r="BH76" s="31">
        <v>1</v>
      </c>
      <c r="BI76" s="31">
        <v>59</v>
      </c>
      <c r="BJ76" s="31">
        <v>2</v>
      </c>
      <c r="BK76" s="31">
        <v>62</v>
      </c>
      <c r="BL76" s="31">
        <v>263</v>
      </c>
      <c r="BM76" s="31">
        <v>51</v>
      </c>
      <c r="BN76" s="86">
        <f t="shared" si="15"/>
        <v>438</v>
      </c>
      <c r="BO76" s="90">
        <v>9</v>
      </c>
    </row>
    <row r="77" spans="1:67" ht="15.75">
      <c r="A77" s="32" t="s">
        <v>274</v>
      </c>
      <c r="B77" s="31">
        <v>35</v>
      </c>
      <c r="C77" s="31">
        <v>2</v>
      </c>
      <c r="D77" s="31">
        <v>0</v>
      </c>
      <c r="E77" s="31">
        <v>0</v>
      </c>
      <c r="F77" s="31">
        <v>19</v>
      </c>
      <c r="G77" s="31">
        <v>4</v>
      </c>
      <c r="H77" s="31">
        <v>7</v>
      </c>
      <c r="I77" s="31">
        <v>3</v>
      </c>
      <c r="J77" s="31">
        <v>61</v>
      </c>
      <c r="K77" s="31">
        <v>3</v>
      </c>
      <c r="L77" s="31">
        <v>0</v>
      </c>
      <c r="M77" s="31">
        <v>54</v>
      </c>
      <c r="N77" s="31">
        <v>72</v>
      </c>
      <c r="O77" s="31">
        <v>23</v>
      </c>
      <c r="P77" s="31">
        <v>3</v>
      </c>
      <c r="Q77" s="31">
        <v>6</v>
      </c>
      <c r="R77" s="31">
        <v>18</v>
      </c>
      <c r="S77" s="31">
        <v>0</v>
      </c>
      <c r="T77" s="31">
        <v>0</v>
      </c>
      <c r="U77" s="31">
        <v>35</v>
      </c>
      <c r="V77" s="31">
        <v>21</v>
      </c>
      <c r="W77" s="31">
        <v>0</v>
      </c>
      <c r="X77" s="86">
        <f t="shared" si="16"/>
        <v>264</v>
      </c>
      <c r="Y77" s="86">
        <f t="shared" si="17"/>
        <v>102</v>
      </c>
      <c r="Z77" s="31">
        <v>8</v>
      </c>
      <c r="AA77" s="31">
        <v>0</v>
      </c>
      <c r="AB77" s="31">
        <v>0</v>
      </c>
      <c r="AC77" s="31">
        <v>0</v>
      </c>
      <c r="AD77" s="31">
        <v>0</v>
      </c>
      <c r="AE77" s="31">
        <v>0</v>
      </c>
      <c r="AF77" s="31">
        <v>24</v>
      </c>
      <c r="AG77" s="31">
        <v>1</v>
      </c>
      <c r="AH77" s="31">
        <v>0</v>
      </c>
      <c r="AI77" s="31">
        <v>0</v>
      </c>
      <c r="AJ77" s="31">
        <v>0</v>
      </c>
      <c r="AK77" s="86">
        <f t="shared" si="18"/>
        <v>33</v>
      </c>
      <c r="AL77" s="86">
        <f t="shared" si="19"/>
        <v>0</v>
      </c>
      <c r="AM77" s="31">
        <v>0</v>
      </c>
      <c r="AN77" s="31">
        <v>8</v>
      </c>
      <c r="AO77" s="31">
        <v>0</v>
      </c>
      <c r="AP77" s="31">
        <v>1</v>
      </c>
      <c r="AQ77" s="31">
        <v>0</v>
      </c>
      <c r="AR77" s="31">
        <v>1</v>
      </c>
      <c r="AS77" s="31">
        <v>0</v>
      </c>
      <c r="AT77" s="31">
        <v>16</v>
      </c>
      <c r="AU77" s="31">
        <v>0</v>
      </c>
      <c r="AV77" s="31">
        <v>3</v>
      </c>
      <c r="AW77" s="31">
        <v>149</v>
      </c>
      <c r="AX77" s="31">
        <v>4</v>
      </c>
      <c r="AY77" s="31">
        <v>10</v>
      </c>
      <c r="AZ77" s="31">
        <v>0</v>
      </c>
      <c r="BA77" s="31">
        <v>4</v>
      </c>
      <c r="BB77" s="31">
        <v>3</v>
      </c>
      <c r="BC77" s="31">
        <v>5</v>
      </c>
      <c r="BD77" s="31"/>
      <c r="BE77" s="31">
        <v>0</v>
      </c>
      <c r="BF77" s="86">
        <f t="shared" si="20"/>
        <v>8</v>
      </c>
      <c r="BG77" s="86">
        <f t="shared" si="21"/>
        <v>196</v>
      </c>
      <c r="BH77" s="31">
        <v>0</v>
      </c>
      <c r="BI77" s="31">
        <v>2</v>
      </c>
      <c r="BJ77" s="31">
        <v>0</v>
      </c>
      <c r="BK77" s="31">
        <v>0</v>
      </c>
      <c r="BL77" s="31">
        <v>2</v>
      </c>
      <c r="BM77" s="31">
        <v>5</v>
      </c>
      <c r="BN77" s="86">
        <f t="shared" si="15"/>
        <v>9</v>
      </c>
      <c r="BO77" s="90">
        <v>1</v>
      </c>
    </row>
    <row r="78" spans="1:67" ht="15.75">
      <c r="A78" s="32" t="s">
        <v>275</v>
      </c>
      <c r="B78" s="31">
        <v>172</v>
      </c>
      <c r="C78" s="31">
        <v>11</v>
      </c>
      <c r="D78" s="31">
        <v>5</v>
      </c>
      <c r="E78" s="31">
        <v>1</v>
      </c>
      <c r="F78" s="31">
        <v>44</v>
      </c>
      <c r="G78" s="31">
        <v>10</v>
      </c>
      <c r="H78" s="31">
        <v>26</v>
      </c>
      <c r="I78" s="31">
        <v>3</v>
      </c>
      <c r="J78" s="31">
        <v>77</v>
      </c>
      <c r="K78" s="31">
        <v>33</v>
      </c>
      <c r="L78" s="31">
        <v>2</v>
      </c>
      <c r="M78" s="31">
        <v>97</v>
      </c>
      <c r="N78" s="31">
        <v>110</v>
      </c>
      <c r="O78" s="31">
        <v>98</v>
      </c>
      <c r="P78" s="31">
        <v>11</v>
      </c>
      <c r="Q78" s="31">
        <v>18</v>
      </c>
      <c r="R78" s="31">
        <v>361</v>
      </c>
      <c r="S78" s="31">
        <v>3</v>
      </c>
      <c r="T78" s="31">
        <v>9</v>
      </c>
      <c r="U78" s="31">
        <v>206</v>
      </c>
      <c r="V78" s="31">
        <v>61</v>
      </c>
      <c r="W78" s="31">
        <v>16</v>
      </c>
      <c r="X78" s="86">
        <f t="shared" si="16"/>
        <v>576</v>
      </c>
      <c r="Y78" s="86">
        <f t="shared" si="17"/>
        <v>798</v>
      </c>
      <c r="Z78" s="31">
        <v>12</v>
      </c>
      <c r="AA78" s="31">
        <v>0</v>
      </c>
      <c r="AB78" s="31">
        <v>0</v>
      </c>
      <c r="AC78" s="31">
        <v>0</v>
      </c>
      <c r="AD78" s="31">
        <v>0</v>
      </c>
      <c r="AE78" s="31">
        <v>0</v>
      </c>
      <c r="AF78" s="31">
        <v>107</v>
      </c>
      <c r="AG78" s="31">
        <v>0</v>
      </c>
      <c r="AH78" s="31">
        <v>1</v>
      </c>
      <c r="AI78" s="31">
        <v>24</v>
      </c>
      <c r="AJ78" s="31">
        <v>1</v>
      </c>
      <c r="AK78" s="86">
        <f t="shared" si="18"/>
        <v>119</v>
      </c>
      <c r="AL78" s="86">
        <f t="shared" si="19"/>
        <v>26</v>
      </c>
      <c r="AM78" s="31">
        <v>7</v>
      </c>
      <c r="AN78" s="31">
        <v>29</v>
      </c>
      <c r="AO78" s="31">
        <v>7</v>
      </c>
      <c r="AP78" s="31">
        <v>23</v>
      </c>
      <c r="AQ78" s="31">
        <v>4</v>
      </c>
      <c r="AR78" s="31">
        <v>1</v>
      </c>
      <c r="AS78" s="31">
        <v>4</v>
      </c>
      <c r="AT78" s="31">
        <v>65</v>
      </c>
      <c r="AU78" s="31">
        <v>4</v>
      </c>
      <c r="AV78" s="31">
        <v>9</v>
      </c>
      <c r="AW78" s="31">
        <v>337</v>
      </c>
      <c r="AX78" s="31">
        <v>5</v>
      </c>
      <c r="AY78" s="31">
        <v>6</v>
      </c>
      <c r="AZ78" s="31">
        <v>6</v>
      </c>
      <c r="BA78" s="31">
        <v>11</v>
      </c>
      <c r="BB78" s="31">
        <v>6</v>
      </c>
      <c r="BC78" s="31">
        <v>49</v>
      </c>
      <c r="BD78" s="31"/>
      <c r="BE78" s="31">
        <v>2</v>
      </c>
      <c r="BF78" s="86">
        <f t="shared" si="20"/>
        <v>36</v>
      </c>
      <c r="BG78" s="86">
        <f t="shared" si="21"/>
        <v>539</v>
      </c>
      <c r="BH78" s="31">
        <v>0</v>
      </c>
      <c r="BI78" s="31">
        <v>16</v>
      </c>
      <c r="BJ78" s="31">
        <v>2</v>
      </c>
      <c r="BK78" s="31">
        <v>15</v>
      </c>
      <c r="BL78" s="31">
        <v>6</v>
      </c>
      <c r="BM78" s="31">
        <v>30</v>
      </c>
      <c r="BN78" s="86">
        <f t="shared" si="15"/>
        <v>69</v>
      </c>
      <c r="BO78" s="90">
        <v>4</v>
      </c>
    </row>
    <row r="79" spans="1:67" ht="15.75">
      <c r="A79" s="32" t="s">
        <v>276</v>
      </c>
      <c r="B79" s="31">
        <v>2</v>
      </c>
      <c r="C79" s="31">
        <v>3</v>
      </c>
      <c r="D79" s="31">
        <v>0</v>
      </c>
      <c r="E79" s="31">
        <v>0</v>
      </c>
      <c r="F79" s="31">
        <v>12</v>
      </c>
      <c r="G79" s="31">
        <v>1</v>
      </c>
      <c r="H79" s="31">
        <v>0</v>
      </c>
      <c r="I79" s="31">
        <v>0</v>
      </c>
      <c r="J79" s="31">
        <v>1</v>
      </c>
      <c r="K79" s="31">
        <v>0</v>
      </c>
      <c r="L79" s="31">
        <v>0</v>
      </c>
      <c r="M79" s="31">
        <v>8</v>
      </c>
      <c r="N79" s="31">
        <v>4</v>
      </c>
      <c r="O79" s="31">
        <v>5</v>
      </c>
      <c r="P79" s="31">
        <v>0</v>
      </c>
      <c r="Q79" s="31">
        <v>2</v>
      </c>
      <c r="R79" s="31">
        <v>15</v>
      </c>
      <c r="S79" s="31">
        <v>0</v>
      </c>
      <c r="T79" s="31">
        <v>0</v>
      </c>
      <c r="U79" s="31">
        <v>0</v>
      </c>
      <c r="V79" s="31">
        <v>0</v>
      </c>
      <c r="W79" s="31">
        <v>8</v>
      </c>
      <c r="X79" s="86">
        <f t="shared" si="16"/>
        <v>30</v>
      </c>
      <c r="Y79" s="86">
        <f t="shared" si="17"/>
        <v>31</v>
      </c>
      <c r="Z79" s="31">
        <v>13</v>
      </c>
      <c r="AA79" s="31">
        <v>0</v>
      </c>
      <c r="AB79" s="31">
        <v>0</v>
      </c>
      <c r="AC79" s="31">
        <v>0</v>
      </c>
      <c r="AD79" s="31">
        <v>0</v>
      </c>
      <c r="AE79" s="31">
        <v>1</v>
      </c>
      <c r="AF79" s="31">
        <v>312</v>
      </c>
      <c r="AG79" s="31">
        <v>0</v>
      </c>
      <c r="AH79" s="31">
        <v>0</v>
      </c>
      <c r="AI79" s="31">
        <v>1</v>
      </c>
      <c r="AJ79" s="31">
        <v>1</v>
      </c>
      <c r="AK79" s="86">
        <f t="shared" si="18"/>
        <v>325</v>
      </c>
      <c r="AL79" s="86">
        <f t="shared" si="19"/>
        <v>3</v>
      </c>
      <c r="AM79" s="31">
        <v>0</v>
      </c>
      <c r="AN79" s="31">
        <v>2</v>
      </c>
      <c r="AO79" s="31">
        <v>0</v>
      </c>
      <c r="AP79" s="31">
        <v>1</v>
      </c>
      <c r="AQ79" s="31">
        <v>5</v>
      </c>
      <c r="AR79" s="31">
        <v>0</v>
      </c>
      <c r="AS79" s="31">
        <v>0</v>
      </c>
      <c r="AT79" s="31">
        <v>2</v>
      </c>
      <c r="AU79" s="31">
        <v>2</v>
      </c>
      <c r="AV79" s="31">
        <v>2</v>
      </c>
      <c r="AW79" s="31">
        <v>37</v>
      </c>
      <c r="AX79" s="31">
        <v>1</v>
      </c>
      <c r="AY79" s="31">
        <v>29</v>
      </c>
      <c r="AZ79" s="31">
        <v>9</v>
      </c>
      <c r="BA79" s="31">
        <v>1</v>
      </c>
      <c r="BB79" s="31">
        <v>1</v>
      </c>
      <c r="BC79" s="31">
        <v>7</v>
      </c>
      <c r="BD79" s="31"/>
      <c r="BE79" s="31">
        <v>0</v>
      </c>
      <c r="BF79" s="86">
        <f t="shared" si="20"/>
        <v>2</v>
      </c>
      <c r="BG79" s="86">
        <f t="shared" si="21"/>
        <v>97</v>
      </c>
      <c r="BH79" s="31">
        <v>0</v>
      </c>
      <c r="BI79" s="31">
        <v>5</v>
      </c>
      <c r="BJ79" s="31">
        <v>0</v>
      </c>
      <c r="BK79" s="31">
        <v>0</v>
      </c>
      <c r="BL79" s="31">
        <v>1</v>
      </c>
      <c r="BM79" s="31">
        <v>2</v>
      </c>
      <c r="BN79" s="86">
        <f t="shared" si="15"/>
        <v>8</v>
      </c>
      <c r="BO79" s="90">
        <v>1</v>
      </c>
    </row>
    <row r="80" spans="1:67" ht="15.75">
      <c r="A80" s="32" t="s">
        <v>277</v>
      </c>
      <c r="B80" s="31">
        <v>18</v>
      </c>
      <c r="C80" s="31">
        <v>0</v>
      </c>
      <c r="D80" s="31">
        <v>5</v>
      </c>
      <c r="E80" s="31">
        <v>0</v>
      </c>
      <c r="F80" s="31">
        <v>90</v>
      </c>
      <c r="G80" s="31">
        <v>14</v>
      </c>
      <c r="H80" s="31">
        <v>35</v>
      </c>
      <c r="I80" s="31">
        <v>2</v>
      </c>
      <c r="J80" s="31">
        <v>20</v>
      </c>
      <c r="K80" s="31">
        <v>14</v>
      </c>
      <c r="L80" s="31">
        <v>3</v>
      </c>
      <c r="M80" s="31">
        <v>46</v>
      </c>
      <c r="N80" s="31">
        <v>39</v>
      </c>
      <c r="O80" s="31">
        <v>16</v>
      </c>
      <c r="P80" s="31">
        <v>6</v>
      </c>
      <c r="Q80" s="31">
        <v>22</v>
      </c>
      <c r="R80" s="31">
        <v>166</v>
      </c>
      <c r="S80" s="31">
        <v>2</v>
      </c>
      <c r="T80" s="31">
        <v>4</v>
      </c>
      <c r="U80" s="31">
        <v>75</v>
      </c>
      <c r="V80" s="31">
        <v>32</v>
      </c>
      <c r="W80" s="31">
        <v>8</v>
      </c>
      <c r="X80" s="86">
        <f t="shared" si="16"/>
        <v>300</v>
      </c>
      <c r="Y80" s="86">
        <f t="shared" si="17"/>
        <v>317</v>
      </c>
      <c r="Z80" s="31">
        <v>83</v>
      </c>
      <c r="AA80" s="31">
        <v>0</v>
      </c>
      <c r="AB80" s="31">
        <v>0</v>
      </c>
      <c r="AC80" s="31">
        <v>0</v>
      </c>
      <c r="AD80" s="31">
        <v>0</v>
      </c>
      <c r="AE80" s="31">
        <v>0</v>
      </c>
      <c r="AF80" s="31">
        <v>11</v>
      </c>
      <c r="AG80" s="31">
        <v>1</v>
      </c>
      <c r="AH80" s="31">
        <v>1</v>
      </c>
      <c r="AI80" s="31">
        <v>1</v>
      </c>
      <c r="AJ80" s="31">
        <v>1</v>
      </c>
      <c r="AK80" s="86">
        <f t="shared" si="18"/>
        <v>95</v>
      </c>
      <c r="AL80" s="86">
        <f t="shared" si="19"/>
        <v>3</v>
      </c>
      <c r="AM80" s="31">
        <v>12</v>
      </c>
      <c r="AN80" s="31">
        <v>18</v>
      </c>
      <c r="AO80" s="31">
        <v>8</v>
      </c>
      <c r="AP80" s="31">
        <v>16</v>
      </c>
      <c r="AQ80" s="31">
        <v>1</v>
      </c>
      <c r="AR80" s="31">
        <v>0</v>
      </c>
      <c r="AS80" s="31">
        <v>1</v>
      </c>
      <c r="AT80" s="31">
        <v>83</v>
      </c>
      <c r="AU80" s="31">
        <v>2</v>
      </c>
      <c r="AV80" s="31">
        <v>13</v>
      </c>
      <c r="AW80" s="31">
        <v>52</v>
      </c>
      <c r="AX80" s="31">
        <v>9</v>
      </c>
      <c r="AY80" s="31">
        <v>18</v>
      </c>
      <c r="AZ80" s="31">
        <v>12</v>
      </c>
      <c r="BA80" s="31">
        <v>15</v>
      </c>
      <c r="BB80" s="31">
        <v>14</v>
      </c>
      <c r="BC80" s="31">
        <v>29</v>
      </c>
      <c r="BD80" s="31"/>
      <c r="BE80" s="31">
        <v>2</v>
      </c>
      <c r="BF80" s="86">
        <f t="shared" si="20"/>
        <v>30</v>
      </c>
      <c r="BG80" s="86">
        <f t="shared" si="21"/>
        <v>275</v>
      </c>
      <c r="BH80" s="31">
        <v>0</v>
      </c>
      <c r="BI80" s="31">
        <v>10</v>
      </c>
      <c r="BJ80" s="31">
        <v>2</v>
      </c>
      <c r="BK80" s="31">
        <v>10</v>
      </c>
      <c r="BL80" s="31">
        <v>4</v>
      </c>
      <c r="BM80" s="31">
        <v>17</v>
      </c>
      <c r="BN80" s="86">
        <f t="shared" si="15"/>
        <v>43</v>
      </c>
      <c r="BO80" s="90">
        <v>9</v>
      </c>
    </row>
    <row r="81" spans="1:67" ht="15.75">
      <c r="A81" s="32" t="s">
        <v>278</v>
      </c>
      <c r="B81" s="31">
        <v>3</v>
      </c>
      <c r="C81" s="31">
        <v>1</v>
      </c>
      <c r="D81" s="31">
        <v>0</v>
      </c>
      <c r="E81" s="31">
        <v>0</v>
      </c>
      <c r="F81" s="31">
        <v>11</v>
      </c>
      <c r="G81" s="31">
        <v>2</v>
      </c>
      <c r="H81" s="31">
        <v>4</v>
      </c>
      <c r="I81" s="31">
        <v>0</v>
      </c>
      <c r="J81" s="31">
        <v>9</v>
      </c>
      <c r="K81" s="31">
        <v>1</v>
      </c>
      <c r="L81" s="31">
        <v>2</v>
      </c>
      <c r="M81" s="31">
        <v>9</v>
      </c>
      <c r="N81" s="31">
        <v>5</v>
      </c>
      <c r="O81" s="31">
        <v>1</v>
      </c>
      <c r="P81" s="31">
        <v>0</v>
      </c>
      <c r="Q81" s="31">
        <v>1</v>
      </c>
      <c r="R81" s="31">
        <v>4</v>
      </c>
      <c r="S81" s="31">
        <v>1</v>
      </c>
      <c r="T81" s="31">
        <v>0</v>
      </c>
      <c r="U81" s="31">
        <v>6</v>
      </c>
      <c r="V81" s="31">
        <v>4</v>
      </c>
      <c r="W81" s="31">
        <v>2</v>
      </c>
      <c r="X81" s="86">
        <f t="shared" si="16"/>
        <v>46</v>
      </c>
      <c r="Y81" s="86">
        <f t="shared" si="17"/>
        <v>20</v>
      </c>
      <c r="Z81" s="31">
        <v>16</v>
      </c>
      <c r="AA81" s="31">
        <v>0</v>
      </c>
      <c r="AB81" s="31">
        <v>0</v>
      </c>
      <c r="AC81" s="31">
        <v>0</v>
      </c>
      <c r="AD81" s="31">
        <v>0</v>
      </c>
      <c r="AE81" s="31">
        <v>0</v>
      </c>
      <c r="AF81" s="31">
        <v>57</v>
      </c>
      <c r="AG81" s="31">
        <v>0</v>
      </c>
      <c r="AH81" s="31">
        <v>0</v>
      </c>
      <c r="AI81" s="31">
        <v>1</v>
      </c>
      <c r="AJ81" s="31">
        <v>0</v>
      </c>
      <c r="AK81" s="86">
        <f t="shared" si="18"/>
        <v>73</v>
      </c>
      <c r="AL81" s="86">
        <f t="shared" si="19"/>
        <v>1</v>
      </c>
      <c r="AM81" s="31">
        <v>0</v>
      </c>
      <c r="AN81" s="31">
        <v>2</v>
      </c>
      <c r="AO81" s="31">
        <v>0</v>
      </c>
      <c r="AP81" s="31">
        <v>7</v>
      </c>
      <c r="AQ81" s="31">
        <v>10</v>
      </c>
      <c r="AR81" s="31">
        <v>0</v>
      </c>
      <c r="AS81" s="31">
        <v>1</v>
      </c>
      <c r="AT81" s="31">
        <v>23</v>
      </c>
      <c r="AU81" s="31">
        <v>0</v>
      </c>
      <c r="AV81" s="31">
        <v>2</v>
      </c>
      <c r="AW81" s="31">
        <v>23</v>
      </c>
      <c r="AX81" s="31">
        <v>1</v>
      </c>
      <c r="AY81" s="31">
        <v>6</v>
      </c>
      <c r="AZ81" s="31">
        <v>1</v>
      </c>
      <c r="BA81" s="31">
        <v>11</v>
      </c>
      <c r="BB81" s="31">
        <v>2</v>
      </c>
      <c r="BC81" s="31">
        <v>16</v>
      </c>
      <c r="BD81" s="31"/>
      <c r="BE81" s="31">
        <v>1</v>
      </c>
      <c r="BF81" s="86">
        <f t="shared" si="20"/>
        <v>2</v>
      </c>
      <c r="BG81" s="86">
        <f t="shared" si="21"/>
        <v>104</v>
      </c>
      <c r="BH81" s="31">
        <v>0</v>
      </c>
      <c r="BI81" s="31">
        <v>5</v>
      </c>
      <c r="BJ81" s="31">
        <v>2</v>
      </c>
      <c r="BK81" s="31">
        <v>2</v>
      </c>
      <c r="BL81" s="31">
        <v>9</v>
      </c>
      <c r="BM81" s="31">
        <v>1</v>
      </c>
      <c r="BN81" s="86">
        <f t="shared" si="15"/>
        <v>19</v>
      </c>
      <c r="BO81" s="90">
        <v>1</v>
      </c>
    </row>
    <row r="82" spans="1:67" ht="15.75">
      <c r="A82" s="32" t="s">
        <v>279</v>
      </c>
      <c r="B82" s="31">
        <v>0</v>
      </c>
      <c r="C82" s="31">
        <v>0</v>
      </c>
      <c r="D82" s="31">
        <v>0</v>
      </c>
      <c r="E82" s="31">
        <v>0</v>
      </c>
      <c r="F82" s="31">
        <v>7</v>
      </c>
      <c r="G82" s="31">
        <v>0</v>
      </c>
      <c r="H82" s="31">
        <v>1</v>
      </c>
      <c r="I82" s="31">
        <v>0</v>
      </c>
      <c r="J82" s="31">
        <v>13</v>
      </c>
      <c r="K82" s="31">
        <v>1</v>
      </c>
      <c r="L82" s="31">
        <v>0</v>
      </c>
      <c r="M82" s="31">
        <v>9</v>
      </c>
      <c r="N82" s="31">
        <v>4</v>
      </c>
      <c r="O82" s="31">
        <v>8</v>
      </c>
      <c r="P82" s="31">
        <v>0</v>
      </c>
      <c r="Q82" s="31">
        <v>0</v>
      </c>
      <c r="R82" s="31">
        <v>5</v>
      </c>
      <c r="S82" s="31">
        <v>0</v>
      </c>
      <c r="T82" s="31">
        <v>0</v>
      </c>
      <c r="U82" s="31">
        <v>11</v>
      </c>
      <c r="V82" s="31">
        <v>1</v>
      </c>
      <c r="W82" s="31">
        <v>1</v>
      </c>
      <c r="X82" s="86">
        <f t="shared" si="16"/>
        <v>34</v>
      </c>
      <c r="Y82" s="86">
        <f t="shared" si="17"/>
        <v>27</v>
      </c>
      <c r="Z82" s="31">
        <v>4</v>
      </c>
      <c r="AA82" s="31">
        <v>0</v>
      </c>
      <c r="AB82" s="31">
        <v>0</v>
      </c>
      <c r="AC82" s="31">
        <v>0</v>
      </c>
      <c r="AD82" s="31">
        <v>0</v>
      </c>
      <c r="AE82" s="31">
        <v>0</v>
      </c>
      <c r="AF82" s="31">
        <v>99</v>
      </c>
      <c r="AG82" s="31">
        <v>0</v>
      </c>
      <c r="AH82" s="31">
        <v>0</v>
      </c>
      <c r="AI82" s="31">
        <v>1</v>
      </c>
      <c r="AJ82" s="31">
        <v>1</v>
      </c>
      <c r="AK82" s="86">
        <f t="shared" si="18"/>
        <v>103</v>
      </c>
      <c r="AL82" s="86">
        <f t="shared" si="19"/>
        <v>2</v>
      </c>
      <c r="AM82" s="31">
        <v>0</v>
      </c>
      <c r="AN82" s="31">
        <v>1</v>
      </c>
      <c r="AO82" s="31">
        <v>0</v>
      </c>
      <c r="AP82" s="31">
        <v>2</v>
      </c>
      <c r="AQ82" s="31">
        <v>0</v>
      </c>
      <c r="AR82" s="31">
        <v>2</v>
      </c>
      <c r="AS82" s="31">
        <v>0</v>
      </c>
      <c r="AT82" s="31">
        <v>6</v>
      </c>
      <c r="AU82" s="31">
        <v>0</v>
      </c>
      <c r="AV82" s="31">
        <v>0</v>
      </c>
      <c r="AW82" s="31">
        <v>8</v>
      </c>
      <c r="AX82" s="31">
        <v>0</v>
      </c>
      <c r="AY82" s="31">
        <v>3</v>
      </c>
      <c r="AZ82" s="31">
        <v>0</v>
      </c>
      <c r="BA82" s="31">
        <v>22</v>
      </c>
      <c r="BB82" s="31">
        <v>2</v>
      </c>
      <c r="BC82" s="31">
        <v>11</v>
      </c>
      <c r="BD82" s="31"/>
      <c r="BE82" s="31">
        <v>0</v>
      </c>
      <c r="BF82" s="86">
        <f t="shared" si="20"/>
        <v>1</v>
      </c>
      <c r="BG82" s="86">
        <f t="shared" si="21"/>
        <v>56</v>
      </c>
      <c r="BH82" s="31">
        <v>0</v>
      </c>
      <c r="BI82" s="31">
        <v>0</v>
      </c>
      <c r="BJ82" s="31">
        <v>0</v>
      </c>
      <c r="BK82" s="31">
        <v>0</v>
      </c>
      <c r="BL82" s="31">
        <v>2</v>
      </c>
      <c r="BM82" s="31">
        <v>3</v>
      </c>
      <c r="BN82" s="86">
        <f t="shared" si="15"/>
        <v>5</v>
      </c>
      <c r="BO82" s="90">
        <v>0</v>
      </c>
    </row>
    <row r="83" spans="1:67" ht="15.75">
      <c r="A83" s="32" t="s">
        <v>280</v>
      </c>
      <c r="B83" s="31">
        <v>11</v>
      </c>
      <c r="C83" s="31">
        <v>1</v>
      </c>
      <c r="D83" s="31">
        <v>0</v>
      </c>
      <c r="E83" s="31">
        <v>1</v>
      </c>
      <c r="F83" s="31">
        <v>31</v>
      </c>
      <c r="G83" s="31">
        <v>3</v>
      </c>
      <c r="H83" s="31">
        <v>4</v>
      </c>
      <c r="I83" s="31">
        <v>5</v>
      </c>
      <c r="J83" s="31">
        <v>33</v>
      </c>
      <c r="K83" s="31">
        <v>1</v>
      </c>
      <c r="L83" s="31">
        <v>3</v>
      </c>
      <c r="M83" s="31">
        <v>21</v>
      </c>
      <c r="N83" s="31">
        <v>16</v>
      </c>
      <c r="O83" s="31">
        <v>3</v>
      </c>
      <c r="P83" s="31">
        <v>2</v>
      </c>
      <c r="Q83" s="31">
        <v>9</v>
      </c>
      <c r="R83" s="31">
        <v>7</v>
      </c>
      <c r="S83" s="31">
        <v>0</v>
      </c>
      <c r="T83" s="31">
        <v>0</v>
      </c>
      <c r="U83" s="31">
        <v>3</v>
      </c>
      <c r="V83" s="31">
        <v>4</v>
      </c>
      <c r="W83" s="31">
        <v>8</v>
      </c>
      <c r="X83" s="86">
        <f t="shared" si="16"/>
        <v>139</v>
      </c>
      <c r="Y83" s="86">
        <f t="shared" si="17"/>
        <v>27</v>
      </c>
      <c r="Z83" s="31">
        <v>28</v>
      </c>
      <c r="AA83" s="31">
        <v>0</v>
      </c>
      <c r="AB83" s="31">
        <v>0</v>
      </c>
      <c r="AC83" s="31">
        <v>0</v>
      </c>
      <c r="AD83" s="31">
        <v>0</v>
      </c>
      <c r="AE83" s="31">
        <v>0</v>
      </c>
      <c r="AF83" s="31">
        <v>272</v>
      </c>
      <c r="AG83" s="31">
        <v>2</v>
      </c>
      <c r="AH83" s="31">
        <v>0</v>
      </c>
      <c r="AI83" s="31">
        <v>0</v>
      </c>
      <c r="AJ83" s="31">
        <v>1</v>
      </c>
      <c r="AK83" s="86">
        <f t="shared" si="18"/>
        <v>302</v>
      </c>
      <c r="AL83" s="86">
        <f t="shared" si="19"/>
        <v>1</v>
      </c>
      <c r="AM83" s="31">
        <v>0</v>
      </c>
      <c r="AN83" s="31">
        <v>7</v>
      </c>
      <c r="AO83" s="31">
        <v>3</v>
      </c>
      <c r="AP83" s="31">
        <v>4</v>
      </c>
      <c r="AQ83" s="31">
        <v>3</v>
      </c>
      <c r="AR83" s="31">
        <v>3</v>
      </c>
      <c r="AS83" s="31">
        <v>0</v>
      </c>
      <c r="AT83" s="31">
        <v>9</v>
      </c>
      <c r="AU83" s="31">
        <v>1</v>
      </c>
      <c r="AV83" s="31">
        <v>5</v>
      </c>
      <c r="AW83" s="31">
        <v>142</v>
      </c>
      <c r="AX83" s="31">
        <v>1</v>
      </c>
      <c r="AY83" s="31">
        <v>9</v>
      </c>
      <c r="AZ83" s="31">
        <v>2</v>
      </c>
      <c r="BA83" s="31">
        <v>4</v>
      </c>
      <c r="BB83" s="31">
        <v>0</v>
      </c>
      <c r="BC83" s="31">
        <v>10</v>
      </c>
      <c r="BD83" s="31"/>
      <c r="BE83" s="31">
        <v>3</v>
      </c>
      <c r="BF83" s="86">
        <f t="shared" si="20"/>
        <v>7</v>
      </c>
      <c r="BG83" s="86">
        <f t="shared" si="21"/>
        <v>199</v>
      </c>
      <c r="BH83" s="31">
        <v>0</v>
      </c>
      <c r="BI83" s="31">
        <v>5</v>
      </c>
      <c r="BJ83" s="31">
        <v>0</v>
      </c>
      <c r="BK83" s="31">
        <v>0</v>
      </c>
      <c r="BL83" s="31">
        <v>7</v>
      </c>
      <c r="BM83" s="31">
        <v>1</v>
      </c>
      <c r="BN83" s="86">
        <f t="shared" si="15"/>
        <v>13</v>
      </c>
      <c r="BO83" s="90">
        <v>0</v>
      </c>
    </row>
    <row r="84" spans="1:67" ht="15.75">
      <c r="A84" s="32" t="s">
        <v>281</v>
      </c>
      <c r="B84" s="31">
        <v>17</v>
      </c>
      <c r="C84" s="31">
        <v>34</v>
      </c>
      <c r="D84" s="31">
        <v>1</v>
      </c>
      <c r="E84" s="31">
        <v>2</v>
      </c>
      <c r="F84" s="31">
        <v>91</v>
      </c>
      <c r="G84" s="31">
        <v>15</v>
      </c>
      <c r="H84" s="31">
        <v>60</v>
      </c>
      <c r="I84" s="31">
        <v>6</v>
      </c>
      <c r="J84" s="31">
        <v>63</v>
      </c>
      <c r="K84" s="31">
        <v>29</v>
      </c>
      <c r="L84" s="31">
        <v>10</v>
      </c>
      <c r="M84" s="31">
        <v>89</v>
      </c>
      <c r="N84" s="31">
        <v>135</v>
      </c>
      <c r="O84" s="31">
        <v>72</v>
      </c>
      <c r="P84" s="31">
        <v>6</v>
      </c>
      <c r="Q84" s="31">
        <v>56</v>
      </c>
      <c r="R84" s="31">
        <v>191</v>
      </c>
      <c r="S84" s="31">
        <v>4</v>
      </c>
      <c r="T84" s="31">
        <v>7</v>
      </c>
      <c r="U84" s="31">
        <v>172</v>
      </c>
      <c r="V84" s="31">
        <v>37</v>
      </c>
      <c r="W84" s="31">
        <v>16</v>
      </c>
      <c r="X84" s="86">
        <f t="shared" si="16"/>
        <v>551</v>
      </c>
      <c r="Y84" s="86">
        <f t="shared" si="17"/>
        <v>562</v>
      </c>
      <c r="Z84" s="31">
        <v>14</v>
      </c>
      <c r="AA84" s="31">
        <v>0</v>
      </c>
      <c r="AB84" s="31">
        <v>0</v>
      </c>
      <c r="AC84" s="31">
        <v>0</v>
      </c>
      <c r="AD84" s="31">
        <v>0</v>
      </c>
      <c r="AE84" s="31">
        <v>0</v>
      </c>
      <c r="AF84" s="31">
        <v>47</v>
      </c>
      <c r="AG84" s="31">
        <v>0</v>
      </c>
      <c r="AH84" s="31">
        <v>1</v>
      </c>
      <c r="AI84" s="31">
        <v>5</v>
      </c>
      <c r="AJ84" s="31">
        <v>9</v>
      </c>
      <c r="AK84" s="86">
        <f t="shared" si="18"/>
        <v>61</v>
      </c>
      <c r="AL84" s="86">
        <f t="shared" si="19"/>
        <v>15</v>
      </c>
      <c r="AM84" s="31">
        <v>13</v>
      </c>
      <c r="AN84" s="31">
        <v>39</v>
      </c>
      <c r="AO84" s="31">
        <v>16</v>
      </c>
      <c r="AP84" s="31">
        <v>78</v>
      </c>
      <c r="AQ84" s="31">
        <v>14</v>
      </c>
      <c r="AR84" s="31">
        <v>1</v>
      </c>
      <c r="AS84" s="31">
        <v>5</v>
      </c>
      <c r="AT84" s="31">
        <v>118</v>
      </c>
      <c r="AU84" s="31">
        <v>7</v>
      </c>
      <c r="AV84" s="31">
        <v>16</v>
      </c>
      <c r="AW84" s="31">
        <v>629</v>
      </c>
      <c r="AX84" s="31">
        <v>20</v>
      </c>
      <c r="AY84" s="31">
        <v>52</v>
      </c>
      <c r="AZ84" s="31">
        <v>10</v>
      </c>
      <c r="BA84" s="31">
        <v>17</v>
      </c>
      <c r="BB84" s="31">
        <v>28</v>
      </c>
      <c r="BC84" s="31">
        <v>129</v>
      </c>
      <c r="BD84" s="31"/>
      <c r="BE84" s="31">
        <v>8</v>
      </c>
      <c r="BF84" s="86">
        <f t="shared" si="20"/>
        <v>52</v>
      </c>
      <c r="BG84" s="86">
        <f t="shared" si="21"/>
        <v>1148</v>
      </c>
      <c r="BH84" s="31">
        <v>0</v>
      </c>
      <c r="BI84" s="31">
        <v>8</v>
      </c>
      <c r="BJ84" s="31">
        <v>2</v>
      </c>
      <c r="BK84" s="31">
        <v>14</v>
      </c>
      <c r="BL84" s="31">
        <v>13</v>
      </c>
      <c r="BM84" s="31">
        <v>22</v>
      </c>
      <c r="BN84" s="86">
        <f t="shared" si="15"/>
        <v>59</v>
      </c>
      <c r="BO84" s="90">
        <v>8</v>
      </c>
    </row>
    <row r="85" spans="1:67" ht="15.75">
      <c r="A85" s="32" t="s">
        <v>282</v>
      </c>
      <c r="B85" s="31">
        <v>43</v>
      </c>
      <c r="C85" s="31">
        <v>23</v>
      </c>
      <c r="D85" s="31">
        <v>2</v>
      </c>
      <c r="E85" s="31">
        <v>6</v>
      </c>
      <c r="F85" s="31">
        <v>161</v>
      </c>
      <c r="G85" s="31">
        <v>21</v>
      </c>
      <c r="H85" s="31">
        <v>114</v>
      </c>
      <c r="I85" s="31">
        <v>25</v>
      </c>
      <c r="J85" s="31">
        <v>95</v>
      </c>
      <c r="K85" s="31">
        <v>31</v>
      </c>
      <c r="L85" s="31">
        <v>39</v>
      </c>
      <c r="M85" s="31">
        <v>137</v>
      </c>
      <c r="N85" s="31">
        <v>102</v>
      </c>
      <c r="O85" s="31">
        <v>241</v>
      </c>
      <c r="P85" s="31">
        <v>12</v>
      </c>
      <c r="Q85" s="31">
        <v>40</v>
      </c>
      <c r="R85" s="31">
        <v>197</v>
      </c>
      <c r="S85" s="31">
        <v>6</v>
      </c>
      <c r="T85" s="31">
        <v>11</v>
      </c>
      <c r="U85" s="31">
        <v>70</v>
      </c>
      <c r="V85" s="31">
        <v>52</v>
      </c>
      <c r="W85" s="31">
        <v>67</v>
      </c>
      <c r="X85" s="86">
        <f t="shared" si="16"/>
        <v>797</v>
      </c>
      <c r="Y85" s="86">
        <f t="shared" si="17"/>
        <v>698</v>
      </c>
      <c r="Z85" s="31">
        <v>274</v>
      </c>
      <c r="AA85" s="31">
        <v>6</v>
      </c>
      <c r="AB85" s="31">
        <v>4</v>
      </c>
      <c r="AC85" s="31">
        <v>5</v>
      </c>
      <c r="AD85" s="31">
        <v>6</v>
      </c>
      <c r="AE85" s="31">
        <v>47</v>
      </c>
      <c r="AF85" s="31">
        <v>597</v>
      </c>
      <c r="AG85" s="31">
        <v>25</v>
      </c>
      <c r="AH85" s="31">
        <v>16</v>
      </c>
      <c r="AI85" s="31">
        <v>80</v>
      </c>
      <c r="AJ85" s="31">
        <v>30</v>
      </c>
      <c r="AK85" s="86">
        <f t="shared" si="18"/>
        <v>896</v>
      </c>
      <c r="AL85" s="86">
        <f t="shared" si="19"/>
        <v>194</v>
      </c>
      <c r="AM85" s="31">
        <v>4</v>
      </c>
      <c r="AN85" s="31">
        <v>82</v>
      </c>
      <c r="AO85" s="31">
        <v>31</v>
      </c>
      <c r="AP85" s="31">
        <v>143</v>
      </c>
      <c r="AQ85" s="31">
        <v>34</v>
      </c>
      <c r="AR85" s="31">
        <v>3</v>
      </c>
      <c r="AS85" s="31">
        <v>46</v>
      </c>
      <c r="AT85" s="31">
        <v>436</v>
      </c>
      <c r="AU85" s="31">
        <v>15</v>
      </c>
      <c r="AV85" s="31">
        <v>72</v>
      </c>
      <c r="AW85" s="31">
        <v>1657</v>
      </c>
      <c r="AX85" s="31">
        <v>64</v>
      </c>
      <c r="AY85" s="31">
        <v>155</v>
      </c>
      <c r="AZ85" s="31">
        <v>226</v>
      </c>
      <c r="BA85" s="31">
        <v>137</v>
      </c>
      <c r="BB85" s="31">
        <v>56</v>
      </c>
      <c r="BC85" s="31">
        <v>358</v>
      </c>
      <c r="BD85" s="31"/>
      <c r="BE85" s="31">
        <v>47</v>
      </c>
      <c r="BF85" s="86">
        <f t="shared" si="20"/>
        <v>86</v>
      </c>
      <c r="BG85" s="86">
        <f t="shared" si="21"/>
        <v>3480</v>
      </c>
      <c r="BH85" s="31">
        <v>13</v>
      </c>
      <c r="BI85" s="31">
        <v>110</v>
      </c>
      <c r="BJ85" s="31">
        <v>6</v>
      </c>
      <c r="BK85" s="31">
        <v>60</v>
      </c>
      <c r="BL85" s="31">
        <v>40</v>
      </c>
      <c r="BM85" s="31">
        <v>40</v>
      </c>
      <c r="BN85" s="86">
        <f t="shared" si="15"/>
        <v>269</v>
      </c>
      <c r="BO85" s="90">
        <v>7</v>
      </c>
    </row>
    <row r="86" spans="1:67" ht="15.75">
      <c r="A86" s="32" t="s">
        <v>283</v>
      </c>
      <c r="B86" s="31">
        <v>5</v>
      </c>
      <c r="C86" s="31">
        <v>0</v>
      </c>
      <c r="D86" s="31">
        <v>0</v>
      </c>
      <c r="E86" s="31">
        <v>0</v>
      </c>
      <c r="F86" s="31">
        <v>30</v>
      </c>
      <c r="G86" s="31">
        <v>5</v>
      </c>
      <c r="H86" s="31">
        <v>14</v>
      </c>
      <c r="I86" s="31">
        <v>2</v>
      </c>
      <c r="J86" s="31">
        <v>8</v>
      </c>
      <c r="K86" s="31">
        <v>4</v>
      </c>
      <c r="L86" s="31">
        <v>17</v>
      </c>
      <c r="M86" s="31">
        <v>27</v>
      </c>
      <c r="N86" s="31">
        <v>23</v>
      </c>
      <c r="O86" s="31">
        <v>34</v>
      </c>
      <c r="P86" s="31">
        <v>4</v>
      </c>
      <c r="Q86" s="31">
        <v>17</v>
      </c>
      <c r="R86" s="31">
        <v>19</v>
      </c>
      <c r="S86" s="31">
        <v>0</v>
      </c>
      <c r="T86" s="31">
        <v>3</v>
      </c>
      <c r="U86" s="31">
        <v>3</v>
      </c>
      <c r="V86" s="31">
        <v>8</v>
      </c>
      <c r="W86" s="31">
        <v>6</v>
      </c>
      <c r="X86" s="86">
        <f t="shared" si="16"/>
        <v>152</v>
      </c>
      <c r="Y86" s="86">
        <f t="shared" si="17"/>
        <v>77</v>
      </c>
      <c r="Z86" s="31">
        <v>169</v>
      </c>
      <c r="AA86" s="31">
        <v>0</v>
      </c>
      <c r="AB86" s="31">
        <v>0</v>
      </c>
      <c r="AC86" s="31">
        <v>0</v>
      </c>
      <c r="AD86" s="31">
        <v>4</v>
      </c>
      <c r="AE86" s="31">
        <v>3</v>
      </c>
      <c r="AF86" s="31">
        <v>95</v>
      </c>
      <c r="AG86" s="31">
        <v>4</v>
      </c>
      <c r="AH86" s="31">
        <v>1</v>
      </c>
      <c r="AI86" s="31">
        <v>3</v>
      </c>
      <c r="AJ86" s="31">
        <v>6</v>
      </c>
      <c r="AK86" s="86">
        <f t="shared" si="18"/>
        <v>268</v>
      </c>
      <c r="AL86" s="86">
        <f t="shared" si="19"/>
        <v>17</v>
      </c>
      <c r="AM86" s="31">
        <v>3</v>
      </c>
      <c r="AN86" s="31">
        <v>16</v>
      </c>
      <c r="AO86" s="31">
        <v>2</v>
      </c>
      <c r="AP86" s="31">
        <v>21</v>
      </c>
      <c r="AQ86" s="31">
        <v>10</v>
      </c>
      <c r="AR86" s="31">
        <v>5</v>
      </c>
      <c r="AS86" s="31">
        <v>2</v>
      </c>
      <c r="AT86" s="31">
        <v>82</v>
      </c>
      <c r="AU86" s="31">
        <v>3</v>
      </c>
      <c r="AV86" s="31">
        <v>22</v>
      </c>
      <c r="AW86" s="31">
        <v>496</v>
      </c>
      <c r="AX86" s="31">
        <v>9</v>
      </c>
      <c r="AY86" s="31">
        <v>44</v>
      </c>
      <c r="AZ86" s="31">
        <v>18</v>
      </c>
      <c r="BA86" s="31">
        <v>25</v>
      </c>
      <c r="BB86" s="31">
        <v>3</v>
      </c>
      <c r="BC86" s="31">
        <v>46</v>
      </c>
      <c r="BD86" s="31"/>
      <c r="BE86" s="31">
        <v>6</v>
      </c>
      <c r="BF86" s="86">
        <f t="shared" si="20"/>
        <v>19</v>
      </c>
      <c r="BG86" s="86">
        <f t="shared" si="21"/>
        <v>794</v>
      </c>
      <c r="BH86" s="31">
        <v>0</v>
      </c>
      <c r="BI86" s="31">
        <v>9</v>
      </c>
      <c r="BJ86" s="31">
        <v>0</v>
      </c>
      <c r="BK86" s="31">
        <v>0</v>
      </c>
      <c r="BL86" s="31">
        <v>12</v>
      </c>
      <c r="BM86" s="31">
        <v>17</v>
      </c>
      <c r="BN86" s="86">
        <f t="shared" si="15"/>
        <v>38</v>
      </c>
      <c r="BO86" s="90">
        <v>4</v>
      </c>
    </row>
    <row r="87" spans="1:67" ht="15.75">
      <c r="A87" s="32" t="s">
        <v>284</v>
      </c>
      <c r="B87" s="31">
        <v>51</v>
      </c>
      <c r="C87" s="31">
        <v>32</v>
      </c>
      <c r="D87" s="31">
        <v>5</v>
      </c>
      <c r="E87" s="31">
        <v>5</v>
      </c>
      <c r="F87" s="31">
        <v>19</v>
      </c>
      <c r="G87" s="31">
        <v>12</v>
      </c>
      <c r="H87" s="31">
        <v>18</v>
      </c>
      <c r="I87" s="31">
        <v>27</v>
      </c>
      <c r="J87" s="31">
        <v>47</v>
      </c>
      <c r="K87" s="31">
        <v>63</v>
      </c>
      <c r="L87" s="31">
        <v>1</v>
      </c>
      <c r="M87" s="31">
        <v>80</v>
      </c>
      <c r="N87" s="31">
        <v>39</v>
      </c>
      <c r="O87" s="31">
        <v>17</v>
      </c>
      <c r="P87" s="31">
        <v>14</v>
      </c>
      <c r="Q87" s="31">
        <v>9</v>
      </c>
      <c r="R87" s="31">
        <v>236</v>
      </c>
      <c r="S87" s="31">
        <v>9</v>
      </c>
      <c r="T87" s="31">
        <v>35</v>
      </c>
      <c r="U87" s="31">
        <v>120</v>
      </c>
      <c r="V87" s="31">
        <v>17</v>
      </c>
      <c r="W87" s="31">
        <v>22</v>
      </c>
      <c r="X87" s="86">
        <f t="shared" si="16"/>
        <v>327</v>
      </c>
      <c r="Y87" s="86">
        <f t="shared" si="17"/>
        <v>551</v>
      </c>
      <c r="Z87" s="31">
        <v>15</v>
      </c>
      <c r="AA87" s="31">
        <v>1</v>
      </c>
      <c r="AB87" s="31">
        <v>0</v>
      </c>
      <c r="AC87" s="31">
        <v>0</v>
      </c>
      <c r="AD87" s="31">
        <v>0</v>
      </c>
      <c r="AE87" s="31">
        <v>1</v>
      </c>
      <c r="AF87" s="31">
        <v>41</v>
      </c>
      <c r="AG87" s="31">
        <v>0</v>
      </c>
      <c r="AH87" s="31">
        <v>0</v>
      </c>
      <c r="AI87" s="31">
        <v>4</v>
      </c>
      <c r="AJ87" s="31">
        <v>0</v>
      </c>
      <c r="AK87" s="86">
        <f t="shared" si="18"/>
        <v>56</v>
      </c>
      <c r="AL87" s="86">
        <f t="shared" si="19"/>
        <v>6</v>
      </c>
      <c r="AM87" s="31">
        <v>5</v>
      </c>
      <c r="AN87" s="31">
        <v>9</v>
      </c>
      <c r="AO87" s="31">
        <v>4</v>
      </c>
      <c r="AP87" s="31">
        <v>10</v>
      </c>
      <c r="AQ87" s="31">
        <v>0</v>
      </c>
      <c r="AR87" s="31">
        <v>0</v>
      </c>
      <c r="AS87" s="31">
        <v>3</v>
      </c>
      <c r="AT87" s="31">
        <v>26</v>
      </c>
      <c r="AU87" s="31">
        <v>0</v>
      </c>
      <c r="AV87" s="31">
        <v>4</v>
      </c>
      <c r="AW87" s="31">
        <v>59</v>
      </c>
      <c r="AX87" s="31">
        <v>4</v>
      </c>
      <c r="AY87" s="31">
        <v>16</v>
      </c>
      <c r="AZ87" s="31">
        <v>1</v>
      </c>
      <c r="BA87" s="31">
        <v>9</v>
      </c>
      <c r="BB87" s="31">
        <v>12</v>
      </c>
      <c r="BC87" s="31">
        <v>9</v>
      </c>
      <c r="BD87" s="31"/>
      <c r="BE87" s="31">
        <v>0</v>
      </c>
      <c r="BF87" s="86">
        <f t="shared" si="20"/>
        <v>14</v>
      </c>
      <c r="BG87" s="86">
        <f t="shared" si="21"/>
        <v>157</v>
      </c>
      <c r="BH87" s="31">
        <v>0</v>
      </c>
      <c r="BI87" s="31">
        <v>8</v>
      </c>
      <c r="BJ87" s="31">
        <v>0</v>
      </c>
      <c r="BK87" s="31">
        <v>6</v>
      </c>
      <c r="BL87" s="31">
        <v>7</v>
      </c>
      <c r="BM87" s="31">
        <v>9</v>
      </c>
      <c r="BN87" s="86">
        <f t="shared" si="15"/>
        <v>30</v>
      </c>
      <c r="BO87" s="90">
        <v>1</v>
      </c>
    </row>
    <row r="88" spans="1:67" ht="15.75">
      <c r="A88" s="32" t="s">
        <v>285</v>
      </c>
      <c r="B88" s="31">
        <v>0</v>
      </c>
      <c r="C88" s="31">
        <v>1</v>
      </c>
      <c r="D88" s="31">
        <v>0</v>
      </c>
      <c r="E88" s="31">
        <v>0</v>
      </c>
      <c r="F88" s="31">
        <v>10</v>
      </c>
      <c r="G88" s="31">
        <v>4</v>
      </c>
      <c r="H88" s="31">
        <v>19</v>
      </c>
      <c r="I88" s="31">
        <v>1</v>
      </c>
      <c r="J88" s="31">
        <v>1</v>
      </c>
      <c r="K88" s="31">
        <v>0</v>
      </c>
      <c r="L88" s="31">
        <v>2</v>
      </c>
      <c r="M88" s="31">
        <v>7</v>
      </c>
      <c r="N88" s="31">
        <v>2</v>
      </c>
      <c r="O88" s="31">
        <v>43</v>
      </c>
      <c r="P88" s="31">
        <v>0</v>
      </c>
      <c r="Q88" s="31">
        <v>1</v>
      </c>
      <c r="R88" s="31">
        <v>6</v>
      </c>
      <c r="S88" s="31">
        <v>0</v>
      </c>
      <c r="T88" s="31">
        <v>0</v>
      </c>
      <c r="U88" s="31">
        <v>4</v>
      </c>
      <c r="V88" s="31">
        <v>6</v>
      </c>
      <c r="W88" s="31">
        <v>0</v>
      </c>
      <c r="X88" s="86">
        <f t="shared" si="16"/>
        <v>47</v>
      </c>
      <c r="Y88" s="86">
        <f t="shared" si="17"/>
        <v>60</v>
      </c>
      <c r="Z88" s="31">
        <v>26</v>
      </c>
      <c r="AA88" s="31">
        <v>0</v>
      </c>
      <c r="AB88" s="31">
        <v>0</v>
      </c>
      <c r="AC88" s="31">
        <v>0</v>
      </c>
      <c r="AD88" s="31">
        <v>0</v>
      </c>
      <c r="AE88" s="31">
        <v>0</v>
      </c>
      <c r="AF88" s="31">
        <v>22</v>
      </c>
      <c r="AG88" s="31">
        <v>0</v>
      </c>
      <c r="AH88" s="31">
        <v>0</v>
      </c>
      <c r="AI88" s="31">
        <v>0</v>
      </c>
      <c r="AJ88" s="31">
        <v>0</v>
      </c>
      <c r="AK88" s="86">
        <f t="shared" si="18"/>
        <v>48</v>
      </c>
      <c r="AL88" s="86">
        <f t="shared" si="19"/>
        <v>0</v>
      </c>
      <c r="AM88" s="31">
        <v>0</v>
      </c>
      <c r="AN88" s="31">
        <v>7</v>
      </c>
      <c r="AO88" s="31">
        <v>2</v>
      </c>
      <c r="AP88" s="31">
        <v>11</v>
      </c>
      <c r="AQ88" s="31">
        <v>9</v>
      </c>
      <c r="AR88" s="31">
        <v>5</v>
      </c>
      <c r="AS88" s="31">
        <v>2</v>
      </c>
      <c r="AT88" s="31">
        <v>44</v>
      </c>
      <c r="AU88" s="31">
        <v>6</v>
      </c>
      <c r="AV88" s="31">
        <v>1</v>
      </c>
      <c r="AW88" s="31">
        <v>123</v>
      </c>
      <c r="AX88" s="31">
        <v>3</v>
      </c>
      <c r="AY88" s="31">
        <v>37</v>
      </c>
      <c r="AZ88" s="31">
        <v>11</v>
      </c>
      <c r="BA88" s="31">
        <v>43</v>
      </c>
      <c r="BB88" s="31">
        <v>5</v>
      </c>
      <c r="BC88" s="31">
        <v>38</v>
      </c>
      <c r="BD88" s="31"/>
      <c r="BE88" s="31">
        <v>2</v>
      </c>
      <c r="BF88" s="86">
        <f t="shared" si="20"/>
        <v>7</v>
      </c>
      <c r="BG88" s="86">
        <f t="shared" si="21"/>
        <v>342</v>
      </c>
      <c r="BH88" s="31">
        <v>0</v>
      </c>
      <c r="BI88" s="31">
        <v>3</v>
      </c>
      <c r="BJ88" s="31">
        <v>0</v>
      </c>
      <c r="BK88" s="31">
        <v>2</v>
      </c>
      <c r="BL88" s="31">
        <v>15</v>
      </c>
      <c r="BM88" s="31">
        <v>1</v>
      </c>
      <c r="BN88" s="86">
        <f t="shared" si="15"/>
        <v>21</v>
      </c>
      <c r="BO88" s="90">
        <v>0</v>
      </c>
    </row>
    <row r="89" spans="1:67" ht="15.75">
      <c r="A89" s="32" t="s">
        <v>286</v>
      </c>
      <c r="B89" s="31">
        <v>47</v>
      </c>
      <c r="C89" s="31">
        <v>9</v>
      </c>
      <c r="D89" s="31">
        <v>1</v>
      </c>
      <c r="E89" s="31">
        <v>0</v>
      </c>
      <c r="F89" s="31">
        <v>67</v>
      </c>
      <c r="G89" s="31">
        <v>17</v>
      </c>
      <c r="H89" s="31">
        <v>27</v>
      </c>
      <c r="I89" s="31">
        <v>4</v>
      </c>
      <c r="J89" s="31">
        <v>186</v>
      </c>
      <c r="K89" s="31">
        <v>37</v>
      </c>
      <c r="L89" s="31">
        <v>6</v>
      </c>
      <c r="M89" s="31">
        <v>336</v>
      </c>
      <c r="N89" s="31">
        <v>86</v>
      </c>
      <c r="O89" s="31">
        <v>44</v>
      </c>
      <c r="P89" s="31">
        <v>6</v>
      </c>
      <c r="Q89" s="31">
        <v>37</v>
      </c>
      <c r="R89" s="31">
        <v>60</v>
      </c>
      <c r="S89" s="31">
        <v>0</v>
      </c>
      <c r="T89" s="31">
        <v>17</v>
      </c>
      <c r="U89" s="31">
        <v>61</v>
      </c>
      <c r="V89" s="31">
        <v>36</v>
      </c>
      <c r="W89" s="31">
        <v>8</v>
      </c>
      <c r="X89" s="86">
        <f t="shared" si="16"/>
        <v>820</v>
      </c>
      <c r="Y89" s="86">
        <f t="shared" si="17"/>
        <v>272</v>
      </c>
      <c r="Z89" s="31">
        <v>7</v>
      </c>
      <c r="AA89" s="31">
        <v>0</v>
      </c>
      <c r="AB89" s="31">
        <v>0</v>
      </c>
      <c r="AC89" s="31">
        <v>0</v>
      </c>
      <c r="AD89" s="31">
        <v>0</v>
      </c>
      <c r="AE89" s="31">
        <v>0</v>
      </c>
      <c r="AF89" s="31">
        <v>90</v>
      </c>
      <c r="AG89" s="31">
        <v>0</v>
      </c>
      <c r="AH89" s="31">
        <v>1</v>
      </c>
      <c r="AI89" s="31">
        <v>1</v>
      </c>
      <c r="AJ89" s="31">
        <v>7</v>
      </c>
      <c r="AK89" s="86">
        <f t="shared" si="18"/>
        <v>97</v>
      </c>
      <c r="AL89" s="86">
        <f t="shared" si="19"/>
        <v>9</v>
      </c>
      <c r="AM89" s="31">
        <v>15</v>
      </c>
      <c r="AN89" s="31">
        <v>56</v>
      </c>
      <c r="AO89" s="31">
        <v>5</v>
      </c>
      <c r="AP89" s="31">
        <v>13</v>
      </c>
      <c r="AQ89" s="31">
        <v>2</v>
      </c>
      <c r="AR89" s="31">
        <v>0</v>
      </c>
      <c r="AS89" s="31">
        <v>2</v>
      </c>
      <c r="AT89" s="31">
        <v>50</v>
      </c>
      <c r="AU89" s="31">
        <v>0</v>
      </c>
      <c r="AV89" s="31">
        <v>4</v>
      </c>
      <c r="AW89" s="31">
        <v>385</v>
      </c>
      <c r="AX89" s="31">
        <v>9</v>
      </c>
      <c r="AY89" s="31">
        <v>21</v>
      </c>
      <c r="AZ89" s="31">
        <v>1</v>
      </c>
      <c r="BA89" s="31">
        <v>7</v>
      </c>
      <c r="BB89" s="31">
        <v>11</v>
      </c>
      <c r="BC89" s="31">
        <v>155</v>
      </c>
      <c r="BD89" s="31"/>
      <c r="BE89" s="31">
        <v>7</v>
      </c>
      <c r="BF89" s="86">
        <f t="shared" si="20"/>
        <v>71</v>
      </c>
      <c r="BG89" s="86">
        <f t="shared" si="21"/>
        <v>672</v>
      </c>
      <c r="BH89" s="31">
        <v>0</v>
      </c>
      <c r="BI89" s="31">
        <v>24</v>
      </c>
      <c r="BJ89" s="31">
        <v>1</v>
      </c>
      <c r="BK89" s="31">
        <v>10</v>
      </c>
      <c r="BL89" s="31">
        <v>29</v>
      </c>
      <c r="BM89" s="31">
        <v>28</v>
      </c>
      <c r="BN89" s="86">
        <f t="shared" si="15"/>
        <v>92</v>
      </c>
      <c r="BO89" s="90">
        <v>8</v>
      </c>
    </row>
    <row r="90" spans="1:67" ht="15.75">
      <c r="A90" s="32" t="s">
        <v>287</v>
      </c>
      <c r="B90" s="31">
        <v>10</v>
      </c>
      <c r="C90" s="31">
        <v>0</v>
      </c>
      <c r="D90" s="31">
        <v>0</v>
      </c>
      <c r="E90" s="31">
        <v>0</v>
      </c>
      <c r="F90" s="31">
        <v>4</v>
      </c>
      <c r="G90" s="31">
        <v>0</v>
      </c>
      <c r="H90" s="31">
        <v>1</v>
      </c>
      <c r="I90" s="31">
        <v>1</v>
      </c>
      <c r="J90" s="31">
        <v>6</v>
      </c>
      <c r="K90" s="31">
        <v>3</v>
      </c>
      <c r="L90" s="31">
        <v>0</v>
      </c>
      <c r="M90" s="31">
        <v>16</v>
      </c>
      <c r="N90" s="31">
        <v>7</v>
      </c>
      <c r="O90" s="31">
        <v>0</v>
      </c>
      <c r="P90" s="31">
        <v>0</v>
      </c>
      <c r="Q90" s="31">
        <v>1</v>
      </c>
      <c r="R90" s="31">
        <v>2</v>
      </c>
      <c r="S90" s="31">
        <v>0</v>
      </c>
      <c r="T90" s="31">
        <v>0</v>
      </c>
      <c r="U90" s="31">
        <v>0</v>
      </c>
      <c r="V90" s="31">
        <v>3</v>
      </c>
      <c r="W90" s="31">
        <v>0</v>
      </c>
      <c r="X90" s="86">
        <f t="shared" si="16"/>
        <v>46</v>
      </c>
      <c r="Y90" s="86">
        <f t="shared" si="17"/>
        <v>8</v>
      </c>
      <c r="Z90" s="31">
        <v>33</v>
      </c>
      <c r="AA90" s="31">
        <v>0</v>
      </c>
      <c r="AB90" s="31">
        <v>0</v>
      </c>
      <c r="AC90" s="31">
        <v>0</v>
      </c>
      <c r="AD90" s="31">
        <v>0</v>
      </c>
      <c r="AE90" s="31">
        <v>0</v>
      </c>
      <c r="AF90" s="31">
        <v>23</v>
      </c>
      <c r="AG90" s="31">
        <v>1</v>
      </c>
      <c r="AH90" s="31">
        <v>0</v>
      </c>
      <c r="AI90" s="31">
        <v>0</v>
      </c>
      <c r="AJ90" s="31">
        <v>1</v>
      </c>
      <c r="AK90" s="86">
        <f t="shared" si="18"/>
        <v>57</v>
      </c>
      <c r="AL90" s="86">
        <f t="shared" si="19"/>
        <v>1</v>
      </c>
      <c r="AM90" s="31">
        <v>1</v>
      </c>
      <c r="AN90" s="31">
        <v>1</v>
      </c>
      <c r="AO90" s="31">
        <v>0</v>
      </c>
      <c r="AP90" s="31">
        <v>9</v>
      </c>
      <c r="AQ90" s="31">
        <v>0</v>
      </c>
      <c r="AR90" s="31">
        <v>0</v>
      </c>
      <c r="AS90" s="31">
        <v>0</v>
      </c>
      <c r="AT90" s="31">
        <v>9</v>
      </c>
      <c r="AU90" s="31">
        <v>3</v>
      </c>
      <c r="AV90" s="31">
        <v>2</v>
      </c>
      <c r="AW90" s="31">
        <v>31</v>
      </c>
      <c r="AX90" s="31">
        <v>3</v>
      </c>
      <c r="AY90" s="31">
        <v>13</v>
      </c>
      <c r="AZ90" s="31">
        <v>1</v>
      </c>
      <c r="BA90" s="31">
        <v>5</v>
      </c>
      <c r="BB90" s="31">
        <v>0</v>
      </c>
      <c r="BC90" s="31">
        <v>9</v>
      </c>
      <c r="BD90" s="31"/>
      <c r="BE90" s="31">
        <v>0</v>
      </c>
      <c r="BF90" s="86">
        <f t="shared" si="20"/>
        <v>2</v>
      </c>
      <c r="BG90" s="86">
        <f t="shared" si="21"/>
        <v>85</v>
      </c>
      <c r="BH90" s="31">
        <v>0</v>
      </c>
      <c r="BI90" s="31">
        <v>0</v>
      </c>
      <c r="BJ90" s="31">
        <v>0</v>
      </c>
      <c r="BK90" s="31">
        <v>4</v>
      </c>
      <c r="BL90" s="31">
        <v>0</v>
      </c>
      <c r="BM90" s="31">
        <v>0</v>
      </c>
      <c r="BN90" s="86">
        <f t="shared" si="15"/>
        <v>4</v>
      </c>
      <c r="BO90" s="90">
        <v>0</v>
      </c>
    </row>
    <row r="91" spans="1:67" ht="15.75">
      <c r="A91" s="32" t="s">
        <v>288</v>
      </c>
      <c r="B91" s="31">
        <v>22</v>
      </c>
      <c r="C91" s="31">
        <v>1</v>
      </c>
      <c r="D91" s="31">
        <v>0</v>
      </c>
      <c r="E91" s="31">
        <v>0</v>
      </c>
      <c r="F91" s="31">
        <v>28</v>
      </c>
      <c r="G91" s="31">
        <v>0</v>
      </c>
      <c r="H91" s="31">
        <v>9</v>
      </c>
      <c r="I91" s="31">
        <v>1</v>
      </c>
      <c r="J91" s="31">
        <v>15</v>
      </c>
      <c r="K91" s="31">
        <v>7</v>
      </c>
      <c r="L91" s="31">
        <v>2</v>
      </c>
      <c r="M91" s="31">
        <v>32</v>
      </c>
      <c r="N91" s="31">
        <v>17</v>
      </c>
      <c r="O91" s="31">
        <v>8</v>
      </c>
      <c r="P91" s="31">
        <v>2</v>
      </c>
      <c r="Q91" s="31">
        <v>13</v>
      </c>
      <c r="R91" s="31">
        <v>58</v>
      </c>
      <c r="S91" s="31">
        <v>0</v>
      </c>
      <c r="T91" s="31">
        <v>1</v>
      </c>
      <c r="U91" s="31">
        <v>14</v>
      </c>
      <c r="V91" s="31">
        <v>11</v>
      </c>
      <c r="W91" s="31">
        <v>2</v>
      </c>
      <c r="X91" s="86">
        <f t="shared" si="16"/>
        <v>141</v>
      </c>
      <c r="Y91" s="86">
        <f t="shared" si="17"/>
        <v>102</v>
      </c>
      <c r="Z91" s="31">
        <v>72</v>
      </c>
      <c r="AA91" s="31">
        <v>0</v>
      </c>
      <c r="AB91" s="31">
        <v>0</v>
      </c>
      <c r="AC91" s="31">
        <v>0</v>
      </c>
      <c r="AD91" s="31">
        <v>0</v>
      </c>
      <c r="AE91" s="31">
        <v>0</v>
      </c>
      <c r="AF91" s="31">
        <v>12</v>
      </c>
      <c r="AG91" s="31">
        <v>1</v>
      </c>
      <c r="AH91" s="31">
        <v>0</v>
      </c>
      <c r="AI91" s="31">
        <v>0</v>
      </c>
      <c r="AJ91" s="31">
        <v>1</v>
      </c>
      <c r="AK91" s="86">
        <f t="shared" si="18"/>
        <v>85</v>
      </c>
      <c r="AL91" s="86">
        <f t="shared" si="19"/>
        <v>1</v>
      </c>
      <c r="AM91" s="31">
        <v>2</v>
      </c>
      <c r="AN91" s="31">
        <v>11</v>
      </c>
      <c r="AO91" s="31">
        <v>4</v>
      </c>
      <c r="AP91" s="31">
        <v>9</v>
      </c>
      <c r="AQ91" s="31">
        <v>2</v>
      </c>
      <c r="AR91" s="31">
        <v>0</v>
      </c>
      <c r="AS91" s="31">
        <v>1</v>
      </c>
      <c r="AT91" s="31">
        <v>50</v>
      </c>
      <c r="AU91" s="31">
        <v>0</v>
      </c>
      <c r="AV91" s="31">
        <v>8</v>
      </c>
      <c r="AW91" s="31">
        <v>62</v>
      </c>
      <c r="AX91" s="31">
        <v>4</v>
      </c>
      <c r="AY91" s="31">
        <v>6</v>
      </c>
      <c r="AZ91" s="31">
        <v>10</v>
      </c>
      <c r="BA91" s="31">
        <v>13</v>
      </c>
      <c r="BB91" s="31">
        <v>4</v>
      </c>
      <c r="BC91" s="31">
        <v>39</v>
      </c>
      <c r="BD91" s="31"/>
      <c r="BE91" s="31">
        <v>3</v>
      </c>
      <c r="BF91" s="86">
        <f t="shared" si="20"/>
        <v>13</v>
      </c>
      <c r="BG91" s="86">
        <f t="shared" si="21"/>
        <v>215</v>
      </c>
      <c r="BH91" s="31">
        <v>0</v>
      </c>
      <c r="BI91" s="31">
        <v>7</v>
      </c>
      <c r="BJ91" s="31">
        <v>0</v>
      </c>
      <c r="BK91" s="31">
        <v>4</v>
      </c>
      <c r="BL91" s="31">
        <v>1</v>
      </c>
      <c r="BM91" s="31">
        <v>9</v>
      </c>
      <c r="BN91" s="86">
        <f t="shared" si="15"/>
        <v>21</v>
      </c>
      <c r="BO91" s="90">
        <v>2</v>
      </c>
    </row>
    <row r="92" spans="1:67" ht="15.75">
      <c r="A92" s="32" t="s">
        <v>289</v>
      </c>
      <c r="B92" s="31">
        <v>1</v>
      </c>
      <c r="C92" s="31">
        <v>2</v>
      </c>
      <c r="D92" s="31">
        <v>0</v>
      </c>
      <c r="E92" s="31">
        <v>0</v>
      </c>
      <c r="F92" s="31">
        <v>18</v>
      </c>
      <c r="G92" s="31">
        <v>2</v>
      </c>
      <c r="H92" s="31">
        <v>0</v>
      </c>
      <c r="I92" s="31">
        <v>0</v>
      </c>
      <c r="J92" s="31">
        <v>5</v>
      </c>
      <c r="K92" s="31">
        <v>4</v>
      </c>
      <c r="L92" s="31">
        <v>0</v>
      </c>
      <c r="M92" s="31">
        <v>12</v>
      </c>
      <c r="N92" s="31">
        <v>6</v>
      </c>
      <c r="O92" s="31">
        <v>35</v>
      </c>
      <c r="P92" s="31">
        <v>0</v>
      </c>
      <c r="Q92" s="31">
        <v>3</v>
      </c>
      <c r="R92" s="31">
        <v>22</v>
      </c>
      <c r="S92" s="31">
        <v>0</v>
      </c>
      <c r="T92" s="31">
        <v>0</v>
      </c>
      <c r="U92" s="31">
        <v>0</v>
      </c>
      <c r="V92" s="31">
        <v>1</v>
      </c>
      <c r="W92" s="31">
        <v>4</v>
      </c>
      <c r="X92" s="86">
        <f t="shared" si="16"/>
        <v>47</v>
      </c>
      <c r="Y92" s="86">
        <f t="shared" si="17"/>
        <v>68</v>
      </c>
      <c r="Z92" s="31">
        <v>117</v>
      </c>
      <c r="AA92" s="31">
        <v>0</v>
      </c>
      <c r="AB92" s="31">
        <v>0</v>
      </c>
      <c r="AC92" s="31">
        <v>0</v>
      </c>
      <c r="AD92" s="31">
        <v>0</v>
      </c>
      <c r="AE92" s="31">
        <v>1</v>
      </c>
      <c r="AF92" s="31">
        <v>42</v>
      </c>
      <c r="AG92" s="31">
        <v>0</v>
      </c>
      <c r="AH92" s="31">
        <v>0</v>
      </c>
      <c r="AI92" s="31">
        <v>2</v>
      </c>
      <c r="AJ92" s="31">
        <v>0</v>
      </c>
      <c r="AK92" s="86">
        <f t="shared" si="18"/>
        <v>159</v>
      </c>
      <c r="AL92" s="86">
        <f t="shared" si="19"/>
        <v>3</v>
      </c>
      <c r="AM92" s="31">
        <v>1</v>
      </c>
      <c r="AN92" s="31">
        <v>0</v>
      </c>
      <c r="AO92" s="31">
        <v>1</v>
      </c>
      <c r="AP92" s="31">
        <v>16</v>
      </c>
      <c r="AQ92" s="31">
        <v>3</v>
      </c>
      <c r="AR92" s="31">
        <v>0</v>
      </c>
      <c r="AS92" s="31">
        <v>1</v>
      </c>
      <c r="AT92" s="31">
        <v>11</v>
      </c>
      <c r="AU92" s="31">
        <v>4</v>
      </c>
      <c r="AV92" s="31">
        <v>3</v>
      </c>
      <c r="AW92" s="31">
        <v>115</v>
      </c>
      <c r="AX92" s="31">
        <v>3</v>
      </c>
      <c r="AY92" s="31">
        <v>58</v>
      </c>
      <c r="AZ92" s="31">
        <v>5</v>
      </c>
      <c r="BA92" s="31">
        <v>4</v>
      </c>
      <c r="BB92" s="31">
        <v>0</v>
      </c>
      <c r="BC92" s="31">
        <v>15</v>
      </c>
      <c r="BD92" s="31"/>
      <c r="BE92" s="31">
        <v>6</v>
      </c>
      <c r="BF92" s="86">
        <f t="shared" si="20"/>
        <v>1</v>
      </c>
      <c r="BG92" s="86">
        <f t="shared" si="21"/>
        <v>245</v>
      </c>
      <c r="BH92" s="31">
        <v>0</v>
      </c>
      <c r="BI92" s="31">
        <v>5</v>
      </c>
      <c r="BJ92" s="31">
        <v>1</v>
      </c>
      <c r="BK92" s="31">
        <v>1</v>
      </c>
      <c r="BL92" s="31">
        <v>7</v>
      </c>
      <c r="BM92" s="31">
        <v>4</v>
      </c>
      <c r="BN92" s="86">
        <f t="shared" si="15"/>
        <v>18</v>
      </c>
      <c r="BO92" s="90">
        <v>1</v>
      </c>
    </row>
    <row r="93" spans="1:67" ht="15.75">
      <c r="A93" s="32" t="s">
        <v>290</v>
      </c>
      <c r="B93" s="31">
        <v>28</v>
      </c>
      <c r="C93" s="31">
        <v>8</v>
      </c>
      <c r="D93" s="31">
        <v>0</v>
      </c>
      <c r="E93" s="31">
        <v>2</v>
      </c>
      <c r="F93" s="31">
        <v>27</v>
      </c>
      <c r="G93" s="31">
        <v>4</v>
      </c>
      <c r="H93" s="31">
        <v>14</v>
      </c>
      <c r="I93" s="31">
        <v>35</v>
      </c>
      <c r="J93" s="31">
        <v>72</v>
      </c>
      <c r="K93" s="31">
        <v>5</v>
      </c>
      <c r="L93" s="31">
        <v>8</v>
      </c>
      <c r="M93" s="31">
        <v>60</v>
      </c>
      <c r="N93" s="31">
        <v>43</v>
      </c>
      <c r="O93" s="31">
        <v>23</v>
      </c>
      <c r="P93" s="31">
        <v>7</v>
      </c>
      <c r="Q93" s="31">
        <v>6</v>
      </c>
      <c r="R93" s="31">
        <v>35</v>
      </c>
      <c r="S93" s="31">
        <v>3</v>
      </c>
      <c r="T93" s="31">
        <v>2</v>
      </c>
      <c r="U93" s="31">
        <v>35</v>
      </c>
      <c r="V93" s="31">
        <v>13</v>
      </c>
      <c r="W93" s="31">
        <v>7</v>
      </c>
      <c r="X93" s="86">
        <f t="shared" si="16"/>
        <v>306</v>
      </c>
      <c r="Y93" s="86">
        <f t="shared" si="17"/>
        <v>131</v>
      </c>
      <c r="Z93" s="31">
        <v>20</v>
      </c>
      <c r="AA93" s="31">
        <v>0</v>
      </c>
      <c r="AB93" s="31">
        <v>0</v>
      </c>
      <c r="AC93" s="31">
        <v>0</v>
      </c>
      <c r="AD93" s="31">
        <v>0</v>
      </c>
      <c r="AE93" s="31">
        <v>0</v>
      </c>
      <c r="AF93" s="31">
        <v>13</v>
      </c>
      <c r="AG93" s="31">
        <v>0</v>
      </c>
      <c r="AH93" s="31">
        <v>0</v>
      </c>
      <c r="AI93" s="31">
        <v>7</v>
      </c>
      <c r="AJ93" s="31">
        <v>0</v>
      </c>
      <c r="AK93" s="86">
        <f t="shared" si="18"/>
        <v>33</v>
      </c>
      <c r="AL93" s="86">
        <f t="shared" si="19"/>
        <v>7</v>
      </c>
      <c r="AM93" s="31">
        <v>5</v>
      </c>
      <c r="AN93" s="31">
        <v>4</v>
      </c>
      <c r="AO93" s="31">
        <v>0</v>
      </c>
      <c r="AP93" s="31">
        <v>25</v>
      </c>
      <c r="AQ93" s="31">
        <v>0</v>
      </c>
      <c r="AR93" s="31">
        <v>1</v>
      </c>
      <c r="AS93" s="31">
        <v>0</v>
      </c>
      <c r="AT93" s="31">
        <v>57</v>
      </c>
      <c r="AU93" s="31">
        <v>4</v>
      </c>
      <c r="AV93" s="31">
        <v>3</v>
      </c>
      <c r="AW93" s="31">
        <v>41</v>
      </c>
      <c r="AX93" s="31">
        <v>0</v>
      </c>
      <c r="AY93" s="31">
        <v>28</v>
      </c>
      <c r="AZ93" s="31">
        <v>2</v>
      </c>
      <c r="BA93" s="31">
        <v>6</v>
      </c>
      <c r="BB93" s="31">
        <v>2</v>
      </c>
      <c r="BC93" s="31">
        <v>12</v>
      </c>
      <c r="BD93" s="31"/>
      <c r="BE93" s="31">
        <v>1</v>
      </c>
      <c r="BF93" s="86">
        <f t="shared" si="20"/>
        <v>9</v>
      </c>
      <c r="BG93" s="86">
        <f t="shared" si="21"/>
        <v>182</v>
      </c>
      <c r="BH93" s="31">
        <v>0</v>
      </c>
      <c r="BI93" s="31">
        <v>8</v>
      </c>
      <c r="BJ93" s="31">
        <v>0</v>
      </c>
      <c r="BK93" s="31">
        <v>1</v>
      </c>
      <c r="BL93" s="31">
        <v>5</v>
      </c>
      <c r="BM93" s="31">
        <v>3</v>
      </c>
      <c r="BN93" s="86">
        <f t="shared" si="15"/>
        <v>17</v>
      </c>
      <c r="BO93" s="90">
        <v>0</v>
      </c>
    </row>
    <row r="94" spans="1:67" ht="15.75">
      <c r="A94" s="32" t="s">
        <v>291</v>
      </c>
      <c r="B94" s="31">
        <v>256</v>
      </c>
      <c r="C94" s="31">
        <v>59</v>
      </c>
      <c r="D94" s="31">
        <v>19</v>
      </c>
      <c r="E94" s="31">
        <v>34</v>
      </c>
      <c r="F94" s="31">
        <v>74</v>
      </c>
      <c r="G94" s="31">
        <v>99</v>
      </c>
      <c r="H94" s="31">
        <v>39</v>
      </c>
      <c r="I94" s="31">
        <v>39</v>
      </c>
      <c r="J94" s="31">
        <v>123</v>
      </c>
      <c r="K94" s="31">
        <v>123</v>
      </c>
      <c r="L94" s="31">
        <v>16</v>
      </c>
      <c r="M94" s="31">
        <v>465</v>
      </c>
      <c r="N94" s="31">
        <v>90</v>
      </c>
      <c r="O94" s="31">
        <v>71</v>
      </c>
      <c r="P94" s="31">
        <v>131</v>
      </c>
      <c r="Q94" s="31">
        <v>32</v>
      </c>
      <c r="R94" s="31">
        <v>441</v>
      </c>
      <c r="S94" s="31">
        <v>5</v>
      </c>
      <c r="T94" s="31">
        <v>51</v>
      </c>
      <c r="U94" s="31">
        <v>303</v>
      </c>
      <c r="V94" s="31">
        <v>132</v>
      </c>
      <c r="W94" s="31">
        <v>70</v>
      </c>
      <c r="X94" s="86">
        <f t="shared" si="16"/>
        <v>1417</v>
      </c>
      <c r="Y94" s="86">
        <f t="shared" si="17"/>
        <v>1255</v>
      </c>
      <c r="Z94" s="31">
        <v>138</v>
      </c>
      <c r="AA94" s="31">
        <v>0</v>
      </c>
      <c r="AB94" s="31">
        <v>3</v>
      </c>
      <c r="AC94" s="31">
        <v>3</v>
      </c>
      <c r="AD94" s="31">
        <v>0</v>
      </c>
      <c r="AE94" s="31">
        <v>18</v>
      </c>
      <c r="AF94" s="31">
        <v>290</v>
      </c>
      <c r="AG94" s="31">
        <v>1</v>
      </c>
      <c r="AH94" s="31">
        <v>7</v>
      </c>
      <c r="AI94" s="31">
        <v>4</v>
      </c>
      <c r="AJ94" s="31">
        <v>9</v>
      </c>
      <c r="AK94" s="86">
        <f t="shared" si="18"/>
        <v>429</v>
      </c>
      <c r="AL94" s="86">
        <f t="shared" si="19"/>
        <v>44</v>
      </c>
      <c r="AM94" s="31">
        <v>14</v>
      </c>
      <c r="AN94" s="31">
        <v>22</v>
      </c>
      <c r="AO94" s="31">
        <v>6</v>
      </c>
      <c r="AP94" s="31">
        <v>20</v>
      </c>
      <c r="AQ94" s="31">
        <v>15</v>
      </c>
      <c r="AR94" s="31">
        <v>7</v>
      </c>
      <c r="AS94" s="31">
        <v>5</v>
      </c>
      <c r="AT94" s="31">
        <v>37</v>
      </c>
      <c r="AU94" s="31">
        <v>25</v>
      </c>
      <c r="AV94" s="31">
        <v>17</v>
      </c>
      <c r="AW94" s="31">
        <v>353</v>
      </c>
      <c r="AX94" s="31">
        <v>11</v>
      </c>
      <c r="AY94" s="31">
        <v>81</v>
      </c>
      <c r="AZ94" s="31">
        <v>4</v>
      </c>
      <c r="BA94" s="31">
        <v>29</v>
      </c>
      <c r="BB94" s="31">
        <v>5</v>
      </c>
      <c r="BC94" s="31">
        <v>52</v>
      </c>
      <c r="BD94" s="31"/>
      <c r="BE94" s="31">
        <v>12</v>
      </c>
      <c r="BF94" s="86">
        <f t="shared" si="20"/>
        <v>36</v>
      </c>
      <c r="BG94" s="86">
        <f t="shared" si="21"/>
        <v>679</v>
      </c>
      <c r="BH94" s="31">
        <v>0</v>
      </c>
      <c r="BI94" s="31">
        <v>29</v>
      </c>
      <c r="BJ94" s="31">
        <v>1</v>
      </c>
      <c r="BK94" s="31">
        <v>42</v>
      </c>
      <c r="BL94" s="31">
        <v>28</v>
      </c>
      <c r="BM94" s="31">
        <v>64</v>
      </c>
      <c r="BN94" s="86">
        <f t="shared" si="15"/>
        <v>164</v>
      </c>
      <c r="BO94" s="90">
        <v>13</v>
      </c>
    </row>
    <row r="95" spans="1:67" ht="15.75">
      <c r="A95" s="32" t="s">
        <v>292</v>
      </c>
      <c r="B95" s="31">
        <v>7</v>
      </c>
      <c r="C95" s="31">
        <v>5</v>
      </c>
      <c r="D95" s="31">
        <v>0</v>
      </c>
      <c r="E95" s="31">
        <v>0</v>
      </c>
      <c r="F95" s="31">
        <v>14</v>
      </c>
      <c r="G95" s="31">
        <v>4</v>
      </c>
      <c r="H95" s="31">
        <v>2</v>
      </c>
      <c r="I95" s="31">
        <v>0</v>
      </c>
      <c r="J95" s="31">
        <v>17</v>
      </c>
      <c r="K95" s="31">
        <v>3</v>
      </c>
      <c r="L95" s="31">
        <v>1</v>
      </c>
      <c r="M95" s="31">
        <v>30</v>
      </c>
      <c r="N95" s="31">
        <v>28</v>
      </c>
      <c r="O95" s="31">
        <v>8</v>
      </c>
      <c r="P95" s="31">
        <v>1</v>
      </c>
      <c r="Q95" s="31">
        <v>8</v>
      </c>
      <c r="R95" s="31">
        <v>6</v>
      </c>
      <c r="S95" s="31">
        <v>0</v>
      </c>
      <c r="T95" s="31">
        <v>0</v>
      </c>
      <c r="U95" s="31">
        <v>1</v>
      </c>
      <c r="V95" s="31">
        <v>6</v>
      </c>
      <c r="W95" s="31">
        <v>1</v>
      </c>
      <c r="X95" s="86">
        <f t="shared" si="16"/>
        <v>112</v>
      </c>
      <c r="Y95" s="86">
        <f t="shared" si="17"/>
        <v>30</v>
      </c>
      <c r="Z95" s="31">
        <v>3</v>
      </c>
      <c r="AA95" s="31">
        <v>0</v>
      </c>
      <c r="AB95" s="31">
        <v>0</v>
      </c>
      <c r="AC95" s="31">
        <v>0</v>
      </c>
      <c r="AD95" s="31">
        <v>0</v>
      </c>
      <c r="AE95" s="31">
        <v>0</v>
      </c>
      <c r="AF95" s="31">
        <v>24</v>
      </c>
      <c r="AG95" s="31">
        <v>0</v>
      </c>
      <c r="AH95" s="31">
        <v>0</v>
      </c>
      <c r="AI95" s="31">
        <v>0</v>
      </c>
      <c r="AJ95" s="31">
        <v>0</v>
      </c>
      <c r="AK95" s="86">
        <f t="shared" si="18"/>
        <v>27</v>
      </c>
      <c r="AL95" s="86">
        <f t="shared" si="19"/>
        <v>0</v>
      </c>
      <c r="AM95" s="31">
        <v>0</v>
      </c>
      <c r="AN95" s="31">
        <v>6</v>
      </c>
      <c r="AO95" s="31">
        <v>1</v>
      </c>
      <c r="AP95" s="31">
        <v>4</v>
      </c>
      <c r="AQ95" s="31">
        <v>0</v>
      </c>
      <c r="AR95" s="31">
        <v>0</v>
      </c>
      <c r="AS95" s="31">
        <v>0</v>
      </c>
      <c r="AT95" s="31">
        <v>5</v>
      </c>
      <c r="AU95" s="31">
        <v>0</v>
      </c>
      <c r="AV95" s="31">
        <v>1</v>
      </c>
      <c r="AW95" s="31">
        <v>56</v>
      </c>
      <c r="AX95" s="31">
        <v>0</v>
      </c>
      <c r="AY95" s="31">
        <v>7</v>
      </c>
      <c r="AZ95" s="31">
        <v>2</v>
      </c>
      <c r="BA95" s="31">
        <v>0</v>
      </c>
      <c r="BB95" s="31">
        <v>2</v>
      </c>
      <c r="BC95" s="31">
        <v>11</v>
      </c>
      <c r="BD95" s="31"/>
      <c r="BE95" s="31">
        <v>3</v>
      </c>
      <c r="BF95" s="86">
        <f t="shared" si="20"/>
        <v>6</v>
      </c>
      <c r="BG95" s="86">
        <f t="shared" si="21"/>
        <v>92</v>
      </c>
      <c r="BH95" s="31">
        <v>0</v>
      </c>
      <c r="BI95" s="31">
        <v>0</v>
      </c>
      <c r="BJ95" s="31">
        <v>1</v>
      </c>
      <c r="BK95" s="31">
        <v>4</v>
      </c>
      <c r="BL95" s="31">
        <v>1</v>
      </c>
      <c r="BM95" s="31">
        <v>4</v>
      </c>
      <c r="BN95" s="86">
        <f t="shared" si="15"/>
        <v>10</v>
      </c>
      <c r="BO95" s="90">
        <v>0</v>
      </c>
    </row>
    <row r="96" spans="1:67" ht="15.75">
      <c r="A96" s="32" t="s">
        <v>293</v>
      </c>
      <c r="B96" s="31">
        <v>3</v>
      </c>
      <c r="C96" s="31">
        <v>0</v>
      </c>
      <c r="D96" s="31">
        <v>0</v>
      </c>
      <c r="E96" s="31">
        <v>0</v>
      </c>
      <c r="F96" s="31">
        <v>8</v>
      </c>
      <c r="G96" s="31">
        <v>0</v>
      </c>
      <c r="H96" s="31">
        <v>5</v>
      </c>
      <c r="I96" s="31">
        <v>0</v>
      </c>
      <c r="J96" s="31">
        <v>1</v>
      </c>
      <c r="K96" s="31">
        <v>3</v>
      </c>
      <c r="L96" s="31">
        <v>0</v>
      </c>
      <c r="M96" s="31">
        <v>9</v>
      </c>
      <c r="N96" s="31">
        <v>5</v>
      </c>
      <c r="O96" s="31">
        <v>4</v>
      </c>
      <c r="P96" s="31">
        <v>0</v>
      </c>
      <c r="Q96" s="31">
        <v>16</v>
      </c>
      <c r="R96" s="31">
        <v>12</v>
      </c>
      <c r="S96" s="31">
        <v>0</v>
      </c>
      <c r="T96" s="31">
        <v>0</v>
      </c>
      <c r="U96" s="31">
        <v>0</v>
      </c>
      <c r="V96" s="31">
        <v>1</v>
      </c>
      <c r="W96" s="31">
        <v>3</v>
      </c>
      <c r="X96" s="86">
        <f t="shared" si="16"/>
        <v>47</v>
      </c>
      <c r="Y96" s="86">
        <f t="shared" si="17"/>
        <v>23</v>
      </c>
      <c r="Z96" s="31">
        <v>19</v>
      </c>
      <c r="AA96" s="31">
        <v>0</v>
      </c>
      <c r="AB96" s="31">
        <v>0</v>
      </c>
      <c r="AC96" s="31">
        <v>0</v>
      </c>
      <c r="AD96" s="31">
        <v>0</v>
      </c>
      <c r="AE96" s="31">
        <v>0</v>
      </c>
      <c r="AF96" s="31">
        <v>9</v>
      </c>
      <c r="AG96" s="31">
        <v>0</v>
      </c>
      <c r="AH96" s="31">
        <v>0</v>
      </c>
      <c r="AI96" s="31">
        <v>1</v>
      </c>
      <c r="AJ96" s="31">
        <v>1</v>
      </c>
      <c r="AK96" s="86">
        <f t="shared" si="18"/>
        <v>28</v>
      </c>
      <c r="AL96" s="86">
        <f t="shared" si="19"/>
        <v>2</v>
      </c>
      <c r="AM96" s="31">
        <v>0</v>
      </c>
      <c r="AN96" s="31">
        <v>5</v>
      </c>
      <c r="AO96" s="31">
        <v>1</v>
      </c>
      <c r="AP96" s="31">
        <v>3</v>
      </c>
      <c r="AQ96" s="31">
        <v>0</v>
      </c>
      <c r="AR96" s="31">
        <v>0</v>
      </c>
      <c r="AS96" s="31">
        <v>0</v>
      </c>
      <c r="AT96" s="31">
        <v>30</v>
      </c>
      <c r="AU96" s="31">
        <v>1</v>
      </c>
      <c r="AV96" s="31">
        <v>3</v>
      </c>
      <c r="AW96" s="31">
        <v>97</v>
      </c>
      <c r="AX96" s="31">
        <v>1</v>
      </c>
      <c r="AY96" s="31">
        <v>18</v>
      </c>
      <c r="AZ96" s="31">
        <v>6</v>
      </c>
      <c r="BA96" s="31">
        <v>1</v>
      </c>
      <c r="BB96" s="31">
        <v>0</v>
      </c>
      <c r="BC96" s="31">
        <v>19</v>
      </c>
      <c r="BD96" s="31"/>
      <c r="BE96" s="31">
        <v>2</v>
      </c>
      <c r="BF96" s="86">
        <f t="shared" si="20"/>
        <v>5</v>
      </c>
      <c r="BG96" s="86">
        <f t="shared" si="21"/>
        <v>182</v>
      </c>
      <c r="BH96" s="31">
        <v>0</v>
      </c>
      <c r="BI96" s="31">
        <v>3</v>
      </c>
      <c r="BJ96" s="31">
        <v>0</v>
      </c>
      <c r="BK96" s="31">
        <v>0</v>
      </c>
      <c r="BL96" s="31">
        <v>1</v>
      </c>
      <c r="BM96" s="31">
        <v>8</v>
      </c>
      <c r="BN96" s="86">
        <f t="shared" si="15"/>
        <v>12</v>
      </c>
      <c r="BO96" s="90">
        <v>0</v>
      </c>
    </row>
    <row r="97" spans="1:67" ht="15.75">
      <c r="A97" s="32" t="s">
        <v>294</v>
      </c>
      <c r="B97" s="31">
        <v>93</v>
      </c>
      <c r="C97" s="31">
        <v>9</v>
      </c>
      <c r="D97" s="31">
        <v>12</v>
      </c>
      <c r="E97" s="31">
        <v>1</v>
      </c>
      <c r="F97" s="31">
        <v>26</v>
      </c>
      <c r="G97" s="31">
        <v>26</v>
      </c>
      <c r="H97" s="31">
        <v>6</v>
      </c>
      <c r="I97" s="31">
        <v>135</v>
      </c>
      <c r="J97" s="31">
        <v>96</v>
      </c>
      <c r="K97" s="31">
        <v>21</v>
      </c>
      <c r="L97" s="31">
        <v>1</v>
      </c>
      <c r="M97" s="31">
        <v>312</v>
      </c>
      <c r="N97" s="31">
        <v>82</v>
      </c>
      <c r="O97" s="31">
        <v>3</v>
      </c>
      <c r="P97" s="31">
        <v>60</v>
      </c>
      <c r="Q97" s="31">
        <v>18</v>
      </c>
      <c r="R97" s="31">
        <v>29</v>
      </c>
      <c r="S97" s="31">
        <v>2</v>
      </c>
      <c r="T97" s="31">
        <v>7</v>
      </c>
      <c r="U97" s="31">
        <v>91</v>
      </c>
      <c r="V97" s="31">
        <v>44</v>
      </c>
      <c r="W97" s="31">
        <v>35</v>
      </c>
      <c r="X97" s="86">
        <f t="shared" si="16"/>
        <v>868</v>
      </c>
      <c r="Y97" s="86">
        <f t="shared" si="17"/>
        <v>241</v>
      </c>
      <c r="Z97" s="31">
        <v>2</v>
      </c>
      <c r="AA97" s="31">
        <v>0</v>
      </c>
      <c r="AB97" s="31">
        <v>0</v>
      </c>
      <c r="AC97" s="31">
        <v>0</v>
      </c>
      <c r="AD97" s="31">
        <v>0</v>
      </c>
      <c r="AE97" s="31">
        <v>0</v>
      </c>
      <c r="AF97" s="31">
        <v>132</v>
      </c>
      <c r="AG97" s="31">
        <v>0</v>
      </c>
      <c r="AH97" s="31">
        <v>1</v>
      </c>
      <c r="AI97" s="31">
        <v>0</v>
      </c>
      <c r="AJ97" s="31">
        <v>7</v>
      </c>
      <c r="AK97" s="86">
        <f t="shared" si="18"/>
        <v>134</v>
      </c>
      <c r="AL97" s="86">
        <f t="shared" si="19"/>
        <v>8</v>
      </c>
      <c r="AM97" s="31">
        <v>4</v>
      </c>
      <c r="AN97" s="31">
        <v>6</v>
      </c>
      <c r="AO97" s="31">
        <v>1</v>
      </c>
      <c r="AP97" s="31">
        <v>15</v>
      </c>
      <c r="AQ97" s="31">
        <v>0</v>
      </c>
      <c r="AR97" s="31">
        <v>0</v>
      </c>
      <c r="AS97" s="31">
        <v>0</v>
      </c>
      <c r="AT97" s="31">
        <v>17</v>
      </c>
      <c r="AU97" s="31">
        <v>0</v>
      </c>
      <c r="AV97" s="31">
        <v>5</v>
      </c>
      <c r="AW97" s="31">
        <v>37</v>
      </c>
      <c r="AX97" s="31">
        <v>0</v>
      </c>
      <c r="AY97" s="31">
        <v>11</v>
      </c>
      <c r="AZ97" s="31">
        <v>0</v>
      </c>
      <c r="BA97" s="31">
        <v>4</v>
      </c>
      <c r="BB97" s="31">
        <v>0</v>
      </c>
      <c r="BC97" s="31">
        <v>3</v>
      </c>
      <c r="BD97" s="31"/>
      <c r="BE97" s="31">
        <v>0</v>
      </c>
      <c r="BF97" s="86">
        <f t="shared" si="20"/>
        <v>10</v>
      </c>
      <c r="BG97" s="86">
        <f t="shared" si="21"/>
        <v>93</v>
      </c>
      <c r="BH97" s="31">
        <v>0</v>
      </c>
      <c r="BI97" s="31">
        <v>10</v>
      </c>
      <c r="BJ97" s="31">
        <v>0</v>
      </c>
      <c r="BK97" s="31">
        <v>35</v>
      </c>
      <c r="BL97" s="31">
        <v>1</v>
      </c>
      <c r="BM97" s="31">
        <v>22</v>
      </c>
      <c r="BN97" s="86">
        <f t="shared" si="15"/>
        <v>68</v>
      </c>
      <c r="BO97" s="90">
        <v>1</v>
      </c>
    </row>
    <row r="98" spans="1:67" ht="15.75">
      <c r="A98" s="32" t="s">
        <v>295</v>
      </c>
      <c r="B98" s="31">
        <v>5</v>
      </c>
      <c r="C98" s="31">
        <v>0</v>
      </c>
      <c r="D98" s="31">
        <v>0</v>
      </c>
      <c r="E98" s="31">
        <v>0</v>
      </c>
      <c r="F98" s="31">
        <v>38</v>
      </c>
      <c r="G98" s="31">
        <v>5</v>
      </c>
      <c r="H98" s="31">
        <v>17</v>
      </c>
      <c r="I98" s="31">
        <v>3</v>
      </c>
      <c r="J98" s="31">
        <v>3</v>
      </c>
      <c r="K98" s="31">
        <v>6</v>
      </c>
      <c r="L98" s="31">
        <v>4</v>
      </c>
      <c r="M98" s="31">
        <v>13</v>
      </c>
      <c r="N98" s="31">
        <v>9</v>
      </c>
      <c r="O98" s="31">
        <v>13</v>
      </c>
      <c r="P98" s="31">
        <v>0</v>
      </c>
      <c r="Q98" s="31">
        <v>6</v>
      </c>
      <c r="R98" s="31">
        <v>37</v>
      </c>
      <c r="S98" s="31">
        <v>0</v>
      </c>
      <c r="T98" s="31">
        <v>2</v>
      </c>
      <c r="U98" s="31">
        <v>20</v>
      </c>
      <c r="V98" s="31">
        <v>18</v>
      </c>
      <c r="W98" s="31">
        <v>8</v>
      </c>
      <c r="X98" s="86">
        <f t="shared" si="16"/>
        <v>103</v>
      </c>
      <c r="Y98" s="86">
        <f t="shared" si="17"/>
        <v>104</v>
      </c>
      <c r="Z98" s="31">
        <v>37</v>
      </c>
      <c r="AA98" s="31">
        <v>1</v>
      </c>
      <c r="AB98" s="31">
        <v>1</v>
      </c>
      <c r="AC98" s="31">
        <v>0</v>
      </c>
      <c r="AD98" s="31">
        <v>1</v>
      </c>
      <c r="AE98" s="31">
        <v>3</v>
      </c>
      <c r="AF98" s="31">
        <v>29</v>
      </c>
      <c r="AG98" s="31">
        <v>0</v>
      </c>
      <c r="AH98" s="31">
        <v>5</v>
      </c>
      <c r="AI98" s="31">
        <v>3</v>
      </c>
      <c r="AJ98" s="31">
        <v>6</v>
      </c>
      <c r="AK98" s="86">
        <f t="shared" si="18"/>
        <v>66</v>
      </c>
      <c r="AL98" s="86">
        <f t="shared" si="19"/>
        <v>20</v>
      </c>
      <c r="AM98" s="31">
        <v>1</v>
      </c>
      <c r="AN98" s="31">
        <v>2</v>
      </c>
      <c r="AO98" s="31">
        <v>4</v>
      </c>
      <c r="AP98" s="31">
        <v>14</v>
      </c>
      <c r="AQ98" s="31">
        <v>4</v>
      </c>
      <c r="AR98" s="31">
        <v>0</v>
      </c>
      <c r="AS98" s="31">
        <v>9</v>
      </c>
      <c r="AT98" s="31">
        <v>85</v>
      </c>
      <c r="AU98" s="31">
        <v>0</v>
      </c>
      <c r="AV98" s="31">
        <v>8</v>
      </c>
      <c r="AW98" s="31">
        <v>119</v>
      </c>
      <c r="AX98" s="31">
        <v>5</v>
      </c>
      <c r="AY98" s="31">
        <v>12</v>
      </c>
      <c r="AZ98" s="31">
        <v>17</v>
      </c>
      <c r="BA98" s="31">
        <v>6</v>
      </c>
      <c r="BB98" s="31">
        <v>9</v>
      </c>
      <c r="BC98" s="31">
        <v>49</v>
      </c>
      <c r="BD98" s="31"/>
      <c r="BE98" s="31">
        <v>3</v>
      </c>
      <c r="BF98" s="86">
        <f t="shared" si="20"/>
        <v>3</v>
      </c>
      <c r="BG98" s="86">
        <f t="shared" si="21"/>
        <v>344</v>
      </c>
      <c r="BH98" s="31">
        <v>1</v>
      </c>
      <c r="BI98" s="31">
        <v>10</v>
      </c>
      <c r="BJ98" s="31">
        <v>1</v>
      </c>
      <c r="BK98" s="31">
        <v>5</v>
      </c>
      <c r="BL98" s="31">
        <v>5</v>
      </c>
      <c r="BM98" s="31">
        <v>16</v>
      </c>
      <c r="BN98" s="86">
        <f t="shared" si="15"/>
        <v>38</v>
      </c>
      <c r="BO98" s="90">
        <v>2</v>
      </c>
    </row>
    <row r="99" spans="1:67" ht="15.75">
      <c r="A99" s="32" t="s">
        <v>296</v>
      </c>
      <c r="B99" s="31">
        <v>41</v>
      </c>
      <c r="C99" s="31">
        <v>9</v>
      </c>
      <c r="D99" s="31">
        <v>14</v>
      </c>
      <c r="E99" s="31">
        <v>2</v>
      </c>
      <c r="F99" s="31">
        <v>58</v>
      </c>
      <c r="G99" s="31">
        <v>25</v>
      </c>
      <c r="H99" s="31">
        <v>69</v>
      </c>
      <c r="I99" s="31">
        <v>31</v>
      </c>
      <c r="J99" s="31">
        <v>65</v>
      </c>
      <c r="K99" s="31">
        <v>53</v>
      </c>
      <c r="L99" s="31">
        <v>8</v>
      </c>
      <c r="M99" s="31">
        <v>126</v>
      </c>
      <c r="N99" s="31">
        <v>59</v>
      </c>
      <c r="O99" s="31">
        <v>33</v>
      </c>
      <c r="P99" s="31">
        <v>35</v>
      </c>
      <c r="Q99" s="31">
        <v>24</v>
      </c>
      <c r="R99" s="31">
        <v>145</v>
      </c>
      <c r="S99" s="31">
        <v>0</v>
      </c>
      <c r="T99" s="31">
        <v>3</v>
      </c>
      <c r="U99" s="31">
        <v>97</v>
      </c>
      <c r="V99" s="31">
        <v>64</v>
      </c>
      <c r="W99" s="31">
        <v>21</v>
      </c>
      <c r="X99" s="86">
        <f t="shared" si="16"/>
        <v>557</v>
      </c>
      <c r="Y99" s="86">
        <f t="shared" si="17"/>
        <v>425</v>
      </c>
      <c r="Z99" s="31">
        <v>77</v>
      </c>
      <c r="AA99" s="31">
        <v>0</v>
      </c>
      <c r="AB99" s="31">
        <v>0</v>
      </c>
      <c r="AC99" s="31">
        <v>0</v>
      </c>
      <c r="AD99" s="31">
        <v>0</v>
      </c>
      <c r="AE99" s="31">
        <v>0</v>
      </c>
      <c r="AF99" s="31">
        <v>38</v>
      </c>
      <c r="AG99" s="31">
        <v>0</v>
      </c>
      <c r="AH99" s="31">
        <v>0</v>
      </c>
      <c r="AI99" s="31">
        <v>8</v>
      </c>
      <c r="AJ99" s="31">
        <v>1</v>
      </c>
      <c r="AK99" s="86">
        <f t="shared" si="18"/>
        <v>115</v>
      </c>
      <c r="AL99" s="86">
        <f t="shared" si="19"/>
        <v>9</v>
      </c>
      <c r="AM99" s="31">
        <v>4</v>
      </c>
      <c r="AN99" s="31">
        <v>19</v>
      </c>
      <c r="AO99" s="31">
        <v>5</v>
      </c>
      <c r="AP99" s="31">
        <v>17</v>
      </c>
      <c r="AQ99" s="31">
        <v>5</v>
      </c>
      <c r="AR99" s="31">
        <v>2</v>
      </c>
      <c r="AS99" s="31">
        <v>4</v>
      </c>
      <c r="AT99" s="31">
        <v>104</v>
      </c>
      <c r="AU99" s="31">
        <v>3</v>
      </c>
      <c r="AV99" s="31">
        <v>24</v>
      </c>
      <c r="AW99" s="31">
        <v>205</v>
      </c>
      <c r="AX99" s="31">
        <v>8</v>
      </c>
      <c r="AY99" s="31">
        <v>16</v>
      </c>
      <c r="AZ99" s="31">
        <v>16</v>
      </c>
      <c r="BA99" s="31">
        <v>16</v>
      </c>
      <c r="BB99" s="31">
        <v>23</v>
      </c>
      <c r="BC99" s="31">
        <v>61</v>
      </c>
      <c r="BD99" s="31"/>
      <c r="BE99" s="31">
        <v>7</v>
      </c>
      <c r="BF99" s="86">
        <f t="shared" si="20"/>
        <v>23</v>
      </c>
      <c r="BG99" s="86">
        <f t="shared" si="21"/>
        <v>516</v>
      </c>
      <c r="BH99" s="31">
        <v>0</v>
      </c>
      <c r="BI99" s="31">
        <v>31</v>
      </c>
      <c r="BJ99" s="31">
        <v>1</v>
      </c>
      <c r="BK99" s="31">
        <v>24</v>
      </c>
      <c r="BL99" s="31">
        <v>4</v>
      </c>
      <c r="BM99" s="31">
        <v>19</v>
      </c>
      <c r="BN99" s="86">
        <f t="shared" si="15"/>
        <v>79</v>
      </c>
      <c r="BO99" s="90">
        <v>1</v>
      </c>
    </row>
    <row r="100" spans="1:67" ht="15.75">
      <c r="A100" s="32" t="s">
        <v>297</v>
      </c>
      <c r="B100" s="31">
        <v>2</v>
      </c>
      <c r="C100" s="31">
        <v>9</v>
      </c>
      <c r="D100" s="31">
        <v>0</v>
      </c>
      <c r="E100" s="31">
        <v>0</v>
      </c>
      <c r="F100" s="31">
        <v>24</v>
      </c>
      <c r="G100" s="31">
        <v>0</v>
      </c>
      <c r="H100" s="31">
        <v>26</v>
      </c>
      <c r="I100" s="31">
        <v>4</v>
      </c>
      <c r="J100" s="31">
        <v>3</v>
      </c>
      <c r="K100" s="31">
        <v>4</v>
      </c>
      <c r="L100" s="31">
        <v>7</v>
      </c>
      <c r="M100" s="31">
        <v>18</v>
      </c>
      <c r="N100" s="31">
        <v>14</v>
      </c>
      <c r="O100" s="31">
        <v>15</v>
      </c>
      <c r="P100" s="31">
        <v>1</v>
      </c>
      <c r="Q100" s="31">
        <v>8</v>
      </c>
      <c r="R100" s="31">
        <v>178</v>
      </c>
      <c r="S100" s="31">
        <v>0</v>
      </c>
      <c r="T100" s="31">
        <v>1</v>
      </c>
      <c r="U100" s="31">
        <v>14</v>
      </c>
      <c r="V100" s="31">
        <v>5</v>
      </c>
      <c r="W100" s="31">
        <v>27</v>
      </c>
      <c r="X100" s="86">
        <f t="shared" si="16"/>
        <v>107</v>
      </c>
      <c r="Y100" s="86">
        <f t="shared" si="17"/>
        <v>253</v>
      </c>
      <c r="Z100" s="31">
        <v>47</v>
      </c>
      <c r="AA100" s="31">
        <v>0</v>
      </c>
      <c r="AB100" s="31">
        <v>2</v>
      </c>
      <c r="AC100" s="31">
        <v>0</v>
      </c>
      <c r="AD100" s="31">
        <v>6</v>
      </c>
      <c r="AE100" s="31">
        <v>1</v>
      </c>
      <c r="AF100" s="31">
        <v>73</v>
      </c>
      <c r="AG100" s="31">
        <v>1</v>
      </c>
      <c r="AH100" s="31">
        <v>2</v>
      </c>
      <c r="AI100" s="31">
        <v>2</v>
      </c>
      <c r="AJ100" s="31">
        <v>8</v>
      </c>
      <c r="AK100" s="86">
        <f t="shared" si="18"/>
        <v>121</v>
      </c>
      <c r="AL100" s="86">
        <f t="shared" si="19"/>
        <v>21</v>
      </c>
      <c r="AM100" s="31">
        <v>3</v>
      </c>
      <c r="AN100" s="31">
        <v>7</v>
      </c>
      <c r="AO100" s="31">
        <v>22</v>
      </c>
      <c r="AP100" s="31">
        <v>38</v>
      </c>
      <c r="AQ100" s="31">
        <v>8</v>
      </c>
      <c r="AR100" s="31">
        <v>1</v>
      </c>
      <c r="AS100" s="31">
        <v>4</v>
      </c>
      <c r="AT100" s="31">
        <v>103</v>
      </c>
      <c r="AU100" s="31">
        <v>0</v>
      </c>
      <c r="AV100" s="31">
        <v>23</v>
      </c>
      <c r="AW100" s="31">
        <v>194</v>
      </c>
      <c r="AX100" s="31">
        <v>7</v>
      </c>
      <c r="AY100" s="31">
        <v>30</v>
      </c>
      <c r="AZ100" s="31">
        <v>13</v>
      </c>
      <c r="BA100" s="31">
        <v>36</v>
      </c>
      <c r="BB100" s="31">
        <v>22</v>
      </c>
      <c r="BC100" s="31">
        <v>68</v>
      </c>
      <c r="BD100" s="31"/>
      <c r="BE100" s="31">
        <v>17</v>
      </c>
      <c r="BF100" s="86">
        <f t="shared" si="20"/>
        <v>10</v>
      </c>
      <c r="BG100" s="86">
        <f t="shared" si="21"/>
        <v>586</v>
      </c>
      <c r="BH100" s="31">
        <v>1</v>
      </c>
      <c r="BI100" s="31">
        <v>12</v>
      </c>
      <c r="BJ100" s="31">
        <v>1</v>
      </c>
      <c r="BK100" s="31">
        <v>3</v>
      </c>
      <c r="BL100" s="31">
        <v>5</v>
      </c>
      <c r="BM100" s="31">
        <v>10</v>
      </c>
      <c r="BN100" s="86">
        <f t="shared" si="15"/>
        <v>32</v>
      </c>
      <c r="BO100" s="90">
        <v>3</v>
      </c>
    </row>
    <row r="101" spans="1:67" ht="15.75">
      <c r="A101" s="32" t="s">
        <v>298</v>
      </c>
      <c r="B101" s="31">
        <v>3</v>
      </c>
      <c r="C101" s="31">
        <v>2</v>
      </c>
      <c r="D101" s="31">
        <v>0</v>
      </c>
      <c r="E101" s="31">
        <v>0</v>
      </c>
      <c r="F101" s="31">
        <v>4</v>
      </c>
      <c r="G101" s="31">
        <v>3</v>
      </c>
      <c r="H101" s="31">
        <v>1</v>
      </c>
      <c r="I101" s="31">
        <v>0</v>
      </c>
      <c r="J101" s="31">
        <v>26</v>
      </c>
      <c r="K101" s="31">
        <v>0</v>
      </c>
      <c r="L101" s="31">
        <v>1</v>
      </c>
      <c r="M101" s="31">
        <v>30</v>
      </c>
      <c r="N101" s="31">
        <v>5</v>
      </c>
      <c r="O101" s="31">
        <v>1</v>
      </c>
      <c r="P101" s="31">
        <v>1</v>
      </c>
      <c r="Q101" s="31">
        <v>1</v>
      </c>
      <c r="R101" s="31">
        <v>6</v>
      </c>
      <c r="S101" s="31">
        <v>0</v>
      </c>
      <c r="T101" s="31">
        <v>0</v>
      </c>
      <c r="U101" s="31">
        <v>0</v>
      </c>
      <c r="V101" s="31">
        <v>1</v>
      </c>
      <c r="W101" s="31">
        <v>0</v>
      </c>
      <c r="X101" s="86">
        <f t="shared" si="16"/>
        <v>75</v>
      </c>
      <c r="Y101" s="86">
        <f t="shared" si="17"/>
        <v>10</v>
      </c>
      <c r="Z101" s="31">
        <v>3</v>
      </c>
      <c r="AA101" s="31">
        <v>0</v>
      </c>
      <c r="AB101" s="31">
        <v>0</v>
      </c>
      <c r="AC101" s="31">
        <v>0</v>
      </c>
      <c r="AD101" s="31">
        <v>0</v>
      </c>
      <c r="AE101" s="31">
        <v>0</v>
      </c>
      <c r="AF101" s="31">
        <v>0</v>
      </c>
      <c r="AG101" s="31">
        <v>0</v>
      </c>
      <c r="AH101" s="31">
        <v>0</v>
      </c>
      <c r="AI101" s="31">
        <v>0</v>
      </c>
      <c r="AJ101" s="31">
        <v>2</v>
      </c>
      <c r="AK101" s="86">
        <f t="shared" si="18"/>
        <v>3</v>
      </c>
      <c r="AL101" s="86">
        <f t="shared" si="19"/>
        <v>2</v>
      </c>
      <c r="AM101" s="31">
        <v>0</v>
      </c>
      <c r="AN101" s="31">
        <v>3</v>
      </c>
      <c r="AO101" s="31">
        <v>1</v>
      </c>
      <c r="AP101" s="31">
        <v>3</v>
      </c>
      <c r="AQ101" s="31">
        <v>0</v>
      </c>
      <c r="AR101" s="31">
        <v>0</v>
      </c>
      <c r="AS101" s="31">
        <v>0</v>
      </c>
      <c r="AT101" s="31">
        <v>10</v>
      </c>
      <c r="AU101" s="31">
        <v>0</v>
      </c>
      <c r="AV101" s="31">
        <v>0</v>
      </c>
      <c r="AW101" s="31">
        <v>33</v>
      </c>
      <c r="AX101" s="31">
        <v>0</v>
      </c>
      <c r="AY101" s="31">
        <v>4</v>
      </c>
      <c r="AZ101" s="31">
        <v>0</v>
      </c>
      <c r="BA101" s="31">
        <v>0</v>
      </c>
      <c r="BB101" s="31">
        <v>6</v>
      </c>
      <c r="BC101" s="31">
        <v>2</v>
      </c>
      <c r="BD101" s="31"/>
      <c r="BE101" s="31">
        <v>0</v>
      </c>
      <c r="BF101" s="86">
        <f t="shared" si="20"/>
        <v>3</v>
      </c>
      <c r="BG101" s="86">
        <f t="shared" si="21"/>
        <v>59</v>
      </c>
      <c r="BH101" s="31">
        <v>0</v>
      </c>
      <c r="BI101" s="31">
        <v>1</v>
      </c>
      <c r="BJ101" s="31">
        <v>0</v>
      </c>
      <c r="BK101" s="31">
        <v>1</v>
      </c>
      <c r="BL101" s="31">
        <v>3</v>
      </c>
      <c r="BM101" s="31">
        <v>2</v>
      </c>
      <c r="BN101" s="86">
        <f t="shared" si="15"/>
        <v>7</v>
      </c>
      <c r="BO101" s="90">
        <v>2</v>
      </c>
    </row>
    <row r="102" spans="1:67" ht="15.75">
      <c r="A102" s="32" t="s">
        <v>299</v>
      </c>
      <c r="B102" s="31">
        <v>42</v>
      </c>
      <c r="C102" s="31">
        <v>13</v>
      </c>
      <c r="D102" s="31">
        <v>0</v>
      </c>
      <c r="E102" s="31">
        <v>0</v>
      </c>
      <c r="F102" s="31">
        <v>26</v>
      </c>
      <c r="G102" s="31">
        <v>8</v>
      </c>
      <c r="H102" s="31">
        <v>8</v>
      </c>
      <c r="I102" s="31">
        <v>0</v>
      </c>
      <c r="J102" s="31">
        <v>121</v>
      </c>
      <c r="K102" s="31">
        <v>12</v>
      </c>
      <c r="L102" s="31">
        <v>1</v>
      </c>
      <c r="M102" s="31">
        <v>161</v>
      </c>
      <c r="N102" s="31">
        <v>55</v>
      </c>
      <c r="O102" s="31">
        <v>11</v>
      </c>
      <c r="P102" s="31">
        <v>2</v>
      </c>
      <c r="Q102" s="31">
        <v>14</v>
      </c>
      <c r="R102" s="31">
        <v>28</v>
      </c>
      <c r="S102" s="31">
        <v>0</v>
      </c>
      <c r="T102" s="31">
        <v>3</v>
      </c>
      <c r="U102" s="31">
        <v>26</v>
      </c>
      <c r="V102" s="31">
        <v>19</v>
      </c>
      <c r="W102" s="31">
        <v>1</v>
      </c>
      <c r="X102" s="86">
        <f t="shared" si="16"/>
        <v>438</v>
      </c>
      <c r="Y102" s="86">
        <f t="shared" si="17"/>
        <v>113</v>
      </c>
      <c r="Z102" s="31">
        <v>2</v>
      </c>
      <c r="AA102" s="31">
        <v>0</v>
      </c>
      <c r="AB102" s="31">
        <v>0</v>
      </c>
      <c r="AC102" s="31">
        <v>0</v>
      </c>
      <c r="AD102" s="31">
        <v>0</v>
      </c>
      <c r="AE102" s="31">
        <v>0</v>
      </c>
      <c r="AF102" s="31">
        <v>64</v>
      </c>
      <c r="AG102" s="31">
        <v>0</v>
      </c>
      <c r="AH102" s="31">
        <v>0</v>
      </c>
      <c r="AI102" s="31">
        <v>0</v>
      </c>
      <c r="AJ102" s="31">
        <v>5</v>
      </c>
      <c r="AK102" s="86">
        <f t="shared" si="18"/>
        <v>66</v>
      </c>
      <c r="AL102" s="86">
        <f t="shared" si="19"/>
        <v>5</v>
      </c>
      <c r="AM102" s="31">
        <v>6</v>
      </c>
      <c r="AN102" s="31">
        <v>15</v>
      </c>
      <c r="AO102" s="31">
        <v>1</v>
      </c>
      <c r="AP102" s="31">
        <v>8</v>
      </c>
      <c r="AQ102" s="31">
        <v>7</v>
      </c>
      <c r="AR102" s="31">
        <v>0</v>
      </c>
      <c r="AS102" s="31">
        <v>2</v>
      </c>
      <c r="AT102" s="31">
        <v>22</v>
      </c>
      <c r="AU102" s="31">
        <v>5</v>
      </c>
      <c r="AV102" s="31">
        <v>8</v>
      </c>
      <c r="AW102" s="31">
        <v>277</v>
      </c>
      <c r="AX102" s="31">
        <v>5</v>
      </c>
      <c r="AY102" s="31">
        <v>8</v>
      </c>
      <c r="AZ102" s="31">
        <v>1</v>
      </c>
      <c r="BA102" s="31">
        <v>9</v>
      </c>
      <c r="BB102" s="31">
        <v>0</v>
      </c>
      <c r="BC102" s="31">
        <v>9</v>
      </c>
      <c r="BD102" s="31"/>
      <c r="BE102" s="31">
        <v>1</v>
      </c>
      <c r="BF102" s="86">
        <f t="shared" si="20"/>
        <v>21</v>
      </c>
      <c r="BG102" s="86">
        <f t="shared" si="21"/>
        <v>363</v>
      </c>
      <c r="BH102" s="31">
        <v>0</v>
      </c>
      <c r="BI102" s="31">
        <v>14</v>
      </c>
      <c r="BJ102" s="31">
        <v>2</v>
      </c>
      <c r="BK102" s="31">
        <v>1</v>
      </c>
      <c r="BL102" s="31">
        <v>8</v>
      </c>
      <c r="BM102" s="31">
        <v>15</v>
      </c>
      <c r="BN102" s="86">
        <f t="shared" si="15"/>
        <v>40</v>
      </c>
      <c r="BO102" s="90">
        <v>2</v>
      </c>
    </row>
    <row r="103" spans="1:67" ht="15.75">
      <c r="A103" s="32" t="s">
        <v>300</v>
      </c>
      <c r="B103" s="31">
        <v>295</v>
      </c>
      <c r="C103" s="31">
        <v>111</v>
      </c>
      <c r="D103" s="31">
        <v>30</v>
      </c>
      <c r="E103" s="31">
        <v>102</v>
      </c>
      <c r="F103" s="31">
        <v>127</v>
      </c>
      <c r="G103" s="31">
        <v>95</v>
      </c>
      <c r="H103" s="31">
        <v>138</v>
      </c>
      <c r="I103" s="31">
        <v>104</v>
      </c>
      <c r="J103" s="31">
        <v>117</v>
      </c>
      <c r="K103" s="31">
        <v>218</v>
      </c>
      <c r="L103" s="31">
        <v>27</v>
      </c>
      <c r="M103" s="31">
        <v>348</v>
      </c>
      <c r="N103" s="31">
        <v>247</v>
      </c>
      <c r="O103" s="31">
        <v>135</v>
      </c>
      <c r="P103" s="31">
        <v>305</v>
      </c>
      <c r="Q103" s="31">
        <v>49</v>
      </c>
      <c r="R103" s="31">
        <v>1791</v>
      </c>
      <c r="S103" s="31">
        <v>19</v>
      </c>
      <c r="T103" s="31">
        <v>82</v>
      </c>
      <c r="U103" s="31">
        <v>1139</v>
      </c>
      <c r="V103" s="31">
        <v>317</v>
      </c>
      <c r="W103" s="31">
        <v>209</v>
      </c>
      <c r="X103" s="86">
        <f t="shared" si="16"/>
        <v>1984</v>
      </c>
      <c r="Y103" s="86">
        <f t="shared" si="17"/>
        <v>4021</v>
      </c>
      <c r="Z103" s="31">
        <v>267</v>
      </c>
      <c r="AA103" s="31">
        <v>0</v>
      </c>
      <c r="AB103" s="31">
        <v>0</v>
      </c>
      <c r="AC103" s="31">
        <v>1</v>
      </c>
      <c r="AD103" s="31">
        <v>0</v>
      </c>
      <c r="AE103" s="31">
        <v>1</v>
      </c>
      <c r="AF103" s="31">
        <v>362</v>
      </c>
      <c r="AG103" s="31">
        <v>0</v>
      </c>
      <c r="AH103" s="31">
        <v>6</v>
      </c>
      <c r="AI103" s="31">
        <v>33</v>
      </c>
      <c r="AJ103" s="31">
        <v>21</v>
      </c>
      <c r="AK103" s="86">
        <f t="shared" si="18"/>
        <v>629</v>
      </c>
      <c r="AL103" s="86">
        <f t="shared" si="19"/>
        <v>62</v>
      </c>
      <c r="AM103" s="31">
        <v>16</v>
      </c>
      <c r="AN103" s="31">
        <v>59</v>
      </c>
      <c r="AO103" s="31">
        <v>16</v>
      </c>
      <c r="AP103" s="31">
        <v>149</v>
      </c>
      <c r="AQ103" s="31">
        <v>9</v>
      </c>
      <c r="AR103" s="31">
        <v>10</v>
      </c>
      <c r="AS103" s="31">
        <v>28</v>
      </c>
      <c r="AT103" s="31">
        <v>303</v>
      </c>
      <c r="AU103" s="31">
        <v>3</v>
      </c>
      <c r="AV103" s="31">
        <v>189</v>
      </c>
      <c r="AW103" s="31">
        <v>1284</v>
      </c>
      <c r="AX103" s="31">
        <v>76</v>
      </c>
      <c r="AY103" s="31">
        <v>93</v>
      </c>
      <c r="AZ103" s="31">
        <v>23</v>
      </c>
      <c r="BA103" s="31">
        <v>116</v>
      </c>
      <c r="BB103" s="31">
        <v>62</v>
      </c>
      <c r="BC103" s="31">
        <v>183</v>
      </c>
      <c r="BD103" s="31"/>
      <c r="BE103" s="31">
        <v>15</v>
      </c>
      <c r="BF103" s="86">
        <f t="shared" si="20"/>
        <v>75</v>
      </c>
      <c r="BG103" s="86">
        <f t="shared" si="21"/>
        <v>2559</v>
      </c>
      <c r="BH103" s="31">
        <v>9</v>
      </c>
      <c r="BI103" s="31">
        <v>71</v>
      </c>
      <c r="BJ103" s="31">
        <v>4</v>
      </c>
      <c r="BK103" s="31">
        <v>100</v>
      </c>
      <c r="BL103" s="31">
        <v>18</v>
      </c>
      <c r="BM103" s="31">
        <v>169</v>
      </c>
      <c r="BN103" s="86">
        <f t="shared" si="15"/>
        <v>371</v>
      </c>
      <c r="BO103" s="90">
        <v>7</v>
      </c>
    </row>
    <row r="104" spans="1:67" ht="15.75">
      <c r="A104" s="32" t="s">
        <v>301</v>
      </c>
      <c r="B104" s="31">
        <v>36</v>
      </c>
      <c r="C104" s="31">
        <v>21</v>
      </c>
      <c r="D104" s="31">
        <v>1</v>
      </c>
      <c r="E104" s="31">
        <v>1</v>
      </c>
      <c r="F104" s="31">
        <v>37</v>
      </c>
      <c r="G104" s="31">
        <v>3</v>
      </c>
      <c r="H104" s="31">
        <v>31</v>
      </c>
      <c r="I104" s="31">
        <v>8</v>
      </c>
      <c r="J104" s="31">
        <v>43</v>
      </c>
      <c r="K104" s="31">
        <v>17</v>
      </c>
      <c r="L104" s="31">
        <v>4</v>
      </c>
      <c r="M104" s="31">
        <v>48</v>
      </c>
      <c r="N104" s="31">
        <v>22</v>
      </c>
      <c r="O104" s="31">
        <v>95</v>
      </c>
      <c r="P104" s="31">
        <v>5</v>
      </c>
      <c r="Q104" s="31">
        <v>5</v>
      </c>
      <c r="R104" s="31">
        <v>282</v>
      </c>
      <c r="S104" s="31">
        <v>9</v>
      </c>
      <c r="T104" s="31">
        <v>22</v>
      </c>
      <c r="U104" s="31">
        <v>140</v>
      </c>
      <c r="V104" s="31">
        <v>45</v>
      </c>
      <c r="W104" s="31">
        <v>23</v>
      </c>
      <c r="X104" s="86">
        <f t="shared" si="16"/>
        <v>244</v>
      </c>
      <c r="Y104" s="86">
        <f t="shared" si="17"/>
        <v>654</v>
      </c>
      <c r="Z104" s="31">
        <v>116</v>
      </c>
      <c r="AA104" s="31">
        <v>0</v>
      </c>
      <c r="AB104" s="31">
        <v>0</v>
      </c>
      <c r="AC104" s="31">
        <v>0</v>
      </c>
      <c r="AD104" s="31">
        <v>0</v>
      </c>
      <c r="AE104" s="31">
        <v>0</v>
      </c>
      <c r="AF104" s="31">
        <v>76</v>
      </c>
      <c r="AG104" s="31">
        <v>0</v>
      </c>
      <c r="AH104" s="31">
        <v>1</v>
      </c>
      <c r="AI104" s="31">
        <v>1</v>
      </c>
      <c r="AJ104" s="31">
        <v>2</v>
      </c>
      <c r="AK104" s="86">
        <f t="shared" si="18"/>
        <v>192</v>
      </c>
      <c r="AL104" s="86">
        <f t="shared" si="19"/>
        <v>4</v>
      </c>
      <c r="AM104" s="31">
        <v>9</v>
      </c>
      <c r="AN104" s="31">
        <v>12</v>
      </c>
      <c r="AO104" s="31">
        <v>1</v>
      </c>
      <c r="AP104" s="31">
        <v>31</v>
      </c>
      <c r="AQ104" s="31">
        <v>0</v>
      </c>
      <c r="AR104" s="31">
        <v>1</v>
      </c>
      <c r="AS104" s="31">
        <v>2</v>
      </c>
      <c r="AT104" s="31">
        <v>102</v>
      </c>
      <c r="AU104" s="31">
        <v>2</v>
      </c>
      <c r="AV104" s="31">
        <v>19</v>
      </c>
      <c r="AW104" s="31">
        <v>178</v>
      </c>
      <c r="AX104" s="31">
        <v>2</v>
      </c>
      <c r="AY104" s="31">
        <v>18</v>
      </c>
      <c r="AZ104" s="31">
        <v>7</v>
      </c>
      <c r="BA104" s="31">
        <v>9</v>
      </c>
      <c r="BB104" s="31">
        <v>5</v>
      </c>
      <c r="BC104" s="31">
        <v>97</v>
      </c>
      <c r="BD104" s="31"/>
      <c r="BE104" s="31">
        <v>0</v>
      </c>
      <c r="BF104" s="86">
        <f t="shared" si="20"/>
        <v>21</v>
      </c>
      <c r="BG104" s="86">
        <f t="shared" si="21"/>
        <v>474</v>
      </c>
      <c r="BH104" s="31">
        <v>0</v>
      </c>
      <c r="BI104" s="31">
        <v>5</v>
      </c>
      <c r="BJ104" s="31">
        <v>0</v>
      </c>
      <c r="BK104" s="31">
        <v>2</v>
      </c>
      <c r="BL104" s="31">
        <v>11</v>
      </c>
      <c r="BM104" s="31">
        <v>15</v>
      </c>
      <c r="BN104" s="86">
        <f t="shared" si="15"/>
        <v>33</v>
      </c>
      <c r="BO104" s="90">
        <v>1</v>
      </c>
    </row>
    <row r="105" spans="1:67" ht="15.75">
      <c r="A105" s="32" t="s">
        <v>302</v>
      </c>
      <c r="B105" s="31">
        <v>2</v>
      </c>
      <c r="C105" s="31">
        <v>13</v>
      </c>
      <c r="D105" s="31">
        <v>0</v>
      </c>
      <c r="E105" s="31">
        <v>0</v>
      </c>
      <c r="F105" s="31">
        <v>11</v>
      </c>
      <c r="G105" s="31">
        <v>0</v>
      </c>
      <c r="H105" s="31">
        <v>3</v>
      </c>
      <c r="I105" s="31">
        <v>1</v>
      </c>
      <c r="J105" s="31">
        <v>26</v>
      </c>
      <c r="K105" s="31">
        <v>1</v>
      </c>
      <c r="L105" s="31">
        <v>2</v>
      </c>
      <c r="M105" s="31">
        <v>17</v>
      </c>
      <c r="N105" s="31">
        <v>9</v>
      </c>
      <c r="O105" s="31">
        <v>8</v>
      </c>
      <c r="P105" s="31">
        <v>0</v>
      </c>
      <c r="Q105" s="31">
        <v>10</v>
      </c>
      <c r="R105" s="31">
        <v>5</v>
      </c>
      <c r="S105" s="31">
        <v>0</v>
      </c>
      <c r="T105" s="31">
        <v>0</v>
      </c>
      <c r="U105" s="31">
        <v>2</v>
      </c>
      <c r="V105" s="31">
        <v>2</v>
      </c>
      <c r="W105" s="31">
        <v>1</v>
      </c>
      <c r="X105" s="86">
        <f t="shared" si="16"/>
        <v>81</v>
      </c>
      <c r="Y105" s="86">
        <f t="shared" si="17"/>
        <v>32</v>
      </c>
      <c r="Z105" s="31">
        <v>46</v>
      </c>
      <c r="AA105" s="31">
        <v>2</v>
      </c>
      <c r="AB105" s="31">
        <v>0</v>
      </c>
      <c r="AC105" s="31">
        <v>0</v>
      </c>
      <c r="AD105" s="31">
        <v>0</v>
      </c>
      <c r="AE105" s="31">
        <v>1</v>
      </c>
      <c r="AF105" s="31">
        <v>151</v>
      </c>
      <c r="AG105" s="31">
        <v>4</v>
      </c>
      <c r="AH105" s="31">
        <v>0</v>
      </c>
      <c r="AI105" s="31">
        <v>8</v>
      </c>
      <c r="AJ105" s="31">
        <v>4</v>
      </c>
      <c r="AK105" s="86">
        <f t="shared" si="18"/>
        <v>201</v>
      </c>
      <c r="AL105" s="86">
        <f t="shared" si="19"/>
        <v>15</v>
      </c>
      <c r="AM105" s="31">
        <v>1</v>
      </c>
      <c r="AN105" s="31">
        <v>8</v>
      </c>
      <c r="AO105" s="31">
        <v>1</v>
      </c>
      <c r="AP105" s="31">
        <v>3</v>
      </c>
      <c r="AQ105" s="31">
        <v>5</v>
      </c>
      <c r="AR105" s="31">
        <v>6</v>
      </c>
      <c r="AS105" s="31">
        <v>1</v>
      </c>
      <c r="AT105" s="31">
        <v>8</v>
      </c>
      <c r="AU105" s="31">
        <v>4</v>
      </c>
      <c r="AV105" s="31">
        <v>5</v>
      </c>
      <c r="AW105" s="31">
        <v>177</v>
      </c>
      <c r="AX105" s="31">
        <v>0</v>
      </c>
      <c r="AY105" s="31">
        <v>18</v>
      </c>
      <c r="AZ105" s="31">
        <v>5</v>
      </c>
      <c r="BA105" s="31">
        <v>6</v>
      </c>
      <c r="BB105" s="31">
        <v>0</v>
      </c>
      <c r="BC105" s="31">
        <v>48</v>
      </c>
      <c r="BD105" s="31"/>
      <c r="BE105" s="31">
        <v>0</v>
      </c>
      <c r="BF105" s="86">
        <f t="shared" si="20"/>
        <v>9</v>
      </c>
      <c r="BG105" s="86">
        <f t="shared" si="21"/>
        <v>287</v>
      </c>
      <c r="BH105" s="31">
        <v>0</v>
      </c>
      <c r="BI105" s="31">
        <v>2</v>
      </c>
      <c r="BJ105" s="31">
        <v>1</v>
      </c>
      <c r="BK105" s="31">
        <v>7</v>
      </c>
      <c r="BL105" s="31">
        <v>9</v>
      </c>
      <c r="BM105" s="31">
        <v>0</v>
      </c>
      <c r="BN105" s="86">
        <f t="shared" si="15"/>
        <v>19</v>
      </c>
      <c r="BO105" s="90">
        <v>0</v>
      </c>
    </row>
    <row r="106" spans="1:67" ht="15.75">
      <c r="A106" s="32" t="s">
        <v>303</v>
      </c>
      <c r="B106" s="31">
        <v>98</v>
      </c>
      <c r="C106" s="31">
        <v>3</v>
      </c>
      <c r="D106" s="31">
        <v>13</v>
      </c>
      <c r="E106" s="31">
        <v>2</v>
      </c>
      <c r="F106" s="31">
        <v>36</v>
      </c>
      <c r="G106" s="31">
        <v>16</v>
      </c>
      <c r="H106" s="31">
        <v>12</v>
      </c>
      <c r="I106" s="31">
        <v>25</v>
      </c>
      <c r="J106" s="31">
        <v>32</v>
      </c>
      <c r="K106" s="31">
        <v>27</v>
      </c>
      <c r="L106" s="31">
        <v>1</v>
      </c>
      <c r="M106" s="31">
        <v>151</v>
      </c>
      <c r="N106" s="31">
        <v>60</v>
      </c>
      <c r="O106" s="31">
        <v>77</v>
      </c>
      <c r="P106" s="31">
        <v>32</v>
      </c>
      <c r="Q106" s="31">
        <v>17</v>
      </c>
      <c r="R106" s="31">
        <v>41</v>
      </c>
      <c r="S106" s="31">
        <v>18</v>
      </c>
      <c r="T106" s="31">
        <v>9</v>
      </c>
      <c r="U106" s="31">
        <v>29</v>
      </c>
      <c r="V106" s="31">
        <v>18</v>
      </c>
      <c r="W106" s="31">
        <v>9</v>
      </c>
      <c r="X106" s="86">
        <f t="shared" si="16"/>
        <v>495</v>
      </c>
      <c r="Y106" s="86">
        <f t="shared" si="17"/>
        <v>231</v>
      </c>
      <c r="Z106" s="31">
        <v>9</v>
      </c>
      <c r="AA106" s="31">
        <v>0</v>
      </c>
      <c r="AB106" s="31">
        <v>0</v>
      </c>
      <c r="AC106" s="31">
        <v>0</v>
      </c>
      <c r="AD106" s="31">
        <v>0</v>
      </c>
      <c r="AE106" s="31">
        <v>0</v>
      </c>
      <c r="AF106" s="31">
        <v>257</v>
      </c>
      <c r="AG106" s="31">
        <v>0</v>
      </c>
      <c r="AH106" s="31">
        <v>0</v>
      </c>
      <c r="AI106" s="31">
        <v>2</v>
      </c>
      <c r="AJ106" s="31">
        <v>1</v>
      </c>
      <c r="AK106" s="86">
        <f t="shared" si="18"/>
        <v>266</v>
      </c>
      <c r="AL106" s="86">
        <f t="shared" si="19"/>
        <v>3</v>
      </c>
      <c r="AM106" s="31">
        <v>3</v>
      </c>
      <c r="AN106" s="31">
        <v>16</v>
      </c>
      <c r="AO106" s="31">
        <v>5</v>
      </c>
      <c r="AP106" s="31">
        <v>16</v>
      </c>
      <c r="AQ106" s="31">
        <v>2</v>
      </c>
      <c r="AR106" s="31">
        <v>1</v>
      </c>
      <c r="AS106" s="31">
        <v>6</v>
      </c>
      <c r="AT106" s="31">
        <v>28</v>
      </c>
      <c r="AU106" s="31">
        <v>1</v>
      </c>
      <c r="AV106" s="31">
        <v>1</v>
      </c>
      <c r="AW106" s="31">
        <v>55</v>
      </c>
      <c r="AX106" s="31">
        <v>0</v>
      </c>
      <c r="AY106" s="31">
        <v>38</v>
      </c>
      <c r="AZ106" s="31">
        <v>0</v>
      </c>
      <c r="BA106" s="31">
        <v>7</v>
      </c>
      <c r="BB106" s="31">
        <v>1</v>
      </c>
      <c r="BC106" s="31">
        <v>17</v>
      </c>
      <c r="BD106" s="31"/>
      <c r="BE106" s="31">
        <v>2</v>
      </c>
      <c r="BF106" s="86">
        <f t="shared" si="20"/>
        <v>19</v>
      </c>
      <c r="BG106" s="86">
        <f t="shared" si="21"/>
        <v>180</v>
      </c>
      <c r="BH106" s="31">
        <v>0</v>
      </c>
      <c r="BI106" s="31">
        <v>6</v>
      </c>
      <c r="BJ106" s="31">
        <v>0</v>
      </c>
      <c r="BK106" s="31">
        <v>18</v>
      </c>
      <c r="BL106" s="31">
        <v>1</v>
      </c>
      <c r="BM106" s="31">
        <v>10</v>
      </c>
      <c r="BN106" s="86">
        <f t="shared" si="15"/>
        <v>35</v>
      </c>
      <c r="BO106" s="90">
        <v>1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B2:H64"/>
  <sheetViews>
    <sheetView workbookViewId="0">
      <selection activeCell="T13" sqref="T13"/>
    </sheetView>
  </sheetViews>
  <sheetFormatPr defaultColWidth="11.42578125" defaultRowHeight="15"/>
  <cols>
    <col min="2" max="6" width="18" customWidth="1"/>
  </cols>
  <sheetData>
    <row r="2" spans="2:8" ht="42.75" customHeight="1">
      <c r="B2" s="6" t="s">
        <v>1006</v>
      </c>
      <c r="C2" s="5"/>
      <c r="D2" s="5"/>
      <c r="E2" s="5"/>
      <c r="F2" s="5"/>
    </row>
    <row r="3" spans="2:8">
      <c r="B3" s="8"/>
      <c r="C3" s="9" t="s">
        <v>85</v>
      </c>
      <c r="D3" s="9" t="s">
        <v>107</v>
      </c>
      <c r="E3" s="9" t="s">
        <v>135</v>
      </c>
      <c r="F3" s="9" t="s">
        <v>23</v>
      </c>
    </row>
    <row r="4" spans="2:8">
      <c r="B4" s="7" t="s">
        <v>18</v>
      </c>
      <c r="C4" s="3">
        <v>161214</v>
      </c>
      <c r="D4" s="3">
        <v>44593</v>
      </c>
      <c r="E4" s="3">
        <v>205807</v>
      </c>
      <c r="F4" s="4">
        <f t="shared" ref="F4:F35" si="0">SUM(C4:E4)</f>
        <v>411614</v>
      </c>
      <c r="H4" s="98"/>
    </row>
    <row r="5" spans="2:8">
      <c r="B5" s="7"/>
      <c r="C5" s="3">
        <v>76557</v>
      </c>
      <c r="D5" s="3">
        <v>25669</v>
      </c>
      <c r="E5" s="3">
        <v>116053</v>
      </c>
      <c r="F5" s="4">
        <f>SUM(C5:E5)</f>
        <v>218279</v>
      </c>
    </row>
    <row r="6" spans="2:8">
      <c r="B6" s="7" t="s">
        <v>236</v>
      </c>
      <c r="C6" s="3">
        <v>12274</v>
      </c>
      <c r="D6" s="3">
        <v>3506</v>
      </c>
      <c r="E6" s="3">
        <v>14848</v>
      </c>
      <c r="F6" s="4">
        <f t="shared" si="0"/>
        <v>30628</v>
      </c>
      <c r="H6" s="98"/>
    </row>
    <row r="7" spans="2:8">
      <c r="B7" s="7" t="s">
        <v>242</v>
      </c>
      <c r="C7" s="3">
        <v>3956</v>
      </c>
      <c r="D7" s="3">
        <v>1213</v>
      </c>
      <c r="E7" s="3">
        <v>7338</v>
      </c>
      <c r="F7" s="4">
        <f t="shared" si="0"/>
        <v>12507</v>
      </c>
    </row>
    <row r="8" spans="2:8">
      <c r="B8" s="7" t="s">
        <v>209</v>
      </c>
      <c r="C8" s="3">
        <v>7462</v>
      </c>
      <c r="D8" s="3">
        <v>841</v>
      </c>
      <c r="E8" s="3">
        <v>5385</v>
      </c>
      <c r="F8" s="4">
        <f t="shared" si="0"/>
        <v>13688</v>
      </c>
    </row>
    <row r="9" spans="2:8">
      <c r="B9" s="7" t="s">
        <v>233</v>
      </c>
      <c r="C9" s="3">
        <v>3661</v>
      </c>
      <c r="D9" s="3">
        <v>622</v>
      </c>
      <c r="E9" s="3">
        <v>5140</v>
      </c>
      <c r="F9" s="4">
        <f t="shared" si="0"/>
        <v>9423</v>
      </c>
    </row>
    <row r="10" spans="2:8">
      <c r="B10" s="7" t="s">
        <v>221</v>
      </c>
      <c r="C10" s="3">
        <v>6277</v>
      </c>
      <c r="D10" s="3">
        <v>2975</v>
      </c>
      <c r="E10" s="3">
        <v>4669</v>
      </c>
      <c r="F10" s="4">
        <f t="shared" si="0"/>
        <v>13921</v>
      </c>
    </row>
    <row r="11" spans="2:8">
      <c r="B11" s="7" t="s">
        <v>212</v>
      </c>
      <c r="C11" s="3">
        <v>2600</v>
      </c>
      <c r="D11" s="3">
        <v>146</v>
      </c>
      <c r="E11" s="3">
        <v>2754</v>
      </c>
      <c r="F11" s="4">
        <f t="shared" si="0"/>
        <v>5500</v>
      </c>
    </row>
    <row r="12" spans="2:8">
      <c r="B12" s="7" t="s">
        <v>199</v>
      </c>
      <c r="C12" s="3">
        <v>1473</v>
      </c>
      <c r="D12" s="3">
        <v>338</v>
      </c>
      <c r="E12" s="3">
        <v>2612</v>
      </c>
      <c r="F12" s="4">
        <f t="shared" si="0"/>
        <v>4423</v>
      </c>
    </row>
    <row r="13" spans="2:8">
      <c r="B13" s="7" t="s">
        <v>206</v>
      </c>
      <c r="C13" s="3">
        <v>1789</v>
      </c>
      <c r="D13" s="3">
        <v>1711</v>
      </c>
      <c r="E13" s="3">
        <v>2569</v>
      </c>
      <c r="F13" s="4">
        <f t="shared" si="0"/>
        <v>6069</v>
      </c>
    </row>
    <row r="14" spans="2:8">
      <c r="B14" s="7" t="s">
        <v>238</v>
      </c>
      <c r="C14" s="3">
        <v>1505</v>
      </c>
      <c r="D14" s="3">
        <v>253</v>
      </c>
      <c r="E14" s="3">
        <v>2562</v>
      </c>
      <c r="F14" s="4">
        <f t="shared" si="0"/>
        <v>4320</v>
      </c>
    </row>
    <row r="15" spans="2:8">
      <c r="B15" s="7" t="s">
        <v>197</v>
      </c>
      <c r="C15" s="3">
        <v>2305</v>
      </c>
      <c r="D15" s="3">
        <v>648</v>
      </c>
      <c r="E15" s="3">
        <v>2496</v>
      </c>
      <c r="F15" s="4">
        <f t="shared" si="0"/>
        <v>5449</v>
      </c>
    </row>
    <row r="16" spans="2:8">
      <c r="B16" s="7" t="s">
        <v>230</v>
      </c>
      <c r="C16" s="3">
        <v>242</v>
      </c>
      <c r="D16" s="3">
        <v>271</v>
      </c>
      <c r="E16" s="3">
        <v>2425</v>
      </c>
      <c r="F16" s="4">
        <f t="shared" si="0"/>
        <v>2938</v>
      </c>
    </row>
    <row r="17" spans="2:6">
      <c r="B17" s="7" t="s">
        <v>246</v>
      </c>
      <c r="C17" s="3">
        <v>996</v>
      </c>
      <c r="D17" s="3">
        <v>130</v>
      </c>
      <c r="E17" s="3">
        <v>2219</v>
      </c>
      <c r="F17" s="4">
        <f t="shared" si="0"/>
        <v>3345</v>
      </c>
    </row>
    <row r="18" spans="2:6">
      <c r="B18" s="7" t="s">
        <v>227</v>
      </c>
      <c r="C18" s="3">
        <v>1145</v>
      </c>
      <c r="D18" s="3">
        <v>226</v>
      </c>
      <c r="E18" s="3">
        <v>2114</v>
      </c>
      <c r="F18" s="4">
        <f t="shared" si="0"/>
        <v>3485</v>
      </c>
    </row>
    <row r="19" spans="2:6">
      <c r="B19" s="7" t="s">
        <v>204</v>
      </c>
      <c r="C19" s="3">
        <v>4911</v>
      </c>
      <c r="D19" s="3">
        <v>382</v>
      </c>
      <c r="E19" s="3">
        <v>2084</v>
      </c>
      <c r="F19" s="4">
        <f t="shared" si="0"/>
        <v>7377</v>
      </c>
    </row>
    <row r="20" spans="2:6">
      <c r="B20" s="7" t="s">
        <v>240</v>
      </c>
      <c r="C20" s="3">
        <v>1161</v>
      </c>
      <c r="D20" s="3">
        <v>825</v>
      </c>
      <c r="E20" s="3">
        <v>2068</v>
      </c>
      <c r="F20" s="4">
        <f t="shared" si="0"/>
        <v>4054</v>
      </c>
    </row>
    <row r="21" spans="2:6">
      <c r="B21" s="7" t="s">
        <v>249</v>
      </c>
      <c r="C21" s="3">
        <v>899</v>
      </c>
      <c r="D21" s="3">
        <v>355</v>
      </c>
      <c r="E21" s="3">
        <v>2006</v>
      </c>
      <c r="F21" s="4">
        <f t="shared" si="0"/>
        <v>3260</v>
      </c>
    </row>
    <row r="22" spans="2:6">
      <c r="B22" s="7" t="s">
        <v>229</v>
      </c>
      <c r="C22" s="3">
        <v>1725</v>
      </c>
      <c r="D22" s="3">
        <v>469</v>
      </c>
      <c r="E22" s="3">
        <v>1892</v>
      </c>
      <c r="F22" s="4">
        <f t="shared" si="0"/>
        <v>4086</v>
      </c>
    </row>
    <row r="23" spans="2:6">
      <c r="B23" s="7" t="s">
        <v>215</v>
      </c>
      <c r="C23" s="3">
        <v>5852</v>
      </c>
      <c r="D23" s="3">
        <v>621</v>
      </c>
      <c r="E23" s="3">
        <v>1814</v>
      </c>
      <c r="F23" s="4">
        <f t="shared" si="0"/>
        <v>8287</v>
      </c>
    </row>
    <row r="24" spans="2:6">
      <c r="B24" s="7" t="s">
        <v>205</v>
      </c>
      <c r="C24" s="3">
        <v>2423</v>
      </c>
      <c r="D24" s="3">
        <v>411</v>
      </c>
      <c r="E24" s="3">
        <v>1663</v>
      </c>
      <c r="F24" s="4">
        <f t="shared" si="0"/>
        <v>4497</v>
      </c>
    </row>
    <row r="25" spans="2:6">
      <c r="B25" s="7" t="s">
        <v>235</v>
      </c>
      <c r="C25" s="3">
        <v>732</v>
      </c>
      <c r="D25" s="3">
        <v>310</v>
      </c>
      <c r="E25" s="3">
        <v>1526</v>
      </c>
      <c r="F25" s="4">
        <f t="shared" si="0"/>
        <v>2568</v>
      </c>
    </row>
    <row r="26" spans="2:6">
      <c r="B26" s="7" t="s">
        <v>214</v>
      </c>
      <c r="C26" s="3">
        <v>1116</v>
      </c>
      <c r="D26" s="3">
        <v>149</v>
      </c>
      <c r="E26" s="3">
        <v>1502</v>
      </c>
      <c r="F26" s="4">
        <f t="shared" si="0"/>
        <v>2767</v>
      </c>
    </row>
    <row r="27" spans="2:6">
      <c r="B27" s="7" t="s">
        <v>250</v>
      </c>
      <c r="C27" s="3">
        <v>1246</v>
      </c>
      <c r="D27" s="3">
        <v>264</v>
      </c>
      <c r="E27" s="3">
        <v>1498</v>
      </c>
      <c r="F27" s="4">
        <f t="shared" si="0"/>
        <v>3008</v>
      </c>
    </row>
    <row r="28" spans="2:6">
      <c r="B28" s="7" t="s">
        <v>237</v>
      </c>
      <c r="C28" s="3">
        <v>397</v>
      </c>
      <c r="D28" s="3">
        <v>122</v>
      </c>
      <c r="E28" s="3">
        <v>1305</v>
      </c>
      <c r="F28" s="4">
        <f t="shared" si="0"/>
        <v>1824</v>
      </c>
    </row>
    <row r="29" spans="2:6">
      <c r="B29" s="7" t="s">
        <v>248</v>
      </c>
      <c r="C29" s="3">
        <v>683</v>
      </c>
      <c r="D29" s="3">
        <v>62</v>
      </c>
      <c r="E29" s="3">
        <v>1191</v>
      </c>
      <c r="F29" s="4">
        <f t="shared" si="0"/>
        <v>1936</v>
      </c>
    </row>
    <row r="30" spans="2:6">
      <c r="B30" s="7" t="s">
        <v>201</v>
      </c>
      <c r="C30" s="3">
        <v>3234</v>
      </c>
      <c r="D30" s="3">
        <v>145</v>
      </c>
      <c r="E30" s="3">
        <v>1091</v>
      </c>
      <c r="F30" s="4">
        <f t="shared" si="0"/>
        <v>4470</v>
      </c>
    </row>
    <row r="31" spans="2:6">
      <c r="B31" s="7" t="s">
        <v>213</v>
      </c>
      <c r="C31" s="3">
        <v>1622</v>
      </c>
      <c r="D31" s="3">
        <v>205</v>
      </c>
      <c r="E31" s="3">
        <v>1005</v>
      </c>
      <c r="F31" s="4">
        <f t="shared" si="0"/>
        <v>2832</v>
      </c>
    </row>
    <row r="32" spans="2:6">
      <c r="B32" s="7" t="s">
        <v>224</v>
      </c>
      <c r="C32" s="3">
        <v>520</v>
      </c>
      <c r="D32" s="3">
        <v>102</v>
      </c>
      <c r="E32" s="3">
        <v>921</v>
      </c>
      <c r="F32" s="4">
        <f t="shared" si="0"/>
        <v>1543</v>
      </c>
    </row>
    <row r="33" spans="2:6">
      <c r="B33" s="7" t="s">
        <v>228</v>
      </c>
      <c r="C33" s="3">
        <v>349</v>
      </c>
      <c r="D33" s="3">
        <v>90</v>
      </c>
      <c r="E33" s="3">
        <v>920</v>
      </c>
      <c r="F33" s="4">
        <f t="shared" si="0"/>
        <v>1359</v>
      </c>
    </row>
    <row r="34" spans="2:6">
      <c r="B34" s="7" t="s">
        <v>194</v>
      </c>
      <c r="C34" s="3">
        <v>469</v>
      </c>
      <c r="D34" s="3">
        <v>86</v>
      </c>
      <c r="E34" s="3">
        <v>872</v>
      </c>
      <c r="F34" s="4">
        <f t="shared" si="0"/>
        <v>1427</v>
      </c>
    </row>
    <row r="35" spans="2:6">
      <c r="B35" s="7" t="s">
        <v>239</v>
      </c>
      <c r="C35" s="3">
        <v>691</v>
      </c>
      <c r="D35" s="3">
        <v>68</v>
      </c>
      <c r="E35" s="3">
        <v>795</v>
      </c>
      <c r="F35" s="4">
        <f t="shared" si="0"/>
        <v>1554</v>
      </c>
    </row>
    <row r="36" spans="2:6">
      <c r="B36" s="7" t="s">
        <v>234</v>
      </c>
      <c r="C36" s="3">
        <v>206</v>
      </c>
      <c r="D36" s="3">
        <v>16</v>
      </c>
      <c r="E36" s="3">
        <v>736</v>
      </c>
      <c r="F36" s="4">
        <f t="shared" ref="F36:F64" si="1">SUM(C36:E36)</f>
        <v>958</v>
      </c>
    </row>
    <row r="37" spans="2:6">
      <c r="B37" s="7" t="s">
        <v>202</v>
      </c>
      <c r="C37" s="3">
        <v>1377</v>
      </c>
      <c r="D37" s="3">
        <v>122</v>
      </c>
      <c r="E37" s="3">
        <v>701</v>
      </c>
      <c r="F37" s="4">
        <f t="shared" si="1"/>
        <v>2200</v>
      </c>
    </row>
    <row r="38" spans="2:6">
      <c r="B38" s="7" t="s">
        <v>244</v>
      </c>
      <c r="C38" s="3">
        <v>339</v>
      </c>
      <c r="D38" s="3">
        <v>71</v>
      </c>
      <c r="E38" s="3">
        <v>674</v>
      </c>
      <c r="F38" s="4">
        <f t="shared" si="1"/>
        <v>1084</v>
      </c>
    </row>
    <row r="39" spans="2:6">
      <c r="B39" s="7" t="s">
        <v>241</v>
      </c>
      <c r="C39" s="3">
        <v>448</v>
      </c>
      <c r="D39" s="3">
        <v>80</v>
      </c>
      <c r="E39" s="3">
        <v>666</v>
      </c>
      <c r="F39" s="4">
        <f t="shared" si="1"/>
        <v>1194</v>
      </c>
    </row>
    <row r="40" spans="2:6">
      <c r="B40" s="7" t="s">
        <v>225</v>
      </c>
      <c r="C40" s="3">
        <v>333</v>
      </c>
      <c r="D40" s="3">
        <v>139</v>
      </c>
      <c r="E40" s="3">
        <v>582</v>
      </c>
      <c r="F40" s="4">
        <f t="shared" si="1"/>
        <v>1054</v>
      </c>
    </row>
    <row r="41" spans="2:6">
      <c r="B41" s="7" t="s">
        <v>203</v>
      </c>
      <c r="C41" s="3">
        <v>321</v>
      </c>
      <c r="D41" s="3">
        <v>133</v>
      </c>
      <c r="E41" s="3">
        <v>499</v>
      </c>
      <c r="F41" s="4">
        <f t="shared" si="1"/>
        <v>953</v>
      </c>
    </row>
    <row r="42" spans="2:6">
      <c r="B42" s="7" t="s">
        <v>198</v>
      </c>
      <c r="C42" s="3">
        <v>706</v>
      </c>
      <c r="D42" s="3">
        <v>55</v>
      </c>
      <c r="E42" s="3">
        <v>493</v>
      </c>
      <c r="F42" s="4">
        <f t="shared" si="1"/>
        <v>1254</v>
      </c>
    </row>
    <row r="43" spans="2:6">
      <c r="B43" s="7" t="s">
        <v>193</v>
      </c>
      <c r="C43" s="3">
        <v>2407</v>
      </c>
      <c r="D43" s="3">
        <v>152</v>
      </c>
      <c r="E43" s="3">
        <v>442</v>
      </c>
      <c r="F43" s="4">
        <f t="shared" si="1"/>
        <v>3001</v>
      </c>
    </row>
    <row r="44" spans="2:6">
      <c r="B44" s="7" t="s">
        <v>220</v>
      </c>
      <c r="C44" s="3">
        <v>206</v>
      </c>
      <c r="D44" s="3">
        <v>54</v>
      </c>
      <c r="E44" s="3">
        <v>398</v>
      </c>
      <c r="F44" s="4">
        <f>SUM(C44:E44)</f>
        <v>658</v>
      </c>
    </row>
    <row r="45" spans="2:6">
      <c r="B45" s="7" t="s">
        <v>208</v>
      </c>
      <c r="C45" s="3">
        <v>621</v>
      </c>
      <c r="D45" s="3">
        <v>91</v>
      </c>
      <c r="E45" s="3">
        <v>369</v>
      </c>
      <c r="F45" s="4">
        <f t="shared" si="1"/>
        <v>1081</v>
      </c>
    </row>
    <row r="46" spans="2:6">
      <c r="B46" s="7" t="s">
        <v>219</v>
      </c>
      <c r="C46" s="3">
        <v>90</v>
      </c>
      <c r="D46" s="3">
        <v>21</v>
      </c>
      <c r="E46" s="3">
        <v>361</v>
      </c>
      <c r="F46" s="4">
        <f t="shared" si="1"/>
        <v>472</v>
      </c>
    </row>
    <row r="47" spans="2:6">
      <c r="B47" s="7" t="s">
        <v>226</v>
      </c>
      <c r="C47" s="3">
        <v>258</v>
      </c>
      <c r="D47" s="3">
        <v>49</v>
      </c>
      <c r="E47" s="3">
        <v>344</v>
      </c>
      <c r="F47" s="4">
        <f t="shared" si="1"/>
        <v>651</v>
      </c>
    </row>
    <row r="48" spans="2:6">
      <c r="B48" s="7" t="s">
        <v>232</v>
      </c>
      <c r="C48" s="3">
        <v>229</v>
      </c>
      <c r="D48" s="3">
        <v>51</v>
      </c>
      <c r="E48" s="3">
        <v>262</v>
      </c>
      <c r="F48" s="4">
        <f t="shared" si="1"/>
        <v>542</v>
      </c>
    </row>
    <row r="49" spans="2:6">
      <c r="B49" s="7" t="s">
        <v>251</v>
      </c>
      <c r="C49" s="3">
        <v>162</v>
      </c>
      <c r="D49" s="3">
        <v>33</v>
      </c>
      <c r="E49" s="3">
        <v>247</v>
      </c>
      <c r="F49" s="4">
        <f t="shared" si="1"/>
        <v>442</v>
      </c>
    </row>
    <row r="50" spans="2:6">
      <c r="B50" s="7" t="s">
        <v>211</v>
      </c>
      <c r="C50" s="3">
        <v>399</v>
      </c>
      <c r="D50" s="3">
        <v>27</v>
      </c>
      <c r="E50" s="3">
        <v>237</v>
      </c>
      <c r="F50" s="4">
        <f t="shared" si="1"/>
        <v>663</v>
      </c>
    </row>
    <row r="51" spans="2:6">
      <c r="B51" s="7" t="s">
        <v>231</v>
      </c>
      <c r="C51" s="3">
        <v>66</v>
      </c>
      <c r="D51" s="3">
        <v>50</v>
      </c>
      <c r="E51" s="3">
        <v>237</v>
      </c>
      <c r="F51" s="4">
        <f t="shared" si="1"/>
        <v>353</v>
      </c>
    </row>
    <row r="52" spans="2:6">
      <c r="B52" s="7" t="s">
        <v>207</v>
      </c>
      <c r="C52" s="3">
        <v>879</v>
      </c>
      <c r="D52" s="3">
        <v>47</v>
      </c>
      <c r="E52" s="3">
        <v>184</v>
      </c>
      <c r="F52" s="4">
        <f t="shared" si="1"/>
        <v>1110</v>
      </c>
    </row>
    <row r="53" spans="2:6">
      <c r="B53" s="7" t="s">
        <v>223</v>
      </c>
      <c r="C53" s="3">
        <v>66</v>
      </c>
      <c r="D53" s="3">
        <v>26</v>
      </c>
      <c r="E53" s="3">
        <v>169</v>
      </c>
      <c r="F53" s="4">
        <f t="shared" si="1"/>
        <v>261</v>
      </c>
    </row>
    <row r="54" spans="2:6">
      <c r="B54" s="7" t="s">
        <v>247</v>
      </c>
      <c r="C54" s="3">
        <v>67</v>
      </c>
      <c r="D54" s="3">
        <v>19</v>
      </c>
      <c r="E54" s="3">
        <v>164</v>
      </c>
      <c r="F54" s="4">
        <f t="shared" si="1"/>
        <v>250</v>
      </c>
    </row>
    <row r="55" spans="2:6">
      <c r="B55" s="7" t="s">
        <v>195</v>
      </c>
      <c r="C55" s="3">
        <v>154</v>
      </c>
      <c r="D55" s="3">
        <v>3</v>
      </c>
      <c r="E55" s="3">
        <v>111</v>
      </c>
      <c r="F55" s="4">
        <f t="shared" si="1"/>
        <v>268</v>
      </c>
    </row>
    <row r="56" spans="2:6">
      <c r="B56" s="7" t="s">
        <v>210</v>
      </c>
      <c r="C56" s="3">
        <v>91</v>
      </c>
      <c r="D56" s="3">
        <v>56</v>
      </c>
      <c r="E56" s="3">
        <v>109</v>
      </c>
      <c r="F56" s="4">
        <f t="shared" si="1"/>
        <v>256</v>
      </c>
    </row>
    <row r="57" spans="2:6">
      <c r="B57" s="7" t="s">
        <v>200</v>
      </c>
      <c r="C57" s="3">
        <v>1054</v>
      </c>
      <c r="D57" s="3">
        <v>15</v>
      </c>
      <c r="E57" s="3">
        <v>88</v>
      </c>
      <c r="F57" s="4">
        <f t="shared" si="1"/>
        <v>1157</v>
      </c>
    </row>
    <row r="58" spans="2:6">
      <c r="B58" s="7" t="s">
        <v>216</v>
      </c>
      <c r="C58" s="3">
        <v>60</v>
      </c>
      <c r="D58" s="3">
        <v>17</v>
      </c>
      <c r="E58" s="3">
        <v>83</v>
      </c>
      <c r="F58" s="4">
        <f t="shared" si="1"/>
        <v>160</v>
      </c>
    </row>
    <row r="59" spans="2:6">
      <c r="B59" s="7" t="s">
        <v>222</v>
      </c>
      <c r="C59" s="3">
        <v>115</v>
      </c>
      <c r="D59" s="3">
        <v>20</v>
      </c>
      <c r="E59" s="3">
        <v>75</v>
      </c>
      <c r="F59" s="4">
        <f t="shared" si="1"/>
        <v>210</v>
      </c>
    </row>
    <row r="60" spans="2:6">
      <c r="B60" s="7" t="s">
        <v>218</v>
      </c>
      <c r="C60" s="3">
        <v>37</v>
      </c>
      <c r="D60" s="3">
        <v>10</v>
      </c>
      <c r="E60" s="3">
        <v>74</v>
      </c>
      <c r="F60" s="4">
        <f t="shared" si="1"/>
        <v>121</v>
      </c>
    </row>
    <row r="61" spans="2:6">
      <c r="B61" s="7" t="s">
        <v>217</v>
      </c>
      <c r="C61" s="3">
        <v>17</v>
      </c>
      <c r="D61" s="3">
        <v>6</v>
      </c>
      <c r="E61" s="3">
        <v>71</v>
      </c>
      <c r="F61" s="4">
        <f t="shared" si="1"/>
        <v>94</v>
      </c>
    </row>
    <row r="62" spans="2:6">
      <c r="B62" s="7" t="s">
        <v>196</v>
      </c>
      <c r="C62" s="3">
        <v>195</v>
      </c>
      <c r="D62" s="3">
        <v>5</v>
      </c>
      <c r="E62" s="3">
        <v>50</v>
      </c>
      <c r="F62" s="4">
        <f t="shared" si="1"/>
        <v>250</v>
      </c>
    </row>
    <row r="63" spans="2:6">
      <c r="B63" s="7" t="s">
        <v>245</v>
      </c>
      <c r="C63" s="3">
        <v>37</v>
      </c>
      <c r="D63" s="3">
        <v>9</v>
      </c>
      <c r="E63" s="3">
        <v>34</v>
      </c>
      <c r="F63" s="4">
        <f t="shared" si="1"/>
        <v>80</v>
      </c>
    </row>
    <row r="64" spans="2:6">
      <c r="B64" s="7" t="s">
        <v>243</v>
      </c>
      <c r="C64" s="3">
        <v>2</v>
      </c>
      <c r="D64" s="3">
        <v>1</v>
      </c>
      <c r="E64" s="3">
        <v>10</v>
      </c>
      <c r="F64" s="4">
        <f t="shared" si="1"/>
        <v>13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Social Lab</dc:creator>
  <cp:keywords/>
  <dc:description/>
  <cp:lastModifiedBy>IZAN MARTINEZ MARIN</cp:lastModifiedBy>
  <cp:revision/>
  <dcterms:created xsi:type="dcterms:W3CDTF">2025-02-18T11:32:00Z</dcterms:created>
  <dcterms:modified xsi:type="dcterms:W3CDTF">2026-04-14T09:38:37Z</dcterms:modified>
  <cp:category/>
  <cp:contentStatus/>
</cp:coreProperties>
</file>