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disco.uv.es\airuiz5\sociallab\web\observatoris\demografia\dades\"/>
    </mc:Choice>
  </mc:AlternateContent>
  <xr:revisionPtr revIDLastSave="0" documentId="13_ncr:1_{8C1E9F12-CD77-4EF8-86F6-69604B13D6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ENTACIÓ" sheetId="1" r:id="rId1"/>
    <sheet name="2021" sheetId="2" r:id="rId2"/>
    <sheet name="2015" sheetId="3" r:id="rId3"/>
    <sheet name="2010" sheetId="4" r:id="rId4"/>
    <sheet name="2005" sheetId="5" r:id="rId5"/>
    <sheet name="2001" sheetId="6" r:id="rId6"/>
    <sheet name="1995" sheetId="7" r:id="rId7"/>
    <sheet name="1992" sheetId="8" r:id="rId8"/>
    <sheet name="1985" sheetId="9" r:id="rId9"/>
    <sheet name="GRÀFIQUES" sheetId="16" r:id="rId10"/>
    <sheet name="ALACANT-ELX" sheetId="11" r:id="rId11"/>
    <sheet name="VALÈNCIA" sheetId="12" r:id="rId12"/>
    <sheet name="CASTELLÓ" sheetId="13" r:id="rId13"/>
    <sheet name="ADMINISTRACIÓ" sheetId="14" r:id="rId14"/>
    <sheet name="SECTORS ECONÒMICS" sheetId="15" r:id="rId15"/>
    <sheet name="2022" sheetId="10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4" i="14" l="1"/>
  <c r="G104" i="14"/>
  <c r="F104" i="14"/>
  <c r="E104" i="14"/>
  <c r="G77" i="14"/>
  <c r="F77" i="14"/>
  <c r="E77" i="14"/>
  <c r="D77" i="14"/>
  <c r="AA38" i="2"/>
  <c r="AA37" i="2"/>
  <c r="AA36" i="2"/>
  <c r="AA34" i="2"/>
  <c r="AA35" i="2"/>
  <c r="X42" i="2"/>
  <c r="AO66" i="14" l="1"/>
  <c r="AN66" i="14"/>
  <c r="AM66" i="14"/>
  <c r="AL66" i="14"/>
  <c r="AK66" i="14"/>
  <c r="AJ66" i="14"/>
  <c r="AI66" i="14"/>
  <c r="AH66" i="14"/>
  <c r="AO49" i="14"/>
  <c r="AN49" i="14"/>
  <c r="AM49" i="14"/>
  <c r="AL49" i="14"/>
  <c r="AK49" i="14"/>
  <c r="AJ49" i="14"/>
  <c r="AI49" i="14"/>
  <c r="AH49" i="14"/>
  <c r="AO38" i="14"/>
  <c r="AN38" i="14"/>
  <c r="AM38" i="14"/>
  <c r="AL38" i="14"/>
  <c r="AK38" i="14"/>
  <c r="AJ38" i="14"/>
  <c r="AI38" i="14"/>
  <c r="AH38" i="14"/>
  <c r="AO28" i="14"/>
  <c r="AN28" i="14"/>
  <c r="AM28" i="14"/>
  <c r="AL28" i="14"/>
  <c r="AK28" i="14"/>
  <c r="AJ28" i="14"/>
  <c r="AI28" i="14"/>
  <c r="AH28" i="14"/>
  <c r="AH17" i="14"/>
  <c r="AN17" i="14"/>
  <c r="AO17" i="14"/>
  <c r="AJ17" i="14"/>
  <c r="AK17" i="14"/>
  <c r="AL17" i="14"/>
  <c r="AM17" i="14"/>
  <c r="AI17" i="14"/>
  <c r="Q65" i="14"/>
  <c r="P65" i="14"/>
  <c r="O65" i="14"/>
  <c r="N65" i="14"/>
  <c r="G65" i="14"/>
  <c r="F65" i="14"/>
  <c r="E65" i="14"/>
  <c r="D65" i="14"/>
  <c r="AA65" i="14"/>
  <c r="Z65" i="14"/>
  <c r="Y65" i="14"/>
  <c r="X65" i="14"/>
  <c r="X16" i="14"/>
  <c r="Y16" i="14"/>
  <c r="AA48" i="14" l="1"/>
  <c r="Z48" i="14"/>
  <c r="Y48" i="14"/>
  <c r="X48" i="14"/>
  <c r="AA37" i="14"/>
  <c r="Z37" i="14"/>
  <c r="Y37" i="14"/>
  <c r="X37" i="14"/>
  <c r="AA27" i="14"/>
  <c r="Z27" i="14"/>
  <c r="Y27" i="14"/>
  <c r="X27" i="14"/>
  <c r="AA16" i="14"/>
  <c r="Z16" i="14"/>
  <c r="Q48" i="14"/>
  <c r="P48" i="14"/>
  <c r="O48" i="14"/>
  <c r="N48" i="14"/>
  <c r="Q37" i="14"/>
  <c r="P37" i="14"/>
  <c r="O37" i="14"/>
  <c r="N37" i="14"/>
  <c r="Q27" i="14"/>
  <c r="P27" i="14"/>
  <c r="O27" i="14"/>
  <c r="N27" i="14"/>
  <c r="Q16" i="14"/>
  <c r="P16" i="14"/>
  <c r="O16" i="14"/>
  <c r="N16" i="14"/>
  <c r="G48" i="14"/>
  <c r="F48" i="14"/>
  <c r="E48" i="14"/>
  <c r="D48" i="14"/>
  <c r="G37" i="14"/>
  <c r="F37" i="14"/>
  <c r="E37" i="14"/>
  <c r="D37" i="14"/>
  <c r="E27" i="14"/>
  <c r="F27" i="14"/>
  <c r="G27" i="14"/>
  <c r="D27" i="14"/>
  <c r="G16" i="14"/>
  <c r="F16" i="14"/>
  <c r="E16" i="14"/>
  <c r="D16" i="14"/>
  <c r="D13" i="11"/>
  <c r="P40" i="10"/>
  <c r="O40" i="10"/>
  <c r="N40" i="10"/>
  <c r="M40" i="10"/>
  <c r="P32" i="10"/>
  <c r="O32" i="10"/>
  <c r="N32" i="10"/>
  <c r="M32" i="10"/>
  <c r="P24" i="10"/>
  <c r="O24" i="10"/>
  <c r="N24" i="10"/>
  <c r="M24" i="10"/>
  <c r="P16" i="10"/>
  <c r="O16" i="10"/>
  <c r="N16" i="10"/>
  <c r="M16" i="10"/>
  <c r="F66" i="10"/>
  <c r="E66" i="10"/>
  <c r="D66" i="10"/>
  <c r="C66" i="10"/>
  <c r="F58" i="10"/>
  <c r="E58" i="10"/>
  <c r="D58" i="10"/>
  <c r="C58" i="10"/>
  <c r="F50" i="10"/>
  <c r="E50" i="10"/>
  <c r="D50" i="10"/>
  <c r="C50" i="10"/>
  <c r="F42" i="10"/>
  <c r="E42" i="10"/>
  <c r="D42" i="10"/>
  <c r="C42" i="10"/>
  <c r="F34" i="10"/>
  <c r="E34" i="10"/>
  <c r="D34" i="10"/>
  <c r="C34" i="10"/>
  <c r="F25" i="10"/>
  <c r="E25" i="10"/>
  <c r="D25" i="10"/>
  <c r="C25" i="10"/>
  <c r="F16" i="10"/>
  <c r="E16" i="10"/>
  <c r="D16" i="10"/>
  <c r="C16" i="10"/>
  <c r="C12" i="8"/>
  <c r="C12" i="7"/>
  <c r="C13" i="6"/>
  <c r="G13" i="5"/>
  <c r="K24" i="5"/>
  <c r="J24" i="5"/>
  <c r="I24" i="5"/>
  <c r="H24" i="5"/>
  <c r="G24" i="5"/>
  <c r="I13" i="5"/>
  <c r="H13" i="5"/>
  <c r="H22" i="4" l="1"/>
  <c r="I22" i="4"/>
  <c r="J22" i="4"/>
  <c r="K22" i="4"/>
  <c r="G22" i="4"/>
  <c r="I11" i="4"/>
  <c r="H11" i="4"/>
  <c r="G11" i="4"/>
  <c r="X17" i="3"/>
  <c r="X16" i="3"/>
  <c r="X15" i="3"/>
  <c r="X14" i="3"/>
  <c r="X13" i="3"/>
  <c r="P25" i="3"/>
  <c r="O25" i="3"/>
  <c r="L25" i="3"/>
  <c r="K25" i="3"/>
  <c r="P16" i="3"/>
  <c r="O16" i="3"/>
  <c r="L16" i="3"/>
  <c r="K16" i="3"/>
  <c r="G23" i="3"/>
  <c r="G13" i="3"/>
  <c r="D15" i="3"/>
  <c r="D23" i="3"/>
  <c r="F20" i="2" l="1"/>
  <c r="C20" i="2"/>
  <c r="F11" i="2"/>
  <c r="C12" i="2"/>
</calcChain>
</file>

<file path=xl/sharedStrings.xml><?xml version="1.0" encoding="utf-8"?>
<sst xmlns="http://schemas.openxmlformats.org/spreadsheetml/2006/main" count="1246" uniqueCount="278">
  <si>
    <t>BANC DE DADES:ACTITUDS I VALORACIONS ENVERS EL VALENCIÀ</t>
  </si>
  <si>
    <t>ÍNDEX:</t>
  </si>
  <si>
    <t>1. ENQUESTA CONEIXEMENT I ÚS SOCIAL DEL VALENCIÀ 2021</t>
  </si>
  <si>
    <t>2. ENQUESTA CONEIXEMENT I ÚS SOCIAL DEL VALENCIÀ 2015</t>
  </si>
  <si>
    <t>3. ENQUESTA CONEIXEMENT I ÚS SOCIAL DEL VALENCIÀ 2010</t>
  </si>
  <si>
    <t>4. ENQUESTA CONEIXEMENT I ÚS SOCIAL DEL VALENCIÀ 2005</t>
  </si>
  <si>
    <t>5. ENQUESTA CONEIXEMENT I ÚS SOCIAL DEL VALENCIÀ 2001</t>
  </si>
  <si>
    <t>6. ENQUESTA CONEIXEMENT I ÚS SOCIAL DEL VALENCIÀ 1995</t>
  </si>
  <si>
    <t>7. ENQUESTA CONEIXEMENT I ÚS SOCIAL DEL VALENCIÀ 1992</t>
  </si>
  <si>
    <t>8. ENQUESTA CONEIXEMENT I ÚS SOCIAL DEL VALENCIÀ 1985</t>
  </si>
  <si>
    <t>9. ÚS SOCIAL: CIUTATS VALENCIANES (ALACANT-ELX)</t>
  </si>
  <si>
    <t>10. ÚS SOCIAL: CIUTATS VALENCIANES (VALÈNCIA)</t>
  </si>
  <si>
    <t>11. ÚS SOCIAL: CIUTATS VALENCIANES (CASTELLÓ DE LA PLANA)</t>
  </si>
  <si>
    <t>12. ÚS EN L'ADMINSTRACIÓ: EL VALENCIÀ EN L'ADMINISTRACIÓ AUTONÒMICA, DE SANITAT, DE JUSTÍCIA I LOCAL</t>
  </si>
  <si>
    <t>13. ÚS SOCIAL: SECTORS ECONÒMICS</t>
  </si>
  <si>
    <t>2021 | Coneixement i ús social del valencià</t>
  </si>
  <si>
    <t>VALORACIÓ DE L’ÚS DEL VALENCIÀ</t>
  </si>
  <si>
    <t>VALORACIÓ DE L’ÚS DEL VALENCIÀ PER ZONES VALENCIANOPARLANT I CASTELLANOPARLANT</t>
  </si>
  <si>
    <t>El valencià s’usa actualment…</t>
  </si>
  <si>
    <t>El valencià, creu que hauria d’usar-se...</t>
  </si>
  <si>
    <t>VALORACIÓ DE L’ÚS DEL VALENCIÀ PER REGIONS VALENCIANOPARLANTS</t>
  </si>
  <si>
    <t xml:space="preserve">Gens </t>
  </si>
  <si>
    <t>Zona valencianoparlant</t>
  </si>
  <si>
    <t>Zona castellanoparlant</t>
  </si>
  <si>
    <t xml:space="preserve">Poc </t>
  </si>
  <si>
    <t>Menys</t>
  </si>
  <si>
    <t>Normal</t>
  </si>
  <si>
    <t>Igual</t>
  </si>
  <si>
    <t xml:space="preserve">Menys </t>
  </si>
  <si>
    <t>Més</t>
  </si>
  <si>
    <t>Ns/Nc</t>
  </si>
  <si>
    <t xml:space="preserve"> Bastant </t>
  </si>
  <si>
    <t xml:space="preserve">Igual </t>
  </si>
  <si>
    <t>Regió d’Alacant</t>
  </si>
  <si>
    <t xml:space="preserve">Molt </t>
  </si>
  <si>
    <t xml:space="preserve">Més </t>
  </si>
  <si>
    <t>Regió d’Alcoi-Gandia</t>
  </si>
  <si>
    <t>TOTAL</t>
  </si>
  <si>
    <t xml:space="preserve">Ns/Nc </t>
  </si>
  <si>
    <t>Regió de València i àrea metropolitana</t>
  </si>
  <si>
    <t>Regió de València</t>
  </si>
  <si>
    <t>Regió de Castelló</t>
  </si>
  <si>
    <t>Socialment, el valencià s’usa ara més, igual o menys que fa uns quants anys…</t>
  </si>
  <si>
    <t>Creu que el valencià s’usarà en el futur…</t>
  </si>
  <si>
    <t>CONEIXEMENT DE LES INICIATIVES DE PROMOCIÓ DEL VALENCIÀ I VALORACIÓ</t>
  </si>
  <si>
    <t>% de persones que coneixen la iniciativa</t>
  </si>
  <si>
    <t>Valoració
mitjana sobre 10</t>
  </si>
  <si>
    <t>Nombre absolut de persones que coneixen la iniciativa</t>
  </si>
  <si>
    <t>Campanya institucional de promoció social del valencià Sempre teua. La teua llengua</t>
  </si>
  <si>
    <t>Aprovació de la llei de plurilingüisme en el sistema educatiu valencià</t>
  </si>
  <si>
    <t>Inici de les emissions del servei públic valencià de radiodifusió À Punt</t>
  </si>
  <si>
    <t>Creació de l’Oficina de Drets Lingüístics (ODL)</t>
  </si>
  <si>
    <t>Proves de la Junta Qualificadora de Coneixements de Valencià (JQCV)</t>
  </si>
  <si>
    <t>No en coneix cap</t>
  </si>
  <si>
    <t>Opinió sobre l’actuació de la Generalitat Valenciana respecte al foment del coneixement i l’ús del valencià</t>
  </si>
  <si>
    <t>Molt satisfactòria</t>
  </si>
  <si>
    <t>Satisfactoria/Molt satisfactoria</t>
  </si>
  <si>
    <t>Satisfactòria</t>
  </si>
  <si>
    <t>Indiferent</t>
  </si>
  <si>
    <t>(Molt)Insatisfactoria per insuficient</t>
  </si>
  <si>
    <t>Insatisfactòria per insuficient: perquè se n’hauria de fer més</t>
  </si>
  <si>
    <t>(Molt)Insatisfactoria per excessiva</t>
  </si>
  <si>
    <t>Insatisfactòria per excessiva: perquè està en contra de la promoció del valencià</t>
  </si>
  <si>
    <t>NS/NC</t>
  </si>
  <si>
    <t>Molt insatisfactòria per insuficient</t>
  </si>
  <si>
    <t>Molt insatisfactòria per excessiva</t>
  </si>
  <si>
    <t>2015 | Coneixement i ús social del valencià</t>
  </si>
  <si>
    <t>VALORACIÓ DE L’ÚS DEL VALENCIÀ. TOTAL COMUNITAT VALENCIANA</t>
  </si>
  <si>
    <t>VALORACIÓ DE L’ÚS DEL VALENCIÀ PER ZONES DE PREDOMINI LINGÜÍSTIC</t>
  </si>
  <si>
    <t>Total</t>
  </si>
  <si>
    <t>El valencià, creu que hauria d’usar-se…</t>
  </si>
  <si>
    <t>Coneixement i ús social del valencià | 2010</t>
  </si>
  <si>
    <t>VALORACIÓ DE L’ÚS DEL VALENCIÀ PER ZONES: EL VALENCIÀ S’USA ACTUALMENT (%)</t>
  </si>
  <si>
    <t>VALORACIÓ DE L’ÚS DEL VALENCIÀ PER REGIONS VP: EL VALENCIÀ S’USA ACTUALMENT (%)</t>
  </si>
  <si>
    <t>VALORACIÓ DE L’ÚS DEL VALENCIÀ PER ZONES (%)</t>
  </si>
  <si>
    <t>A nivell social, el valencià s’usa actualment ... (respecte dels darrers anys)</t>
  </si>
  <si>
    <t>Creu que el valencià s’usarà en el futur...</t>
  </si>
  <si>
    <t>VALORACIÓ DE L’ÚS DEL VALENCIÀ
PER REGIONS VALENCIANOPARLANTS (%)</t>
  </si>
  <si>
    <t>Coneixement i ús social del valencià | 2005</t>
  </si>
  <si>
    <t>Coneixement i ús del valencià | 2001</t>
  </si>
  <si>
    <t>EL VALENCIÀ S'USA ACTUALMENT</t>
  </si>
  <si>
    <t>EL VALENCIÀ</t>
  </si>
  <si>
    <t>A nivell social s'usa</t>
  </si>
  <si>
    <t>Creu que hauria d'usar-se</t>
  </si>
  <si>
    <t>Coneixement i ús del valencià | 1995</t>
  </si>
  <si>
    <t>Coneixement i ús del valencià | 1992</t>
  </si>
  <si>
    <t>Problemàtica sociolingüística al País Valencià| 1985</t>
  </si>
  <si>
    <t>EL VALENCIÀ (BASE: ZONA VP)</t>
  </si>
  <si>
    <t>A nivell social s'usa (respecte de darrers anys)</t>
  </si>
  <si>
    <t>Hauria d'usar-se</t>
  </si>
  <si>
    <t>El valencià hauria d'usarse:</t>
  </si>
  <si>
    <t>ZONA VP</t>
  </si>
  <si>
    <t>ZONA CP</t>
  </si>
  <si>
    <t>Regió d'Alacant</t>
  </si>
  <si>
    <t>VALORACIÓ DE L’ÚS DEL VALENCIÀ PER ZONES: El valencià, creu que hauria d’usar-se... (%)</t>
  </si>
  <si>
    <t>VALORACIÓ DE L’ÚS DEL VALENCIÀ PER ZONES: A nivell social, el valencià s’usa actualment ... (respecte dels darrers anys) (%)</t>
  </si>
  <si>
    <t>VALORACIÓ DE L’ÚS DEL VALENCIÀ PER ZONES: Creu que el valencià s’usarà en el futur… (%)</t>
  </si>
  <si>
    <t>1994: alacant-elx</t>
  </si>
  <si>
    <t>1994: alacant</t>
  </si>
  <si>
    <t>1994: elx</t>
  </si>
  <si>
    <t>El valencià s'usa actualment en la seua ciutat</t>
  </si>
  <si>
    <t>El valencià s'usa actualment a la seua ciutat</t>
  </si>
  <si>
    <t>Gens</t>
  </si>
  <si>
    <t>Poc</t>
  </si>
  <si>
    <t>Bastant</t>
  </si>
  <si>
    <t>Molt</t>
  </si>
  <si>
    <t>NS / NC</t>
  </si>
  <si>
    <t>El valencià...</t>
  </si>
  <si>
    <t>socialment s'usa</t>
  </si>
  <si>
    <t>hauria d'usar-se</t>
  </si>
  <si>
    <t>Socialment s'usa</t>
  </si>
  <si>
    <t>ÚS DEL VALENCIÀ</t>
  </si>
  <si>
    <t>Respecte de darrers anys</t>
  </si>
  <si>
    <t>En el futur</t>
  </si>
  <si>
    <t> 8,7 %</t>
  </si>
  <si>
    <t>El valencià</t>
  </si>
  <si>
    <t>VALÈNCIA</t>
  </si>
  <si>
    <t>El valencià s'usa actualment a València</t>
  </si>
  <si>
    <t>El valencià s'usa actualment en el municipi de València</t>
  </si>
  <si>
    <t>Consideració respecte del grau d'ús del valencià</t>
  </si>
  <si>
    <t>Normal (actualment)</t>
  </si>
  <si>
    <t>Igual que fa uns anys</t>
  </si>
  <si>
    <t>Igual que en el futur</t>
  </si>
  <si>
    <t xml:space="preserve">Ús en l'administració </t>
  </si>
  <si>
    <t>El valencià en l'Administració autonòmica 2022</t>
  </si>
  <si>
    <t>El valencià en l'Administració de Sanitat 2017</t>
  </si>
  <si>
    <t>El valencià en l'Administració de Jusícia 2017</t>
  </si>
  <si>
    <t>El valencià en l'Administració Local 2018</t>
  </si>
  <si>
    <t>PERCEPCIÓ DE L'ÚS DEL VALENCIÀ</t>
  </si>
  <si>
    <t>Actualment el valencià es parla en lʼAdministració autonòmica</t>
  </si>
  <si>
    <t>Actualment el valencià es parla en la sanitat pública valenciana…</t>
  </si>
  <si>
    <t>Actualment, el valencià es parla en la justícia valenciana…</t>
  </si>
  <si>
    <t>Actualment, el valencià es parla en l’Administració local…</t>
  </si>
  <si>
    <t>Alacant</t>
  </si>
  <si>
    <t>Castelló</t>
  </si>
  <si>
    <t>València</t>
  </si>
  <si>
    <t>Regió d'Alcoi-Gandia</t>
  </si>
  <si>
    <t>Castellanoparlant nord</t>
  </si>
  <si>
    <t>Castellanoparlant sud</t>
  </si>
  <si>
    <t>Un poc</t>
  </si>
  <si>
    <t xml:space="preserve"> VALORACIONS DE LʼÚS DEL VALENCIÀ</t>
  </si>
  <si>
    <t>Hauria de ser la llengua de comunicació oral de lʼAdministració autonòmica</t>
  </si>
  <si>
    <t>Hauria de ser la llengua de comunicació oral
en la sanitat pública valenciana</t>
  </si>
  <si>
    <t>El valencià hauria de ser la llengua de comunicació oral de la justícia valenciana</t>
  </si>
  <si>
    <t xml:space="preserve">El valencià hauria de ser la llengua de comunicació oral de l’Administració local 
</t>
  </si>
  <si>
    <t xml:space="preserve">Gens dʼacord </t>
  </si>
  <si>
    <t>Poc dʼacord</t>
  </si>
  <si>
    <t>Molt o totalment d'acord</t>
  </si>
  <si>
    <t xml:space="preserve"> Bastant dʼacord</t>
  </si>
  <si>
    <t>Bastant d'acord</t>
  </si>
  <si>
    <t xml:space="preserve"> Molt dʼacord </t>
  </si>
  <si>
    <t>Bastant en desacord</t>
  </si>
  <si>
    <t>Molt o totalment en desacord</t>
  </si>
  <si>
    <t>total</t>
  </si>
  <si>
    <t>Lʼ Administració autonòmica ha de garantir lʼatenció al ciutadà en valencià sempre</t>
  </si>
  <si>
    <t>La sanitat pública valenciana ha de garantir
lʼatenció en valencià sempre</t>
  </si>
  <si>
    <t>La justícia valenciana ha de garantir lʼatenció a la ciutadania en valencià sempre</t>
  </si>
  <si>
    <t>L’Administració local ha de garantir lʼatenció a la ciutadania en valencià sempre</t>
  </si>
  <si>
    <t>Els treballadors han de ser
plenament competents en valencià i castellà</t>
  </si>
  <si>
    <t>Els treballadors i les treballadores han de ser plenament
competents en valencià i castellà</t>
  </si>
  <si>
    <t xml:space="preserve">Els treballadors i les treballadores han de ser plenament competents en valencià i castellà
</t>
  </si>
  <si>
    <t>El personal de l’Administració local ha de ser plenament competent en valencià</t>
  </si>
  <si>
    <t>Els empleats públics de la Generalitat haurien de conéixer més el valencià?</t>
  </si>
  <si>
    <t xml:space="preserve">Els empleats i empleades de la sanitat pública valenciana
haurien de conéixer més el valencià? </t>
  </si>
  <si>
    <t>Els empleats i empleades de la justícia valenciana
haurien de conéixer més el valencià</t>
  </si>
  <si>
    <t>Els empleats i empleades de l’Administració local haurien de conéixer més el valencià?</t>
  </si>
  <si>
    <t>Sí</t>
  </si>
  <si>
    <t>No</t>
  </si>
  <si>
    <t>PERSPECTIVA DE FUTUR</t>
  </si>
  <si>
    <t>Creu que el valencià en lʼAdministració autonòmica hauria dʼusar-se</t>
  </si>
  <si>
    <t>Creu que el valencià en la sanitat pública valenciana hauria dʼusar-se…</t>
  </si>
  <si>
    <t>Creu que el valencià en la justícia valenciana hauria dʼusar-se…</t>
  </si>
  <si>
    <t>Creu que el valencià en l’Administració local hauria dʼusar-se…</t>
  </si>
  <si>
    <t>Menys que ara</t>
  </si>
  <si>
    <t>Igual que ara</t>
  </si>
  <si>
    <t>Més que ara</t>
  </si>
  <si>
    <t>Administració autonòmica</t>
  </si>
  <si>
    <t>Sanitat pública</t>
  </si>
  <si>
    <t>Justícia</t>
  </si>
  <si>
    <t>Administració local</t>
  </si>
  <si>
    <t>Hauria de ser la llengua de comunicació oral de….</t>
  </si>
  <si>
    <t>S'ha de garantir lʼatenció al ciutadà en valencià sempre</t>
  </si>
  <si>
    <t>Els treballadors han de ser plenament competents en valencià i castellà</t>
  </si>
  <si>
    <t>Els empleats públics haurien de conéixer més el valencià?</t>
  </si>
  <si>
    <t>Creu que el valencià hauria dʼusar-se…</t>
  </si>
  <si>
    <t>TOTAL SOCIETAT</t>
  </si>
  <si>
    <t>Sanitat públicaa</t>
  </si>
  <si>
    <t>1993 | El valencià a les grans superfícies comercials: València i àrea metropolitana</t>
  </si>
  <si>
    <t>1991 | El valencià en l'àmbit comercial i de consum</t>
  </si>
  <si>
    <t>1987 | Situació sociolingüística en l'àmbit empresarial: sector terciari avançat</t>
  </si>
  <si>
    <t>1986 | El valencià en l'àmbit comercial i financer</t>
  </si>
  <si>
    <t>EL VALENCIÀ A L'ÀMBIT COMERCIAL</t>
  </si>
  <si>
    <t>Efecte de la publicitat en valencià</t>
  </si>
  <si>
    <t>Tindria disposició a usar (més) el valencià escrit?</t>
  </si>
  <si>
    <t>Creu que</t>
  </si>
  <si>
    <t>Actualment s'usa</t>
  </si>
  <si>
    <t>Hauria d'usar-se...</t>
  </si>
  <si>
    <t>Creu que l'ús del valencià influiria en la imatge de l'establiment de cara a la clientela</t>
  </si>
  <si>
    <t>VALOR QUE TINDRÀ CONÈIXER EL VALENCIÀ A L'EMPRESA DE TREBALL</t>
  </si>
  <si>
    <t>Aproparia l'oferta</t>
  </si>
  <si>
    <t>el valencià...</t>
  </si>
  <si>
    <t>s'usa</t>
  </si>
  <si>
    <t>en aquest centre comercial</t>
  </si>
  <si>
    <t>d'usar-se</t>
  </si>
  <si>
    <t>Base: 1067</t>
  </si>
  <si>
    <t>Valencianoparlants</t>
  </si>
  <si>
    <t>Castellanoparlants</t>
  </si>
  <si>
    <t>Molt positiu</t>
  </si>
  <si>
    <t>Seria negativa</t>
  </si>
  <si>
    <t>Positivament</t>
  </si>
  <si>
    <t> 9,0 %</t>
  </si>
  <si>
    <t>Positiu</t>
  </si>
  <si>
    <t>Seria indiferent</t>
  </si>
  <si>
    <t> 4,5 %</t>
  </si>
  <si>
    <t>Negativament</t>
  </si>
  <si>
    <t> 6,0 %</t>
  </si>
  <si>
    <t> 5,0 %</t>
  </si>
  <si>
    <t> 7,7 %</t>
  </si>
  <si>
    <t>De cap manera</t>
  </si>
  <si>
    <t>Negatiu</t>
  </si>
  <si>
    <t> 3,3 %</t>
  </si>
  <si>
    <t> 5,3 %</t>
  </si>
  <si>
    <t> 6,6 %</t>
  </si>
  <si>
    <t>Molt negatiu</t>
  </si>
  <si>
    <t>Efecte de la no utilització del valencià</t>
  </si>
  <si>
    <t>Més respectable</t>
  </si>
  <si>
    <t> 9,3 %</t>
  </si>
  <si>
    <t>El valencià s'usa actualment</t>
  </si>
  <si>
    <t>El valencià hauria d'usar-se...</t>
  </si>
  <si>
    <t>Menys atractiu</t>
  </si>
  <si>
    <t>Opinió sobre l'existència en aquest centre, de:</t>
  </si>
  <si>
    <t>Propaganda escrita</t>
  </si>
  <si>
    <t>Megafonia</t>
  </si>
  <si>
    <t>En la societat</t>
  </si>
  <si>
    <t>En el comerç</t>
  </si>
  <si>
    <t>No modifica</t>
  </si>
  <si>
    <t>en valencià</t>
  </si>
  <si>
    <t>GRAU D’ÚS (%)</t>
  </si>
  <si>
    <t>Molt Positiva</t>
  </si>
  <si>
    <t>OPINIÓ PERSONAL LABORAL SOBRE L'ÚS DEL VALENCIÀ A...</t>
  </si>
  <si>
    <t>Prou</t>
  </si>
  <si>
    <t>Positiva</t>
  </si>
  <si>
    <t> 8,0 %</t>
  </si>
  <si>
    <t> 3,0 %</t>
  </si>
  <si>
    <t>L’administració</t>
  </si>
  <si>
    <t>Empresa privada</t>
  </si>
  <si>
    <t>Negativa</t>
  </si>
  <si>
    <t> 8,9 %</t>
  </si>
  <si>
    <t>Molt negativa</t>
  </si>
  <si>
    <t> 3,5 %</t>
  </si>
  <si>
    <t> 3,6 %</t>
  </si>
  <si>
    <t> 1,9 %</t>
  </si>
  <si>
    <t> 2,2 %</t>
  </si>
  <si>
    <t>OPINIÓ DEL PERSONAL LABORAL SOBRE L'ÚS DEL VALENCIÀ EN EL FUTUR</t>
  </si>
  <si>
    <t>EL VALENCIÀ EN EL CONSUM</t>
  </si>
  <si>
    <t xml:space="preserve">Grau d’us </t>
  </si>
  <si>
    <t>Administració pública</t>
  </si>
  <si>
    <t xml:space="preserve"> Empresa privada </t>
  </si>
  <si>
    <t>En general</t>
  </si>
  <si>
    <t>Opinió sobre la retolació en valencià en els comerços</t>
  </si>
  <si>
    <t>Base: 816</t>
  </si>
  <si>
    <t>Molt positiva</t>
  </si>
  <si>
    <t> 5,0 %</t>
  </si>
  <si>
    <t> 4,0 %</t>
  </si>
  <si>
    <t>Uso en la administración: El valencià en l'Administració autonòmica</t>
  </si>
  <si>
    <t>PERCEPCIÓ DE ĽÚS DEL VALENCIÀ</t>
  </si>
  <si>
    <t>Actualment el valencià sʼusa en el conjunt de la societat</t>
  </si>
  <si>
    <t>En un futur, el valencià sʼusarà en la societat en general</t>
  </si>
  <si>
    <t>Menys que fa uns anys</t>
  </si>
  <si>
    <t>Més que fa uns anys</t>
  </si>
  <si>
    <t>En un futur, el valencià sʼusarà en ľàmbit de lʼAdministració autonòmica</t>
  </si>
  <si>
    <t>Creu que el valencià en la societat en general hauria dʼusar-se</t>
  </si>
  <si>
    <t>Actualment el valencià sʼusa en els documents de lʼAdministració autonòmica</t>
  </si>
  <si>
    <t>Respecte a fa uns anys, el valencià sʼusa en el conjunt de la societat</t>
  </si>
  <si>
    <t>Creu que el valencià en les relacions amb els companys hauria dʼusar-se</t>
  </si>
  <si>
    <t>Respecte a fa uns anys, el valencià sʼusa oralment en el seu entorn laboral</t>
  </si>
  <si>
    <t>Respecte a fa uns anys, el valencià sʼusa en l’Administració autonòmica</t>
  </si>
  <si>
    <t>Respecte a fa uns anys, el valencià sʼusa per escrit en el seu entorn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</si>
</sst>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rgb="FF1B1B1B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7"/>
      <color rgb="FF1B1B1B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B1B1B"/>
      <name val="Arial"/>
      <family val="2"/>
    </font>
    <font>
      <b/>
      <sz val="26"/>
      <color theme="1"/>
      <name val="Bahnschrift"/>
      <family val="2"/>
    </font>
    <font>
      <sz val="11"/>
      <color theme="1"/>
      <name val="Bahnschrift"/>
      <family val="2"/>
    </font>
    <font>
      <b/>
      <sz val="1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wrapText="1"/>
    </xf>
    <xf numFmtId="10" fontId="0" fillId="0" borderId="5" xfId="0" applyNumberFormat="1" applyBorder="1"/>
    <xf numFmtId="10" fontId="0" fillId="0" borderId="8" xfId="0" applyNumberFormat="1" applyBorder="1"/>
    <xf numFmtId="3" fontId="0" fillId="0" borderId="5" xfId="0" applyNumberFormat="1" applyBorder="1"/>
    <xf numFmtId="3" fontId="0" fillId="0" borderId="8" xfId="0" applyNumberFormat="1" applyBorder="1"/>
    <xf numFmtId="1" fontId="0" fillId="0" borderId="11" xfId="0" applyNumberFormat="1" applyBorder="1"/>
    <xf numFmtId="2" fontId="0" fillId="0" borderId="15" xfId="0" applyNumberFormat="1" applyBorder="1"/>
    <xf numFmtId="10" fontId="0" fillId="0" borderId="14" xfId="0" applyNumberFormat="1" applyBorder="1"/>
    <xf numFmtId="1" fontId="0" fillId="0" borderId="15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0" fillId="0" borderId="10" xfId="0" applyNumberFormat="1" applyBorder="1"/>
    <xf numFmtId="9" fontId="0" fillId="0" borderId="14" xfId="0" applyNumberFormat="1" applyBorder="1"/>
    <xf numFmtId="164" fontId="0" fillId="0" borderId="5" xfId="0" applyNumberFormat="1" applyBorder="1"/>
    <xf numFmtId="9" fontId="0" fillId="0" borderId="8" xfId="0" applyNumberFormat="1" applyBorder="1"/>
    <xf numFmtId="0" fontId="6" fillId="0" borderId="0" xfId="0" applyFont="1"/>
    <xf numFmtId="10" fontId="0" fillId="0" borderId="0" xfId="0" applyNumberFormat="1" applyAlignment="1">
      <alignment horizontal="right"/>
    </xf>
    <xf numFmtId="10" fontId="0" fillId="0" borderId="5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10" fontId="0" fillId="0" borderId="8" xfId="0" applyNumberFormat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0" borderId="15" xfId="0" applyBorder="1"/>
    <xf numFmtId="10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10" fontId="0" fillId="0" borderId="0" xfId="0" applyNumberFormat="1"/>
    <xf numFmtId="10" fontId="0" fillId="0" borderId="7" xfId="0" applyNumberFormat="1" applyBorder="1"/>
    <xf numFmtId="0" fontId="0" fillId="2" borderId="2" xfId="0" applyFill="1" applyBorder="1"/>
    <xf numFmtId="0" fontId="0" fillId="2" borderId="3" xfId="0" applyFill="1" applyBorder="1"/>
    <xf numFmtId="0" fontId="9" fillId="0" borderId="0" xfId="0" applyFont="1"/>
    <xf numFmtId="1" fontId="0" fillId="0" borderId="7" xfId="0" applyNumberFormat="1" applyBorder="1"/>
    <xf numFmtId="1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wrapText="1"/>
    </xf>
    <xf numFmtId="10" fontId="0" fillId="0" borderId="3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0" fontId="0" fillId="4" borderId="0" xfId="0" applyFill="1"/>
    <xf numFmtId="0" fontId="14" fillId="4" borderId="0" xfId="0" applyFont="1" applyFill="1"/>
    <xf numFmtId="0" fontId="15" fillId="4" borderId="0" xfId="2" quotePrefix="1" applyFill="1"/>
    <xf numFmtId="0" fontId="15" fillId="4" borderId="0" xfId="2" applyFill="1"/>
    <xf numFmtId="164" fontId="0" fillId="0" borderId="5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0" borderId="8" xfId="1" applyNumberFormat="1" applyFont="1" applyBorder="1"/>
    <xf numFmtId="164" fontId="0" fillId="0" borderId="11" xfId="1" applyNumberFormat="1" applyFont="1" applyBorder="1"/>
    <xf numFmtId="164" fontId="0" fillId="0" borderId="0" xfId="1" applyNumberFormat="1" applyFont="1"/>
    <xf numFmtId="10" fontId="0" fillId="0" borderId="9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0" fontId="0" fillId="0" borderId="15" xfId="0" applyBorder="1" applyAlignment="1">
      <alignment wrapText="1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5" fillId="0" borderId="12" xfId="0" applyFont="1" applyBorder="1"/>
    <xf numFmtId="0" fontId="5" fillId="0" borderId="15" xfId="0" applyFont="1" applyBorder="1"/>
    <xf numFmtId="0" fontId="5" fillId="0" borderId="14" xfId="0" applyFont="1" applyBorder="1"/>
    <xf numFmtId="0" fontId="5" fillId="0" borderId="4" xfId="0" applyFont="1" applyBorder="1"/>
    <xf numFmtId="10" fontId="5" fillId="0" borderId="4" xfId="0" applyNumberFormat="1" applyFont="1" applyBorder="1" applyAlignment="1">
      <alignment horizontal="right" indent="1"/>
    </xf>
    <xf numFmtId="10" fontId="5" fillId="0" borderId="5" xfId="0" applyNumberFormat="1" applyFont="1" applyBorder="1" applyAlignment="1">
      <alignment horizontal="right" indent="1"/>
    </xf>
    <xf numFmtId="10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right" indent="1"/>
    </xf>
    <xf numFmtId="0" fontId="5" fillId="0" borderId="5" xfId="0" applyFont="1" applyBorder="1" applyAlignment="1">
      <alignment horizontal="right" indent="1"/>
    </xf>
    <xf numFmtId="0" fontId="5" fillId="0" borderId="6" xfId="0" applyFont="1" applyBorder="1"/>
    <xf numFmtId="0" fontId="5" fillId="0" borderId="6" xfId="0" applyFont="1" applyBorder="1" applyAlignment="1">
      <alignment horizontal="right" indent="1"/>
    </xf>
    <xf numFmtId="10" fontId="5" fillId="0" borderId="8" xfId="0" applyNumberFormat="1" applyFont="1" applyBorder="1" applyAlignment="1">
      <alignment horizontal="right" indent="1"/>
    </xf>
    <xf numFmtId="0" fontId="5" fillId="0" borderId="7" xfId="0" applyFont="1" applyBorder="1" applyAlignment="1">
      <alignment horizontal="right" indent="1"/>
    </xf>
    <xf numFmtId="0" fontId="5" fillId="0" borderId="8" xfId="0" applyFont="1" applyBorder="1" applyAlignment="1">
      <alignment horizontal="right" indent="1"/>
    </xf>
    <xf numFmtId="0" fontId="5" fillId="0" borderId="9" xfId="0" applyFont="1" applyBorder="1"/>
    <xf numFmtId="0" fontId="5" fillId="0" borderId="3" xfId="0" applyFont="1" applyBorder="1"/>
    <xf numFmtId="0" fontId="5" fillId="0" borderId="10" xfId="0" applyFont="1" applyBorder="1"/>
    <xf numFmtId="10" fontId="5" fillId="0" borderId="10" xfId="0" applyNumberFormat="1" applyFont="1" applyBorder="1" applyAlignment="1">
      <alignment horizontal="right"/>
    </xf>
    <xf numFmtId="10" fontId="5" fillId="0" borderId="5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11" xfId="0" applyFont="1" applyBorder="1"/>
    <xf numFmtId="0" fontId="5" fillId="0" borderId="11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5" xfId="0" applyFont="1" applyBorder="1"/>
    <xf numFmtId="0" fontId="5" fillId="0" borderId="1" xfId="0" applyFont="1" applyBorder="1"/>
    <xf numFmtId="10" fontId="5" fillId="0" borderId="9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0" fontId="5" fillId="0" borderId="11" xfId="0" applyNumberFormat="1" applyFont="1" applyBorder="1" applyAlignment="1">
      <alignment horizontal="right"/>
    </xf>
    <xf numFmtId="10" fontId="5" fillId="0" borderId="8" xfId="0" applyNumberFormat="1" applyFont="1" applyBorder="1" applyAlignment="1">
      <alignment horizontal="right"/>
    </xf>
    <xf numFmtId="0" fontId="5" fillId="0" borderId="8" xfId="0" applyFont="1" applyBorder="1"/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10" fontId="5" fillId="0" borderId="7" xfId="0" applyNumberFormat="1" applyFont="1" applyBorder="1" applyAlignment="1">
      <alignment horizontal="right"/>
    </xf>
    <xf numFmtId="0" fontId="5" fillId="0" borderId="0" xfId="0" applyFont="1"/>
    <xf numFmtId="10" fontId="5" fillId="0" borderId="1" xfId="0" applyNumberFormat="1" applyFont="1" applyBorder="1" applyAlignment="1">
      <alignment horizontal="right"/>
    </xf>
    <xf numFmtId="10" fontId="5" fillId="0" borderId="3" xfId="0" applyNumberFormat="1" applyFont="1" applyBorder="1" applyAlignment="1">
      <alignment horizontal="right"/>
    </xf>
    <xf numFmtId="10" fontId="5" fillId="0" borderId="2" xfId="0" applyNumberFormat="1" applyFont="1" applyBorder="1" applyAlignment="1">
      <alignment horizontal="right"/>
    </xf>
    <xf numFmtId="10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0" fontId="5" fillId="0" borderId="4" xfId="0" applyNumberFormat="1" applyFont="1" applyBorder="1"/>
    <xf numFmtId="10" fontId="5" fillId="0" borderId="5" xfId="0" applyNumberFormat="1" applyFont="1" applyBorder="1"/>
    <xf numFmtId="10" fontId="5" fillId="0" borderId="6" xfId="0" applyNumberFormat="1" applyFont="1" applyBorder="1"/>
    <xf numFmtId="10" fontId="5" fillId="0" borderId="8" xfId="0" applyNumberFormat="1" applyFont="1" applyBorder="1"/>
    <xf numFmtId="0" fontId="5" fillId="0" borderId="7" xfId="0" applyFont="1" applyBorder="1"/>
    <xf numFmtId="10" fontId="5" fillId="0" borderId="3" xfId="0" applyNumberFormat="1" applyFont="1" applyBorder="1"/>
    <xf numFmtId="9" fontId="5" fillId="0" borderId="5" xfId="0" applyNumberFormat="1" applyFont="1" applyBorder="1"/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4" borderId="0" xfId="2" applyFill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0" fillId="2" borderId="12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0" fillId="0" borderId="0" xfId="0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1" fillId="2" borderId="0" xfId="0" applyFont="1" applyFill="1" applyAlignment="1">
      <alignment horizont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Opinió sobre l’actuació de la Generalitat Valenciana respecte al foment del coneixement i l’ús del valencià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sx="3000" sy="3000" algn="ctr" rotWithShape="0">
                <a:srgbClr val="000000">
                  <a:alpha val="43137"/>
                </a:srgb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>
                <a:outerShdw blurRad="50800" dist="50800" dir="5400000" sx="3000" sy="3000" algn="ctr" rotWithShape="0">
                  <a:srgbClr val="000000">
                    <a:alpha val="43137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9D-4AF3-9E8F-1F19CBCF63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>
                <a:outerShdw blurRad="50800" dist="50800" dir="5400000" sx="3000" sy="3000" algn="ctr" rotWithShape="0">
                  <a:srgbClr val="000000">
                    <a:alpha val="43137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9D-4AF3-9E8F-1F19CBCF63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outerShdw blurRad="50800" dist="50800" dir="5400000" sx="3000" sy="3000" algn="ctr" rotWithShape="0">
                  <a:srgbClr val="000000">
                    <a:alpha val="43137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9D-4AF3-9E8F-1F19CBCF63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>
                <a:outerShdw blurRad="50800" dist="50800" dir="5400000" sx="3000" sy="3000" algn="ctr" rotWithShape="0">
                  <a:srgbClr val="000000">
                    <a:alpha val="43137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9D-4AF3-9E8F-1F19CBCF6310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outerShdw blurRad="50800" dist="50800" dir="5400000" sx="3000" sy="3000" algn="ctr" rotWithShape="0">
                  <a:srgbClr val="000000">
                    <a:alpha val="43137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9D-4AF3-9E8F-1F19CBCF63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'2021'!$Z$34:$Z$38</c:f>
              <c:strCache>
                <c:ptCount val="5"/>
                <c:pt idx="0">
                  <c:v>Satisfactoria/Molt satisfactoria</c:v>
                </c:pt>
                <c:pt idx="1">
                  <c:v>Indiferent</c:v>
                </c:pt>
                <c:pt idx="2">
                  <c:v>(Molt)Insatisfactoria per insuficient</c:v>
                </c:pt>
                <c:pt idx="3">
                  <c:v>(Molt)Insatisfactoria per excessiva</c:v>
                </c:pt>
                <c:pt idx="4">
                  <c:v>NS/NC</c:v>
                </c:pt>
              </c:strCache>
            </c:strRef>
          </c:cat>
          <c:val>
            <c:numRef>
              <c:f>'2021'!$AA$34:$AA$38</c:f>
              <c:numCache>
                <c:formatCode>0.0%</c:formatCode>
                <c:ptCount val="5"/>
                <c:pt idx="0">
                  <c:v>0.377</c:v>
                </c:pt>
                <c:pt idx="1">
                  <c:v>0.27600000000000002</c:v>
                </c:pt>
                <c:pt idx="2">
                  <c:v>0.13300000000000001</c:v>
                </c:pt>
                <c:pt idx="3">
                  <c:v>0.11799999999999999</c:v>
                </c:pt>
                <c:pt idx="4">
                  <c:v>9.6000000000000002E-2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F-4629-8775-01178A47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Regió de Castelló: El valencià, creu que hauria d’usar-se...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GRÀFIQUES!$AQ$108</c:f>
              <c:strCache>
                <c:ptCount val="1"/>
                <c:pt idx="0">
                  <c:v>Més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GRÀFIQUES!$AR$107:$AU$107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GRÀFIQUES!$AR$108:$AU$108</c:f>
              <c:numCache>
                <c:formatCode>General</c:formatCode>
                <c:ptCount val="4"/>
                <c:pt idx="0">
                  <c:v>59.9</c:v>
                </c:pt>
                <c:pt idx="1">
                  <c:v>11.6</c:v>
                </c:pt>
                <c:pt idx="2">
                  <c:v>34.4</c:v>
                </c:pt>
                <c:pt idx="3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5-46FC-929F-C05ECCD8CEA5}"/>
            </c:ext>
          </c:extLst>
        </c:ser>
        <c:ser>
          <c:idx val="1"/>
          <c:order val="1"/>
          <c:tx>
            <c:strRef>
              <c:f>GRÀFIQUES!$AQ$109</c:f>
              <c:strCache>
                <c:ptCount val="1"/>
                <c:pt idx="0">
                  <c:v>Igual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GRÀFIQUES!$AR$107:$AU$107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GRÀFIQUES!$AR$109:$AU$109</c:f>
              <c:numCache>
                <c:formatCode>General</c:formatCode>
                <c:ptCount val="4"/>
                <c:pt idx="0">
                  <c:v>24.1</c:v>
                </c:pt>
                <c:pt idx="1">
                  <c:v>48.5</c:v>
                </c:pt>
                <c:pt idx="2">
                  <c:v>53</c:v>
                </c:pt>
                <c:pt idx="3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5-46FC-929F-C05ECCD8CEA5}"/>
            </c:ext>
          </c:extLst>
        </c:ser>
        <c:ser>
          <c:idx val="2"/>
          <c:order val="2"/>
          <c:tx>
            <c:strRef>
              <c:f>GRÀFIQUES!$AQ$110</c:f>
              <c:strCache>
                <c:ptCount val="1"/>
                <c:pt idx="0">
                  <c:v>Menys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GRÀFIQUES!$AR$107:$AU$107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GRÀFIQUES!$AR$110:$AU$110</c:f>
              <c:numCache>
                <c:formatCode>General</c:formatCode>
                <c:ptCount val="4"/>
                <c:pt idx="0">
                  <c:v>6.9</c:v>
                </c:pt>
                <c:pt idx="1">
                  <c:v>37</c:v>
                </c:pt>
                <c:pt idx="2">
                  <c:v>10.4</c:v>
                </c:pt>
                <c:pt idx="3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5-46FC-929F-C05ECCD8CEA5}"/>
            </c:ext>
          </c:extLst>
        </c:ser>
        <c:ser>
          <c:idx val="3"/>
          <c:order val="3"/>
          <c:tx>
            <c:strRef>
              <c:f>GRÀFIQUES!$AQ$111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GRÀFIQUES!$AR$107:$AU$107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GRÀFIQUES!$AR$111:$AU$111</c:f>
              <c:numCache>
                <c:formatCode>General</c:formatCode>
                <c:ptCount val="4"/>
                <c:pt idx="0">
                  <c:v>9.1</c:v>
                </c:pt>
                <c:pt idx="1">
                  <c:v>2.9</c:v>
                </c:pt>
                <c:pt idx="2">
                  <c:v>2.2000000000000002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5-46FC-929F-C05ECCD8C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7541184"/>
        <c:axId val="1737537856"/>
      </c:barChart>
      <c:catAx>
        <c:axId val="173754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537856"/>
        <c:crosses val="autoZero"/>
        <c:auto val="1"/>
        <c:lblAlgn val="ctr"/>
        <c:lblOffset val="100"/>
        <c:noMultiLvlLbl val="0"/>
      </c:catAx>
      <c:valAx>
        <c:axId val="17375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54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VALORACIÓ DE L’ÚS DEL VALENCIÀ PER ZONES: El valencià, creu que hauria d’usar-se... (%)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GRÀFIQUES!$D$133</c:f>
              <c:strCache>
                <c:ptCount val="1"/>
                <c:pt idx="0">
                  <c:v>Més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GRÀFIQUES!$E$130:$L$132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GRÀFIQUES!$E$133:$L$133</c:f>
              <c:numCache>
                <c:formatCode>General</c:formatCode>
                <c:ptCount val="8"/>
                <c:pt idx="0">
                  <c:v>59.6</c:v>
                </c:pt>
                <c:pt idx="1">
                  <c:v>26.5</c:v>
                </c:pt>
                <c:pt idx="2">
                  <c:v>9.1</c:v>
                </c:pt>
                <c:pt idx="3">
                  <c:v>27.3</c:v>
                </c:pt>
                <c:pt idx="4">
                  <c:v>47</c:v>
                </c:pt>
                <c:pt idx="5">
                  <c:v>21</c:v>
                </c:pt>
                <c:pt idx="6">
                  <c:v>41.7</c:v>
                </c:pt>
                <c:pt idx="7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3-435C-8284-8DC0B59D854E}"/>
            </c:ext>
          </c:extLst>
        </c:ser>
        <c:ser>
          <c:idx val="1"/>
          <c:order val="1"/>
          <c:tx>
            <c:strRef>
              <c:f>GRÀFIQUES!$D$134</c:f>
              <c:strCache>
                <c:ptCount val="1"/>
                <c:pt idx="0">
                  <c:v>Igual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GRÀFIQUES!$E$130:$L$132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GRÀFIQUES!$E$134:$L$134</c:f>
              <c:numCache>
                <c:formatCode>General</c:formatCode>
                <c:ptCount val="8"/>
                <c:pt idx="0">
                  <c:v>25.9</c:v>
                </c:pt>
                <c:pt idx="1">
                  <c:v>33.9</c:v>
                </c:pt>
                <c:pt idx="2">
                  <c:v>42.7</c:v>
                </c:pt>
                <c:pt idx="3">
                  <c:v>49.6</c:v>
                </c:pt>
                <c:pt idx="4">
                  <c:v>40</c:v>
                </c:pt>
                <c:pt idx="5">
                  <c:v>55</c:v>
                </c:pt>
                <c:pt idx="6">
                  <c:v>42.4</c:v>
                </c:pt>
                <c:pt idx="7">
                  <c:v>48.3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3-435C-8284-8DC0B59D854E}"/>
            </c:ext>
          </c:extLst>
        </c:ser>
        <c:ser>
          <c:idx val="2"/>
          <c:order val="2"/>
          <c:tx>
            <c:strRef>
              <c:f>GRÀFIQUES!$D$135</c:f>
              <c:strCache>
                <c:ptCount val="1"/>
                <c:pt idx="0">
                  <c:v>Menys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GRÀFIQUES!$E$130:$L$132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GRÀFIQUES!$E$135:$L$135</c:f>
              <c:numCache>
                <c:formatCode>General</c:formatCode>
                <c:ptCount val="8"/>
                <c:pt idx="0">
                  <c:v>10</c:v>
                </c:pt>
                <c:pt idx="1">
                  <c:v>32.5</c:v>
                </c:pt>
                <c:pt idx="2">
                  <c:v>45.8</c:v>
                </c:pt>
                <c:pt idx="3">
                  <c:v>19.600000000000001</c:v>
                </c:pt>
                <c:pt idx="4">
                  <c:v>9</c:v>
                </c:pt>
                <c:pt idx="5">
                  <c:v>22</c:v>
                </c:pt>
                <c:pt idx="6">
                  <c:v>10.1</c:v>
                </c:pt>
                <c:pt idx="7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3-435C-8284-8DC0B59D854E}"/>
            </c:ext>
          </c:extLst>
        </c:ser>
        <c:ser>
          <c:idx val="3"/>
          <c:order val="3"/>
          <c:tx>
            <c:strRef>
              <c:f>GRÀFIQUES!$D$136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GRÀFIQUES!$E$130:$L$132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GRÀFIQUES!$E$136:$L$136</c:f>
              <c:numCache>
                <c:formatCode>General</c:formatCode>
                <c:ptCount val="8"/>
                <c:pt idx="0">
                  <c:v>4.5999999999999996</c:v>
                </c:pt>
                <c:pt idx="1">
                  <c:v>7.1</c:v>
                </c:pt>
                <c:pt idx="2">
                  <c:v>2.5</c:v>
                </c:pt>
                <c:pt idx="3">
                  <c:v>3.5</c:v>
                </c:pt>
                <c:pt idx="4">
                  <c:v>4</c:v>
                </c:pt>
                <c:pt idx="5">
                  <c:v>2</c:v>
                </c:pt>
                <c:pt idx="6">
                  <c:v>5.8</c:v>
                </c:pt>
                <c:pt idx="7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23-435C-8284-8DC0B59D8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0516832"/>
        <c:axId val="1700531808"/>
      </c:barChart>
      <c:catAx>
        <c:axId val="170051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0531808"/>
        <c:crosses val="autoZero"/>
        <c:auto val="1"/>
        <c:lblAlgn val="ctr"/>
        <c:lblOffset val="100"/>
        <c:noMultiLvlLbl val="0"/>
      </c:catAx>
      <c:valAx>
        <c:axId val="170053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051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VALORACIÓ DE L’ÚS DEL VALENCIÀ PER ZONES: A nivell social, el valencià s’usa actualment ... (respecte dels darrers anys)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GRÀFIQUES!$O$133</c:f>
              <c:strCache>
                <c:ptCount val="1"/>
                <c:pt idx="0">
                  <c:v>Més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GRÀFIQUES!$P$131:$W$132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GRÀFIQUES!$P$133:$W$133</c:f>
              <c:numCache>
                <c:formatCode>General</c:formatCode>
                <c:ptCount val="8"/>
                <c:pt idx="0">
                  <c:v>40.700000000000003</c:v>
                </c:pt>
                <c:pt idx="1">
                  <c:v>32.799999999999997</c:v>
                </c:pt>
                <c:pt idx="2">
                  <c:v>19.600000000000001</c:v>
                </c:pt>
                <c:pt idx="3">
                  <c:v>18.2</c:v>
                </c:pt>
                <c:pt idx="4">
                  <c:v>26</c:v>
                </c:pt>
                <c:pt idx="5">
                  <c:v>11</c:v>
                </c:pt>
                <c:pt idx="6">
                  <c:v>24.8</c:v>
                </c:pt>
                <c:pt idx="7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F-4714-9037-6DF83243C2EC}"/>
            </c:ext>
          </c:extLst>
        </c:ser>
        <c:ser>
          <c:idx val="1"/>
          <c:order val="1"/>
          <c:tx>
            <c:strRef>
              <c:f>GRÀFIQUES!$O$134</c:f>
              <c:strCache>
                <c:ptCount val="1"/>
                <c:pt idx="0">
                  <c:v>Igual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GRÀFIQUES!$P$131:$W$132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GRÀFIQUES!$P$134:$W$134</c:f>
              <c:numCache>
                <c:formatCode>General</c:formatCode>
                <c:ptCount val="8"/>
                <c:pt idx="0">
                  <c:v>29.6</c:v>
                </c:pt>
                <c:pt idx="1">
                  <c:v>30.7</c:v>
                </c:pt>
                <c:pt idx="2">
                  <c:v>46.8</c:v>
                </c:pt>
                <c:pt idx="3">
                  <c:v>62.2</c:v>
                </c:pt>
                <c:pt idx="4">
                  <c:v>46</c:v>
                </c:pt>
                <c:pt idx="5">
                  <c:v>59</c:v>
                </c:pt>
                <c:pt idx="6">
                  <c:v>46.1</c:v>
                </c:pt>
                <c:pt idx="7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F-4714-9037-6DF83243C2EC}"/>
            </c:ext>
          </c:extLst>
        </c:ser>
        <c:ser>
          <c:idx val="2"/>
          <c:order val="2"/>
          <c:tx>
            <c:strRef>
              <c:f>GRÀFIQUES!$O$135</c:f>
              <c:strCache>
                <c:ptCount val="1"/>
                <c:pt idx="0">
                  <c:v>Menys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GRÀFIQUES!$P$131:$W$132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GRÀFIQUES!$P$135:$W$135</c:f>
              <c:numCache>
                <c:formatCode>General</c:formatCode>
                <c:ptCount val="8"/>
                <c:pt idx="0">
                  <c:v>25.9</c:v>
                </c:pt>
                <c:pt idx="1">
                  <c:v>30.3</c:v>
                </c:pt>
                <c:pt idx="2">
                  <c:v>30.7</c:v>
                </c:pt>
                <c:pt idx="3">
                  <c:v>16.899999999999999</c:v>
                </c:pt>
                <c:pt idx="4">
                  <c:v>25</c:v>
                </c:pt>
                <c:pt idx="5">
                  <c:v>27</c:v>
                </c:pt>
                <c:pt idx="6">
                  <c:v>23.7</c:v>
                </c:pt>
                <c:pt idx="7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FF-4714-9037-6DF83243C2EC}"/>
            </c:ext>
          </c:extLst>
        </c:ser>
        <c:ser>
          <c:idx val="3"/>
          <c:order val="3"/>
          <c:tx>
            <c:strRef>
              <c:f>GRÀFIQUES!$O$136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GRÀFIQUES!$P$131:$W$132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GRÀFIQUES!$P$136:$W$136</c:f>
              <c:numCache>
                <c:formatCode>General</c:formatCode>
                <c:ptCount val="8"/>
                <c:pt idx="0">
                  <c:v>3.8</c:v>
                </c:pt>
                <c:pt idx="1">
                  <c:v>6.2</c:v>
                </c:pt>
                <c:pt idx="2">
                  <c:v>2.9</c:v>
                </c:pt>
                <c:pt idx="3">
                  <c:v>2.7</c:v>
                </c:pt>
                <c:pt idx="4">
                  <c:v>3</c:v>
                </c:pt>
                <c:pt idx="5">
                  <c:v>3</c:v>
                </c:pt>
                <c:pt idx="6">
                  <c:v>5.4</c:v>
                </c:pt>
                <c:pt idx="7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FF-4714-9037-6DF83243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0520160"/>
        <c:axId val="1700520576"/>
      </c:barChart>
      <c:catAx>
        <c:axId val="170052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0520576"/>
        <c:crosses val="autoZero"/>
        <c:auto val="1"/>
        <c:lblAlgn val="ctr"/>
        <c:lblOffset val="100"/>
        <c:noMultiLvlLbl val="0"/>
      </c:catAx>
      <c:valAx>
        <c:axId val="170052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052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VALORACIÓ DE L’ÚS DEL VALENCIÀ PER ZONES: Creu que el valencià s’usarà en el futur…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GRÀFIQUES!$D$166</c:f>
              <c:strCache>
                <c:ptCount val="1"/>
                <c:pt idx="0">
                  <c:v>Més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GRÀFIQUES!$E$164:$L$165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GRÀFIQUES!$E$166:$L$166</c:f>
              <c:numCache>
                <c:formatCode>General</c:formatCode>
                <c:ptCount val="8"/>
                <c:pt idx="0">
                  <c:v>48</c:v>
                </c:pt>
                <c:pt idx="1">
                  <c:v>32.799999999999997</c:v>
                </c:pt>
                <c:pt idx="2">
                  <c:v>18.100000000000001</c:v>
                </c:pt>
                <c:pt idx="3">
                  <c:v>24.1</c:v>
                </c:pt>
                <c:pt idx="4">
                  <c:v>32</c:v>
                </c:pt>
                <c:pt idx="5">
                  <c:v>18</c:v>
                </c:pt>
                <c:pt idx="6">
                  <c:v>25.9</c:v>
                </c:pt>
                <c:pt idx="7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4-4540-ACA4-0FA7CDBDACB2}"/>
            </c:ext>
          </c:extLst>
        </c:ser>
        <c:ser>
          <c:idx val="1"/>
          <c:order val="1"/>
          <c:tx>
            <c:strRef>
              <c:f>GRÀFIQUES!$D$167</c:f>
              <c:strCache>
                <c:ptCount val="1"/>
                <c:pt idx="0">
                  <c:v>Igual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GRÀFIQUES!$E$164:$L$165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GRÀFIQUES!$E$167:$L$167</c:f>
              <c:numCache>
                <c:formatCode>General</c:formatCode>
                <c:ptCount val="8"/>
                <c:pt idx="0">
                  <c:v>25.6</c:v>
                </c:pt>
                <c:pt idx="1">
                  <c:v>29.2</c:v>
                </c:pt>
                <c:pt idx="2">
                  <c:v>37.9</c:v>
                </c:pt>
                <c:pt idx="3">
                  <c:v>45.2</c:v>
                </c:pt>
                <c:pt idx="4">
                  <c:v>37</c:v>
                </c:pt>
                <c:pt idx="5">
                  <c:v>44</c:v>
                </c:pt>
                <c:pt idx="6">
                  <c:v>43.8</c:v>
                </c:pt>
                <c:pt idx="7">
                  <c:v>45.7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4-4540-ACA4-0FA7CDBDACB2}"/>
            </c:ext>
          </c:extLst>
        </c:ser>
        <c:ser>
          <c:idx val="2"/>
          <c:order val="2"/>
          <c:tx>
            <c:strRef>
              <c:f>GRÀFIQUES!$D$168</c:f>
              <c:strCache>
                <c:ptCount val="1"/>
                <c:pt idx="0">
                  <c:v>Menys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GRÀFIQUES!$E$164:$L$165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GRÀFIQUES!$E$168:$L$168</c:f>
              <c:numCache>
                <c:formatCode>General</c:formatCode>
                <c:ptCount val="8"/>
                <c:pt idx="0">
                  <c:v>20.100000000000001</c:v>
                </c:pt>
                <c:pt idx="1">
                  <c:v>30.8</c:v>
                </c:pt>
                <c:pt idx="2">
                  <c:v>39</c:v>
                </c:pt>
                <c:pt idx="3">
                  <c:v>27</c:v>
                </c:pt>
                <c:pt idx="4">
                  <c:v>25</c:v>
                </c:pt>
                <c:pt idx="5">
                  <c:v>34</c:v>
                </c:pt>
                <c:pt idx="6">
                  <c:v>23</c:v>
                </c:pt>
                <c:pt idx="7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24-4540-ACA4-0FA7CDBDACB2}"/>
            </c:ext>
          </c:extLst>
        </c:ser>
        <c:ser>
          <c:idx val="3"/>
          <c:order val="3"/>
          <c:tx>
            <c:strRef>
              <c:f>GRÀFIQUES!$D$169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GRÀFIQUES!$E$164:$L$165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GRÀFIQUES!$E$169:$L$169</c:f>
              <c:numCache>
                <c:formatCode>General</c:formatCode>
                <c:ptCount val="8"/>
                <c:pt idx="0">
                  <c:v>6.3</c:v>
                </c:pt>
                <c:pt idx="1">
                  <c:v>7.3</c:v>
                </c:pt>
                <c:pt idx="2">
                  <c:v>4.9000000000000004</c:v>
                </c:pt>
                <c:pt idx="3">
                  <c:v>3.7</c:v>
                </c:pt>
                <c:pt idx="4">
                  <c:v>6</c:v>
                </c:pt>
                <c:pt idx="5">
                  <c:v>4</c:v>
                </c:pt>
                <c:pt idx="6">
                  <c:v>7.3</c:v>
                </c:pt>
                <c:pt idx="7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24-4540-ACA4-0FA7CDBDA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7544096"/>
        <c:axId val="1737544512"/>
      </c:barChart>
      <c:catAx>
        <c:axId val="173754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544512"/>
        <c:crosses val="autoZero"/>
        <c:auto val="1"/>
        <c:lblAlgn val="ctr"/>
        <c:lblOffset val="100"/>
        <c:noMultiLvlLbl val="0"/>
      </c:catAx>
      <c:valAx>
        <c:axId val="17375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54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Regió d’Alacant</a:t>
            </a:r>
          </a:p>
        </c:rich>
      </c:tx>
      <c:layout>
        <c:manualLayout>
          <c:xMode val="edge"/>
          <c:yMode val="edge"/>
          <c:x val="0.3792777777777777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GRÀFIQUES!$P$81:$P$82</c:f>
              <c:strCache>
                <c:ptCount val="2"/>
                <c:pt idx="0">
                  <c:v>Regió d’Alacant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7E-48E5-8BDC-59E0DABF5A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7E-48E5-8BDC-59E0DABF5A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7E-48E5-8BDC-59E0DABF5A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7E-48E5-8BDC-59E0DABF5A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7E-48E5-8BDC-59E0DABF5AD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7E-48E5-8BDC-59E0DABF5A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GRÀFIQUES!$O$83:$O$88</c:f>
              <c:strCache>
                <c:ptCount val="6"/>
                <c:pt idx="0">
                  <c:v>Gens </c:v>
                </c:pt>
                <c:pt idx="1">
                  <c:v>Poc </c:v>
                </c:pt>
                <c:pt idx="2">
                  <c:v>Normal</c:v>
                </c:pt>
                <c:pt idx="3">
                  <c:v> Bastant </c:v>
                </c:pt>
                <c:pt idx="4">
                  <c:v>Molt </c:v>
                </c:pt>
                <c:pt idx="5">
                  <c:v>Ns/Nc</c:v>
                </c:pt>
              </c:strCache>
            </c:strRef>
          </c:cat>
          <c:val>
            <c:numRef>
              <c:f>GRÀFIQUES!$P$83:$P$88</c:f>
              <c:numCache>
                <c:formatCode>General</c:formatCode>
                <c:ptCount val="6"/>
                <c:pt idx="0">
                  <c:v>2.6</c:v>
                </c:pt>
                <c:pt idx="1">
                  <c:v>42.9</c:v>
                </c:pt>
                <c:pt idx="2">
                  <c:v>36.6</c:v>
                </c:pt>
                <c:pt idx="3">
                  <c:v>14.4</c:v>
                </c:pt>
                <c:pt idx="4">
                  <c:v>2.2000000000000002</c:v>
                </c:pt>
                <c:pt idx="5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4-4E51-9401-151B4BF6E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GRÀFIQUES!$Q$81:$Q$82</c:f>
              <c:strCache>
                <c:ptCount val="2"/>
                <c:pt idx="0">
                  <c:v>Regió d’Alcoi-Gandia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A8-4267-8E8C-80DBE1553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A8-4267-8E8C-80DBE1553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A8-4267-8E8C-80DBE1553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A8-4267-8E8C-80DBE15537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A8-4267-8E8C-80DBE15537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A8-4267-8E8C-80DBE1553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GRÀFIQUES!$O$83:$O$88</c:f>
              <c:strCache>
                <c:ptCount val="6"/>
                <c:pt idx="0">
                  <c:v>Gens </c:v>
                </c:pt>
                <c:pt idx="1">
                  <c:v>Poc </c:v>
                </c:pt>
                <c:pt idx="2">
                  <c:v>Normal</c:v>
                </c:pt>
                <c:pt idx="3">
                  <c:v> Bastant </c:v>
                </c:pt>
                <c:pt idx="4">
                  <c:v>Molt </c:v>
                </c:pt>
                <c:pt idx="5">
                  <c:v>Ns/Nc</c:v>
                </c:pt>
              </c:strCache>
            </c:strRef>
          </c:cat>
          <c:val>
            <c:numRef>
              <c:f>GRÀFIQUES!$Q$83:$Q$88</c:f>
              <c:numCache>
                <c:formatCode>General</c:formatCode>
                <c:ptCount val="6"/>
                <c:pt idx="0">
                  <c:v>0.3</c:v>
                </c:pt>
                <c:pt idx="1">
                  <c:v>15.4</c:v>
                </c:pt>
                <c:pt idx="2">
                  <c:v>28.8</c:v>
                </c:pt>
                <c:pt idx="3">
                  <c:v>32.200000000000003</c:v>
                </c:pt>
                <c:pt idx="4">
                  <c:v>22.6</c:v>
                </c:pt>
                <c:pt idx="5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D-4CD0-A380-4F9397E4B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GRÀFIQUES!$R$81:$R$82</c:f>
              <c:strCache>
                <c:ptCount val="2"/>
                <c:pt idx="0">
                  <c:v>Regió de València i àrea metropolitana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4A-4E74-B3A6-3B7E394735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4A-4E74-B3A6-3B7E394735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4A-4E74-B3A6-3B7E394735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4A-4E74-B3A6-3B7E394735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4A-4E74-B3A6-3B7E394735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4A-4E74-B3A6-3B7E394735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GRÀFIQUES!$O$83:$O$88</c:f>
              <c:strCache>
                <c:ptCount val="6"/>
                <c:pt idx="0">
                  <c:v>Gens </c:v>
                </c:pt>
                <c:pt idx="1">
                  <c:v>Poc </c:v>
                </c:pt>
                <c:pt idx="2">
                  <c:v>Normal</c:v>
                </c:pt>
                <c:pt idx="3">
                  <c:v> Bastant </c:v>
                </c:pt>
                <c:pt idx="4">
                  <c:v>Molt </c:v>
                </c:pt>
                <c:pt idx="5">
                  <c:v>Ns/Nc</c:v>
                </c:pt>
              </c:strCache>
            </c:strRef>
          </c:cat>
          <c:val>
            <c:numRef>
              <c:f>GRÀFIQUES!$R$83:$R$88</c:f>
              <c:numCache>
                <c:formatCode>General</c:formatCode>
                <c:ptCount val="6"/>
                <c:pt idx="0">
                  <c:v>2.2000000000000002</c:v>
                </c:pt>
                <c:pt idx="1">
                  <c:v>39.799999999999997</c:v>
                </c:pt>
                <c:pt idx="2">
                  <c:v>31.3</c:v>
                </c:pt>
                <c:pt idx="3">
                  <c:v>22.6</c:v>
                </c:pt>
                <c:pt idx="4">
                  <c:v>3.7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5-4DD5-831B-45F17B84B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GRÀFIQUES!$S$81:$S$82</c:f>
              <c:strCache>
                <c:ptCount val="2"/>
                <c:pt idx="0">
                  <c:v>Regió de València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89-471F-8292-725A3B2149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89-471F-8292-725A3B2149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89-471F-8292-725A3B2149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89-471F-8292-725A3B2149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89-471F-8292-725A3B2149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89-471F-8292-725A3B21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GRÀFIQUES!$O$83:$O$88</c:f>
              <c:strCache>
                <c:ptCount val="6"/>
                <c:pt idx="0">
                  <c:v>Gens </c:v>
                </c:pt>
                <c:pt idx="1">
                  <c:v>Poc </c:v>
                </c:pt>
                <c:pt idx="2">
                  <c:v>Normal</c:v>
                </c:pt>
                <c:pt idx="3">
                  <c:v> Bastant </c:v>
                </c:pt>
                <c:pt idx="4">
                  <c:v>Molt </c:v>
                </c:pt>
                <c:pt idx="5">
                  <c:v>Ns/Nc</c:v>
                </c:pt>
              </c:strCache>
            </c:strRef>
          </c:cat>
          <c:val>
            <c:numRef>
              <c:f>GRÀFIQUES!$S$83:$S$88</c:f>
              <c:numCache>
                <c:formatCode>General</c:formatCode>
                <c:ptCount val="6"/>
                <c:pt idx="0">
                  <c:v>0.5</c:v>
                </c:pt>
                <c:pt idx="1">
                  <c:v>19</c:v>
                </c:pt>
                <c:pt idx="2">
                  <c:v>29.8</c:v>
                </c:pt>
                <c:pt idx="3">
                  <c:v>32.4</c:v>
                </c:pt>
                <c:pt idx="4">
                  <c:v>18.2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3-4D00-B080-E5A7089A1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GRÀFIQUES!$T$81:$T$82</c:f>
              <c:strCache>
                <c:ptCount val="2"/>
                <c:pt idx="0">
                  <c:v>Regió de Castelló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A3-4FF8-B58C-C5EDC231FC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A3-4FF8-B58C-C5EDC231FC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A3-4FF8-B58C-C5EDC231FC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A3-4FF8-B58C-C5EDC231FC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A3-4FF8-B58C-C5EDC231FC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A3-4FF8-B58C-C5EDC231FC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GRÀFIQUES!$O$83:$O$88</c:f>
              <c:strCache>
                <c:ptCount val="6"/>
                <c:pt idx="0">
                  <c:v>Gens </c:v>
                </c:pt>
                <c:pt idx="1">
                  <c:v>Poc </c:v>
                </c:pt>
                <c:pt idx="2">
                  <c:v>Normal</c:v>
                </c:pt>
                <c:pt idx="3">
                  <c:v> Bastant </c:v>
                </c:pt>
                <c:pt idx="4">
                  <c:v>Molt </c:v>
                </c:pt>
                <c:pt idx="5">
                  <c:v>Ns/Nc</c:v>
                </c:pt>
              </c:strCache>
            </c:strRef>
          </c:cat>
          <c:val>
            <c:numRef>
              <c:f>GRÀFIQUES!$T$83:$T$88</c:f>
              <c:numCache>
                <c:formatCode>General</c:formatCode>
                <c:ptCount val="6"/>
                <c:pt idx="0">
                  <c:v>0.3</c:v>
                </c:pt>
                <c:pt idx="1">
                  <c:v>22.2</c:v>
                </c:pt>
                <c:pt idx="2">
                  <c:v>35.6</c:v>
                </c:pt>
                <c:pt idx="3">
                  <c:v>31.1</c:v>
                </c:pt>
                <c:pt idx="4">
                  <c:v>10.4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2-4951-8506-53D88A5EE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Regió d'Alacant: El valencià, creu que hauria d’usar-se... (%)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GRÀFIQUES!$O$108</c:f>
              <c:strCache>
                <c:ptCount val="1"/>
                <c:pt idx="0">
                  <c:v>Més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GRÀFIQUES!$P$107:$S$107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GRÀFIQUES!$P$108:$S$108</c:f>
              <c:numCache>
                <c:formatCode>General</c:formatCode>
                <c:ptCount val="4"/>
                <c:pt idx="0">
                  <c:v>38.5</c:v>
                </c:pt>
                <c:pt idx="1">
                  <c:v>15.6</c:v>
                </c:pt>
                <c:pt idx="2">
                  <c:v>35.1</c:v>
                </c:pt>
                <c:pt idx="3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0-4D86-BA98-25813B988A22}"/>
            </c:ext>
          </c:extLst>
        </c:ser>
        <c:ser>
          <c:idx val="1"/>
          <c:order val="1"/>
          <c:tx>
            <c:strRef>
              <c:f>GRÀFIQUES!$O$109</c:f>
              <c:strCache>
                <c:ptCount val="1"/>
                <c:pt idx="0">
                  <c:v>Igual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GRÀFIQUES!$P$107:$S$107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GRÀFIQUES!$P$109:$S$109</c:f>
              <c:numCache>
                <c:formatCode>General</c:formatCode>
                <c:ptCount val="4"/>
                <c:pt idx="0">
                  <c:v>38.5</c:v>
                </c:pt>
                <c:pt idx="1">
                  <c:v>43.6</c:v>
                </c:pt>
                <c:pt idx="2">
                  <c:v>41.7</c:v>
                </c:pt>
                <c:pt idx="3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0-4D86-BA98-25813B988A22}"/>
            </c:ext>
          </c:extLst>
        </c:ser>
        <c:ser>
          <c:idx val="2"/>
          <c:order val="2"/>
          <c:tx>
            <c:strRef>
              <c:f>GRÀFIQUES!$O$110</c:f>
              <c:strCache>
                <c:ptCount val="1"/>
                <c:pt idx="0">
                  <c:v>Menys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GRÀFIQUES!$P$107:$S$107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GRÀFIQUES!$P$110:$S$110</c:f>
              <c:numCache>
                <c:formatCode>General</c:formatCode>
                <c:ptCount val="4"/>
                <c:pt idx="0">
                  <c:v>17.600000000000001</c:v>
                </c:pt>
                <c:pt idx="1">
                  <c:v>37</c:v>
                </c:pt>
                <c:pt idx="2">
                  <c:v>17.3</c:v>
                </c:pt>
                <c:pt idx="3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0-4D86-BA98-25813B988A22}"/>
            </c:ext>
          </c:extLst>
        </c:ser>
        <c:ser>
          <c:idx val="3"/>
          <c:order val="3"/>
          <c:tx>
            <c:strRef>
              <c:f>GRÀFIQUES!$O$111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GRÀFIQUES!$P$107:$S$107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GRÀFIQUES!$P$111:$S$111</c:f>
              <c:numCache>
                <c:formatCode>General</c:formatCode>
                <c:ptCount val="4"/>
                <c:pt idx="0">
                  <c:v>5.4</c:v>
                </c:pt>
                <c:pt idx="1">
                  <c:v>3.9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90-4D86-BA98-25813B98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8295135"/>
        <c:axId val="1568293887"/>
      </c:barChart>
      <c:catAx>
        <c:axId val="156829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8293887"/>
        <c:crosses val="autoZero"/>
        <c:auto val="1"/>
        <c:lblAlgn val="ctr"/>
        <c:lblOffset val="100"/>
        <c:noMultiLvlLbl val="0"/>
      </c:catAx>
      <c:valAx>
        <c:axId val="1568293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829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EL VALENCIÀ HAURIA D'USAR-SE...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GRÀFIQUES!$D$9</c:f>
              <c:strCache>
                <c:ptCount val="1"/>
                <c:pt idx="0">
                  <c:v>Més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GRÀFIQUES!$E$7:$L$8</c:f>
              <c:strCache>
                <c:ptCount val="8"/>
                <c:pt idx="0">
                  <c:v>1985</c:v>
                </c:pt>
                <c:pt idx="1">
                  <c:v>1992</c:v>
                </c:pt>
                <c:pt idx="2">
                  <c:v>1995</c:v>
                </c:pt>
                <c:pt idx="3">
                  <c:v>2001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2021</c:v>
                </c:pt>
              </c:strCache>
            </c:strRef>
          </c:cat>
          <c:val>
            <c:numRef>
              <c:f>GRÀFIQUES!$E$9:$L$9</c:f>
              <c:numCache>
                <c:formatCode>0.0%</c:formatCode>
                <c:ptCount val="8"/>
                <c:pt idx="0">
                  <c:v>0.60899999999999999</c:v>
                </c:pt>
                <c:pt idx="1">
                  <c:v>0.65700000000000003</c:v>
                </c:pt>
                <c:pt idx="2">
                  <c:v>0.63400000000000001</c:v>
                </c:pt>
                <c:pt idx="3">
                  <c:v>0.55100000000000005</c:v>
                </c:pt>
                <c:pt idx="4">
                  <c:v>0.55500000000000005</c:v>
                </c:pt>
                <c:pt idx="5">
                  <c:v>0.115</c:v>
                </c:pt>
                <c:pt idx="6">
                  <c:v>0.43</c:v>
                </c:pt>
                <c:pt idx="7">
                  <c:v>0.38900000000000001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D-4CE3-9AE8-DA145C2F52C3}"/>
            </c:ext>
          </c:extLst>
        </c:ser>
        <c:ser>
          <c:idx val="1"/>
          <c:order val="1"/>
          <c:tx>
            <c:strRef>
              <c:f>GRÀFIQUES!$D$10</c:f>
              <c:strCache>
                <c:ptCount val="1"/>
                <c:pt idx="0">
                  <c:v>Igual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GRÀFIQUES!$E$7:$L$8</c:f>
              <c:strCache>
                <c:ptCount val="8"/>
                <c:pt idx="0">
                  <c:v>1985</c:v>
                </c:pt>
                <c:pt idx="1">
                  <c:v>1992</c:v>
                </c:pt>
                <c:pt idx="2">
                  <c:v>1995</c:v>
                </c:pt>
                <c:pt idx="3">
                  <c:v>2001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2021</c:v>
                </c:pt>
              </c:strCache>
            </c:strRef>
          </c:cat>
          <c:val>
            <c:numRef>
              <c:f>GRÀFIQUES!$E$10:$L$10</c:f>
              <c:numCache>
                <c:formatCode>0.0%</c:formatCode>
                <c:ptCount val="8"/>
                <c:pt idx="0">
                  <c:v>0.26600000000000001</c:v>
                </c:pt>
                <c:pt idx="1">
                  <c:v>0.23599999999999999</c:v>
                </c:pt>
                <c:pt idx="2">
                  <c:v>0.26800000000000002</c:v>
                </c:pt>
                <c:pt idx="3">
                  <c:v>0.30299999999999999</c:v>
                </c:pt>
                <c:pt idx="4">
                  <c:v>0.26900000000000002</c:v>
                </c:pt>
                <c:pt idx="5">
                  <c:v>0.436</c:v>
                </c:pt>
                <c:pt idx="6">
                  <c:v>0.42</c:v>
                </c:pt>
                <c:pt idx="7">
                  <c:v>0.432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D-4CE3-9AE8-DA145C2F52C3}"/>
            </c:ext>
          </c:extLst>
        </c:ser>
        <c:ser>
          <c:idx val="2"/>
          <c:order val="2"/>
          <c:tx>
            <c:strRef>
              <c:f>GRÀFIQUES!$D$11</c:f>
              <c:strCache>
                <c:ptCount val="1"/>
                <c:pt idx="0">
                  <c:v>Menys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GRÀFIQUES!$E$7:$L$8</c:f>
              <c:strCache>
                <c:ptCount val="8"/>
                <c:pt idx="0">
                  <c:v>1985</c:v>
                </c:pt>
                <c:pt idx="1">
                  <c:v>1992</c:v>
                </c:pt>
                <c:pt idx="2">
                  <c:v>1995</c:v>
                </c:pt>
                <c:pt idx="3">
                  <c:v>2001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2021</c:v>
                </c:pt>
              </c:strCache>
            </c:strRef>
          </c:cat>
          <c:val>
            <c:numRef>
              <c:f>GRÀFIQUES!$E$11:$L$11</c:f>
              <c:numCache>
                <c:formatCode>0.0%</c:formatCode>
                <c:ptCount val="8"/>
                <c:pt idx="0">
                  <c:v>4.2000000000000003E-2</c:v>
                </c:pt>
                <c:pt idx="1">
                  <c:v>3.4000000000000002E-2</c:v>
                </c:pt>
                <c:pt idx="2">
                  <c:v>3.2000000000000001E-2</c:v>
                </c:pt>
                <c:pt idx="3">
                  <c:v>9.0999999999999998E-2</c:v>
                </c:pt>
                <c:pt idx="4">
                  <c:v>0.128</c:v>
                </c:pt>
                <c:pt idx="5">
                  <c:v>0.42299999999999999</c:v>
                </c:pt>
                <c:pt idx="6">
                  <c:v>0.11</c:v>
                </c:pt>
                <c:pt idx="7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4D-4CE3-9AE8-DA145C2F52C3}"/>
            </c:ext>
          </c:extLst>
        </c:ser>
        <c:ser>
          <c:idx val="3"/>
          <c:order val="3"/>
          <c:tx>
            <c:strRef>
              <c:f>GRÀFIQUES!$D$12</c:f>
              <c:strCache>
                <c:ptCount val="1"/>
                <c:pt idx="0">
                  <c:v>Ns/Nc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GRÀFIQUES!$E$7:$L$8</c:f>
              <c:strCache>
                <c:ptCount val="8"/>
                <c:pt idx="0">
                  <c:v>1985</c:v>
                </c:pt>
                <c:pt idx="1">
                  <c:v>1992</c:v>
                </c:pt>
                <c:pt idx="2">
                  <c:v>1995</c:v>
                </c:pt>
                <c:pt idx="3">
                  <c:v>2001</c:v>
                </c:pt>
                <c:pt idx="4">
                  <c:v>2005</c:v>
                </c:pt>
                <c:pt idx="5">
                  <c:v>2010</c:v>
                </c:pt>
                <c:pt idx="6">
                  <c:v>2015</c:v>
                </c:pt>
                <c:pt idx="7">
                  <c:v>2021</c:v>
                </c:pt>
              </c:strCache>
            </c:strRef>
          </c:cat>
          <c:val>
            <c:numRef>
              <c:f>GRÀFIQUES!$E$12:$L$12</c:f>
              <c:numCache>
                <c:formatCode>0.0%</c:formatCode>
                <c:ptCount val="8"/>
                <c:pt idx="0">
                  <c:v>8.4000000000000005E-2</c:v>
                </c:pt>
                <c:pt idx="1">
                  <c:v>7.2999999999999995E-2</c:v>
                </c:pt>
                <c:pt idx="2">
                  <c:v>6.7000000000000004E-2</c:v>
                </c:pt>
                <c:pt idx="3">
                  <c:v>5.3999999999999999E-2</c:v>
                </c:pt>
                <c:pt idx="4">
                  <c:v>4.9000000000000002E-2</c:v>
                </c:pt>
                <c:pt idx="5">
                  <c:v>2.5999999999999999E-2</c:v>
                </c:pt>
                <c:pt idx="6">
                  <c:v>0.04</c:v>
                </c:pt>
                <c:pt idx="7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4D-4CE3-9AE8-DA145C2F5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5528432"/>
        <c:axId val="1712833104"/>
      </c:lineChart>
      <c:catAx>
        <c:axId val="145552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12833104"/>
        <c:crosses val="autoZero"/>
        <c:auto val="1"/>
        <c:lblAlgn val="ctr"/>
        <c:lblOffset val="100"/>
        <c:noMultiLvlLbl val="0"/>
      </c:catAx>
      <c:valAx>
        <c:axId val="171283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552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ALACANT-ELX: EL VALENCIÀ... (1994)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'ALACANT-ELX'!$M$15</c:f>
              <c:strCache>
                <c:ptCount val="1"/>
                <c:pt idx="0">
                  <c:v>socialment s'usa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'ALACANT-ELX'!$L$16:$L$19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 / NC</c:v>
                </c:pt>
              </c:strCache>
            </c:strRef>
          </c:cat>
          <c:val>
            <c:numRef>
              <c:f>'ALACANT-ELX'!$M$16:$M$19</c:f>
              <c:numCache>
                <c:formatCode>0.00%</c:formatCode>
                <c:ptCount val="4"/>
                <c:pt idx="0">
                  <c:v>0.41399999999999998</c:v>
                </c:pt>
                <c:pt idx="1">
                  <c:v>0.32800000000000001</c:v>
                </c:pt>
                <c:pt idx="2">
                  <c:v>0.17100000000000001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E-4CE3-93D9-C8F9F6CAB801}"/>
            </c:ext>
          </c:extLst>
        </c:ser>
        <c:ser>
          <c:idx val="1"/>
          <c:order val="1"/>
          <c:tx>
            <c:strRef>
              <c:f>'ALACANT-ELX'!$N$15</c:f>
              <c:strCache>
                <c:ptCount val="1"/>
                <c:pt idx="0">
                  <c:v>hauria d'usar-se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'ALACANT-ELX'!$L$16:$L$19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 / NC</c:v>
                </c:pt>
              </c:strCache>
            </c:strRef>
          </c:cat>
          <c:val>
            <c:numRef>
              <c:f>'ALACANT-ELX'!$N$16:$N$19</c:f>
              <c:numCache>
                <c:formatCode>0.00%</c:formatCode>
                <c:ptCount val="4"/>
                <c:pt idx="0">
                  <c:v>0.437</c:v>
                </c:pt>
                <c:pt idx="1">
                  <c:v>0.32900000000000001</c:v>
                </c:pt>
                <c:pt idx="2">
                  <c:v>0.10299999999999999</c:v>
                </c:pt>
                <c:pt idx="3">
                  <c:v>0.13200000000000001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E-4CE3-93D9-C8F9F6CAB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7547008"/>
        <c:axId val="1737543264"/>
      </c:barChart>
      <c:catAx>
        <c:axId val="173754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543264"/>
        <c:crosses val="autoZero"/>
        <c:auto val="1"/>
        <c:lblAlgn val="ctr"/>
        <c:lblOffset val="100"/>
        <c:noMultiLvlLbl val="0"/>
      </c:catAx>
      <c:valAx>
        <c:axId val="173754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54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ALACANT: EL VALENCIÀ... (2008)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'ALACANT-ELX'!$D$29</c:f>
              <c:strCache>
                <c:ptCount val="1"/>
                <c:pt idx="0">
                  <c:v>Respecte de darrers anys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'ALACANT-ELX'!$C$30:$C$33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Ns/Nc</c:v>
                </c:pt>
              </c:strCache>
            </c:strRef>
          </c:cat>
          <c:val>
            <c:numRef>
              <c:f>'ALACANT-ELX'!$D$30:$D$33</c:f>
              <c:numCache>
                <c:formatCode>General</c:formatCode>
                <c:ptCount val="4"/>
                <c:pt idx="0">
                  <c:v>21.6</c:v>
                </c:pt>
                <c:pt idx="1">
                  <c:v>49.3</c:v>
                </c:pt>
                <c:pt idx="2">
                  <c:v>21.1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1-4FC0-956F-09A7F73247A1}"/>
            </c:ext>
          </c:extLst>
        </c:ser>
        <c:ser>
          <c:idx val="1"/>
          <c:order val="1"/>
          <c:tx>
            <c:strRef>
              <c:f>'ALACANT-ELX'!$E$29</c:f>
              <c:strCache>
                <c:ptCount val="1"/>
                <c:pt idx="0">
                  <c:v>En el futur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'ALACANT-ELX'!$C$30:$C$33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Ns/Nc</c:v>
                </c:pt>
              </c:strCache>
            </c:strRef>
          </c:cat>
          <c:val>
            <c:numRef>
              <c:f>'ALACANT-ELX'!$E$30:$E$33</c:f>
              <c:numCache>
                <c:formatCode>General</c:formatCode>
                <c:ptCount val="4"/>
                <c:pt idx="0">
                  <c:v>24.3</c:v>
                </c:pt>
                <c:pt idx="1">
                  <c:v>43.5</c:v>
                </c:pt>
                <c:pt idx="2">
                  <c:v>23.3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1-4FC0-956F-09A7F7324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5075360"/>
        <c:axId val="1575079936"/>
      </c:barChart>
      <c:catAx>
        <c:axId val="157507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75079936"/>
        <c:crosses val="autoZero"/>
        <c:auto val="1"/>
        <c:lblAlgn val="ctr"/>
        <c:lblOffset val="100"/>
        <c:noMultiLvlLbl val="0"/>
      </c:catAx>
      <c:valAx>
        <c:axId val="157507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7507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ALACANT:</a:t>
            </a:r>
            <a:r>
              <a:rPr lang="es-ES" sz="1200" baseline="0"/>
              <a:t> </a:t>
            </a:r>
            <a:r>
              <a:rPr lang="es-ES" sz="1200"/>
              <a:t>EL VALENCIÀ S'USA ACTUALMENT (2008)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A3-4079-B475-227748509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A3-4079-B475-227748509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A3-4079-B475-2277485094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A3-4079-B475-2277485094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A3-4079-B475-22774850948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1A3-4079-B475-22774850948A}"/>
              </c:ext>
            </c:extLst>
          </c:dPt>
          <c:cat>
            <c:strRef>
              <c:f>'ALACANT-ELX'!$C$7:$C$12</c:f>
              <c:strCache>
                <c:ptCount val="6"/>
                <c:pt idx="0">
                  <c:v>Gens </c:v>
                </c:pt>
                <c:pt idx="1">
                  <c:v>Poc </c:v>
                </c:pt>
                <c:pt idx="2">
                  <c:v>Normal</c:v>
                </c:pt>
                <c:pt idx="3">
                  <c:v> Bastant </c:v>
                </c:pt>
                <c:pt idx="4">
                  <c:v>Molt </c:v>
                </c:pt>
                <c:pt idx="5">
                  <c:v>Ns/Nc</c:v>
                </c:pt>
              </c:strCache>
            </c:strRef>
          </c:cat>
          <c:val>
            <c:numRef>
              <c:f>'ALACANT-ELX'!$D$7:$D$12</c:f>
              <c:numCache>
                <c:formatCode>0.0%</c:formatCode>
                <c:ptCount val="6"/>
                <c:pt idx="0">
                  <c:v>9.7000000000000003E-2</c:v>
                </c:pt>
                <c:pt idx="1">
                  <c:v>0.56100000000000005</c:v>
                </c:pt>
                <c:pt idx="2">
                  <c:v>0.22</c:v>
                </c:pt>
                <c:pt idx="3">
                  <c:v>8.6999999999999994E-2</c:v>
                </c:pt>
                <c:pt idx="4">
                  <c:v>8.0000000000000002E-3</c:v>
                </c:pt>
                <c:pt idx="5">
                  <c:v>2.7E-2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8-4A59-8583-D0C2D7A30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200" b="0" i="0" baseline="0">
                <a:effectLst/>
              </a:rPr>
              <a:t>ALACANT-ELX: EL VALENCIÀ S'USA ACTUALMENT (1994)</a:t>
            </a:r>
            <a:endParaRPr lang="es-ES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41-46B7-AE77-0FAD79F676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41-46B7-AE77-0FAD79F676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41-46B7-AE77-0FAD79F676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41-46B7-AE77-0FAD79F6766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41-46B7-AE77-0FAD79F6766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41-46B7-AE77-0FAD79F67665}"/>
              </c:ext>
            </c:extLst>
          </c:dPt>
          <c:cat>
            <c:strRef>
              <c:f>'ALACANT-ELX'!$L$7:$L$12</c:f>
              <c:strCache>
                <c:ptCount val="6"/>
                <c:pt idx="0">
                  <c:v>Gens</c:v>
                </c:pt>
                <c:pt idx="1">
                  <c:v>Poc</c:v>
                </c:pt>
                <c:pt idx="2">
                  <c:v>Normal</c:v>
                </c:pt>
                <c:pt idx="3">
                  <c:v>Bastant</c:v>
                </c:pt>
                <c:pt idx="4">
                  <c:v>Molt</c:v>
                </c:pt>
                <c:pt idx="5">
                  <c:v>NS / NC</c:v>
                </c:pt>
              </c:strCache>
            </c:strRef>
          </c:cat>
          <c:val>
            <c:numRef>
              <c:f>'ALACANT-ELX'!$M$7:$M$12</c:f>
              <c:numCache>
                <c:formatCode>0.00%</c:formatCode>
                <c:ptCount val="6"/>
                <c:pt idx="0">
                  <c:v>5.5E-2</c:v>
                </c:pt>
                <c:pt idx="1">
                  <c:v>0.41199999999999998</c:v>
                </c:pt>
                <c:pt idx="2">
                  <c:v>0.21199999999999999</c:v>
                </c:pt>
                <c:pt idx="3">
                  <c:v>0.26800000000000002</c:v>
                </c:pt>
                <c:pt idx="4">
                  <c:v>1.6E-2</c:v>
                </c:pt>
                <c:pt idx="5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E-4D80-B2D4-19C5785A4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ALACANT: EL VALENCIÀ... (1994)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'ALACANT-ELX'!$U$15</c:f>
              <c:strCache>
                <c:ptCount val="1"/>
                <c:pt idx="0">
                  <c:v>Socialment s'usa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'ALACANT-ELX'!$T$16:$T$19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 / NC</c:v>
                </c:pt>
              </c:strCache>
            </c:strRef>
          </c:cat>
          <c:val>
            <c:numRef>
              <c:f>'ALACANT-ELX'!$U$16:$U$19</c:f>
              <c:numCache>
                <c:formatCode>0.00%</c:formatCode>
                <c:ptCount val="4"/>
                <c:pt idx="0">
                  <c:v>0.372</c:v>
                </c:pt>
                <c:pt idx="1">
                  <c:v>0.33700000000000002</c:v>
                </c:pt>
                <c:pt idx="2">
                  <c:v>0.184</c:v>
                </c:pt>
                <c:pt idx="3">
                  <c:v>0.107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C-4631-A5E3-98B6FA35959F}"/>
            </c:ext>
          </c:extLst>
        </c:ser>
        <c:ser>
          <c:idx val="1"/>
          <c:order val="1"/>
          <c:tx>
            <c:strRef>
              <c:f>'ALACANT-ELX'!$V$15</c:f>
              <c:strCache>
                <c:ptCount val="1"/>
                <c:pt idx="0">
                  <c:v>Hauria d'usar-se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'ALACANT-ELX'!$T$16:$T$19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 / NC</c:v>
                </c:pt>
              </c:strCache>
            </c:strRef>
          </c:cat>
          <c:val>
            <c:numRef>
              <c:f>'ALACANT-ELX'!$V$16:$V$19</c:f>
              <c:numCache>
                <c:formatCode>0.00%</c:formatCode>
                <c:ptCount val="4"/>
                <c:pt idx="0">
                  <c:v>0.378</c:v>
                </c:pt>
                <c:pt idx="1">
                  <c:v>0.33700000000000002</c:v>
                </c:pt>
                <c:pt idx="2">
                  <c:v>0.127</c:v>
                </c:pt>
                <c:pt idx="3">
                  <c:v>0.158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C-4631-A5E3-98B6FA359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4423135"/>
        <c:axId val="1694428959"/>
      </c:barChart>
      <c:catAx>
        <c:axId val="169442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428959"/>
        <c:crosses val="autoZero"/>
        <c:auto val="1"/>
        <c:lblAlgn val="ctr"/>
        <c:lblOffset val="100"/>
        <c:noMultiLvlLbl val="0"/>
      </c:catAx>
      <c:valAx>
        <c:axId val="169442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42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ELX: EL VALENCIÀ... (1994)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'ALACANT-ELX'!$AB$15</c:f>
              <c:strCache>
                <c:ptCount val="1"/>
                <c:pt idx="0">
                  <c:v>Socialment s'usa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'ALACANT-ELX'!$AA$16:$AA$19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 / NC</c:v>
                </c:pt>
              </c:strCache>
            </c:strRef>
          </c:cat>
          <c:val>
            <c:numRef>
              <c:f>'ALACANT-ELX'!$AB$16:$AB$19</c:f>
              <c:numCache>
                <c:formatCode>0.00%</c:formatCode>
                <c:ptCount val="4"/>
                <c:pt idx="0">
                  <c:v>0.47299999999999998</c:v>
                </c:pt>
                <c:pt idx="1">
                  <c:v>0.315</c:v>
                </c:pt>
                <c:pt idx="2">
                  <c:v>0.153</c:v>
                </c:pt>
                <c:pt idx="3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4-BBEB-10ECAB2234AA}"/>
            </c:ext>
          </c:extLst>
        </c:ser>
        <c:ser>
          <c:idx val="1"/>
          <c:order val="1"/>
          <c:tx>
            <c:strRef>
              <c:f>'ALACANT-ELX'!$AC$15</c:f>
              <c:strCache>
                <c:ptCount val="1"/>
                <c:pt idx="0">
                  <c:v>Hauria d'usar-se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'ALACANT-ELX'!$AA$16:$AA$19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 / NC</c:v>
                </c:pt>
              </c:strCache>
            </c:strRef>
          </c:cat>
          <c:val>
            <c:numRef>
              <c:f>'ALACANT-ELX'!$AC$16:$AC$19</c:f>
              <c:numCache>
                <c:formatCode>0.00%</c:formatCode>
                <c:ptCount val="4"/>
                <c:pt idx="0">
                  <c:v>0.52100000000000002</c:v>
                </c:pt>
                <c:pt idx="1">
                  <c:v>0.317</c:v>
                </c:pt>
                <c:pt idx="2">
                  <c:v>6.8000000000000005E-2</c:v>
                </c:pt>
                <c:pt idx="3">
                  <c:v>9.4E-2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4-BBEB-10ECAB223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7065935"/>
        <c:axId val="1697059279"/>
      </c:barChart>
      <c:catAx>
        <c:axId val="1697065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7059279"/>
        <c:crosses val="autoZero"/>
        <c:auto val="1"/>
        <c:lblAlgn val="ctr"/>
        <c:lblOffset val="100"/>
        <c:noMultiLvlLbl val="0"/>
      </c:catAx>
      <c:valAx>
        <c:axId val="169705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7065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ALACANT: EL VALENCIÀ S'USA ACTUALMENT (1994)</a:t>
            </a:r>
            <a:endParaRPr lang="es-ES" sz="1100">
              <a:effectLst/>
            </a:endParaRPr>
          </a:p>
        </c:rich>
      </c:tx>
      <c:layout>
        <c:manualLayout>
          <c:xMode val="edge"/>
          <c:yMode val="edge"/>
          <c:x val="0.1438263342082239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'ALACANT-ELX'!$U$5:$U$6</c:f>
              <c:strCache>
                <c:ptCount val="2"/>
                <c:pt idx="1">
                  <c:v>El valencià s'usa actualment a la seua ciutat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F5-4316-A671-BCA7CD66EE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F5-4316-A671-BCA7CD66EE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F5-4316-A671-BCA7CD66EE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F5-4316-A671-BCA7CD66EE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F5-4316-A671-BCA7CD66EE1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F5-4316-A671-BCA7CD66EE19}"/>
              </c:ext>
            </c:extLst>
          </c:dPt>
          <c:cat>
            <c:strRef>
              <c:f>'ALACANT-ELX'!$T$7:$T$12</c:f>
              <c:strCache>
                <c:ptCount val="6"/>
                <c:pt idx="0">
                  <c:v>Gens</c:v>
                </c:pt>
                <c:pt idx="1">
                  <c:v>Poc</c:v>
                </c:pt>
                <c:pt idx="2">
                  <c:v>Normal</c:v>
                </c:pt>
                <c:pt idx="3">
                  <c:v>Bastant</c:v>
                </c:pt>
                <c:pt idx="4">
                  <c:v>Molt</c:v>
                </c:pt>
                <c:pt idx="5">
                  <c:v>NS / NC</c:v>
                </c:pt>
              </c:strCache>
            </c:strRef>
          </c:cat>
          <c:val>
            <c:numRef>
              <c:f>'ALACANT-ELX'!$U$7:$U$12</c:f>
              <c:numCache>
                <c:formatCode>0.00%</c:formatCode>
                <c:ptCount val="6"/>
                <c:pt idx="0">
                  <c:v>8.6999999999999994E-2</c:v>
                </c:pt>
                <c:pt idx="1">
                  <c:v>0.51500000000000001</c:v>
                </c:pt>
                <c:pt idx="2">
                  <c:v>0.152</c:v>
                </c:pt>
                <c:pt idx="3">
                  <c:v>0.187</c:v>
                </c:pt>
                <c:pt idx="4">
                  <c:v>1.2E-2</c:v>
                </c:pt>
                <c:pt idx="5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4-4172-A691-D85F16200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ELX: EL VALENCIÀ S'USA ACTUALMENT (1994)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5C-4388-A4A6-68FC641D06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5C-4388-A4A6-68FC641D06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5C-4388-A4A6-68FC641D06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5C-4388-A4A6-68FC641D0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5C-4388-A4A6-68FC641D06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5C-4388-A4A6-68FC641D0611}"/>
              </c:ext>
            </c:extLst>
          </c:dPt>
          <c:cat>
            <c:strRef>
              <c:f>'ALACANT-ELX'!$AA$7:$AA$12</c:f>
              <c:strCache>
                <c:ptCount val="6"/>
                <c:pt idx="0">
                  <c:v>Gens</c:v>
                </c:pt>
                <c:pt idx="1">
                  <c:v>Poc</c:v>
                </c:pt>
                <c:pt idx="2">
                  <c:v>Normal</c:v>
                </c:pt>
                <c:pt idx="3">
                  <c:v>Bastant</c:v>
                </c:pt>
                <c:pt idx="4">
                  <c:v>Molt</c:v>
                </c:pt>
                <c:pt idx="5">
                  <c:v>NS / NC</c:v>
                </c:pt>
              </c:strCache>
            </c:strRef>
          </c:cat>
          <c:val>
            <c:numRef>
              <c:f>'ALACANT-ELX'!$AB$7:$AB$12</c:f>
              <c:numCache>
                <c:formatCode>0.0%</c:formatCode>
                <c:ptCount val="6"/>
                <c:pt idx="0">
                  <c:v>8.9999999999999993E-3</c:v>
                </c:pt>
                <c:pt idx="1">
                  <c:v>0.26500000000000001</c:v>
                </c:pt>
                <c:pt idx="2">
                  <c:v>0.29799999999999999</c:v>
                </c:pt>
                <c:pt idx="3">
                  <c:v>0.38300000000000001</c:v>
                </c:pt>
                <c:pt idx="4">
                  <c:v>2.1999999999999999E-2</c:v>
                </c:pt>
                <c:pt idx="5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1-49AB-A26B-85779EC43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El valencià s'usa actualment a València (2006)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CE-4FCF-856A-30B82C5D3F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CE-4FCF-856A-30B82C5D3F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CE-4FCF-856A-30B82C5D3F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CE-4FCF-856A-30B82C5D3F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CE-4FCF-856A-30B82C5D3F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CE-4FCF-856A-30B82C5D3F24}"/>
              </c:ext>
            </c:extLst>
          </c:dPt>
          <c:cat>
            <c:strRef>
              <c:f>VALÈNCIA!$C$11:$C$16</c:f>
              <c:strCache>
                <c:ptCount val="6"/>
                <c:pt idx="0">
                  <c:v>Gens</c:v>
                </c:pt>
                <c:pt idx="1">
                  <c:v>Poc</c:v>
                </c:pt>
                <c:pt idx="2">
                  <c:v>Normal</c:v>
                </c:pt>
                <c:pt idx="3">
                  <c:v>Bastant</c:v>
                </c:pt>
                <c:pt idx="4">
                  <c:v>Molt</c:v>
                </c:pt>
                <c:pt idx="5">
                  <c:v>NS/NC</c:v>
                </c:pt>
              </c:strCache>
            </c:strRef>
          </c:cat>
          <c:val>
            <c:numRef>
              <c:f>VALÈNCIA!$D$11:$D$16</c:f>
              <c:numCache>
                <c:formatCode>0.00%</c:formatCode>
                <c:ptCount val="6"/>
                <c:pt idx="0">
                  <c:v>2.8000000000000001E-2</c:v>
                </c:pt>
                <c:pt idx="1">
                  <c:v>0.32</c:v>
                </c:pt>
                <c:pt idx="2">
                  <c:v>0.42199999999999999</c:v>
                </c:pt>
                <c:pt idx="3">
                  <c:v>0.20300000000000001</c:v>
                </c:pt>
                <c:pt idx="4">
                  <c:v>2.1999999999999999E-2</c:v>
                </c:pt>
                <c:pt idx="5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5-4680-9D57-129A06D8D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El valencià s'usa actualment a València (1994)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64-4473-AB07-2DB9207518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64-4473-AB07-2DB9207518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64-4473-AB07-2DB9207518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64-4473-AB07-2DB9207518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64-4473-AB07-2DB9207518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64-4473-AB07-2DB9207518CD}"/>
              </c:ext>
            </c:extLst>
          </c:dPt>
          <c:cat>
            <c:strRef>
              <c:f>VALÈNCIA!$J$11:$J$16</c:f>
              <c:strCache>
                <c:ptCount val="6"/>
                <c:pt idx="0">
                  <c:v>Gens</c:v>
                </c:pt>
                <c:pt idx="1">
                  <c:v>Poc</c:v>
                </c:pt>
                <c:pt idx="2">
                  <c:v>Normal</c:v>
                </c:pt>
                <c:pt idx="3">
                  <c:v>Bastant</c:v>
                </c:pt>
                <c:pt idx="4">
                  <c:v>Molt</c:v>
                </c:pt>
                <c:pt idx="5">
                  <c:v>NS/NC</c:v>
                </c:pt>
              </c:strCache>
            </c:strRef>
          </c:cat>
          <c:val>
            <c:numRef>
              <c:f>VALÈNCIA!$K$11:$K$16</c:f>
              <c:numCache>
                <c:formatCode>0.00%</c:formatCode>
                <c:ptCount val="6"/>
                <c:pt idx="0">
                  <c:v>1.6E-2</c:v>
                </c:pt>
                <c:pt idx="1">
                  <c:v>0.40600000000000003</c:v>
                </c:pt>
                <c:pt idx="2">
                  <c:v>0.30399999999999999</c:v>
                </c:pt>
                <c:pt idx="3">
                  <c:v>0.22600000000000001</c:v>
                </c:pt>
                <c:pt idx="4">
                  <c:v>3.5999999999999997E-2</c:v>
                </c:pt>
                <c:pt idx="5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C-4B49-A006-983902D3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 NIVELL SOCIAL S'USA (respecte de darrers anys)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GRÀFIQUES!$O$9</c:f>
              <c:strCache>
                <c:ptCount val="1"/>
                <c:pt idx="0">
                  <c:v>Més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GRÀFIQUES!$P$7:$W$8</c:f>
              <c:multiLvlStrCache>
                <c:ptCount val="8"/>
                <c:lvl>
                  <c:pt idx="0">
                    <c:v>1985</c:v>
                  </c:pt>
                  <c:pt idx="1">
                    <c:v>1992</c:v>
                  </c:pt>
                  <c:pt idx="2">
                    <c:v>1995</c:v>
                  </c:pt>
                  <c:pt idx="3">
                    <c:v>2001</c:v>
                  </c:pt>
                  <c:pt idx="4">
                    <c:v>2005</c:v>
                  </c:pt>
                  <c:pt idx="5">
                    <c:v>2010</c:v>
                  </c:pt>
                  <c:pt idx="6">
                    <c:v>2015</c:v>
                  </c:pt>
                  <c:pt idx="7">
                    <c:v>2021</c:v>
                  </c:pt>
                </c:lvl>
                <c:lvl>
                  <c:pt idx="0">
                    <c:v>A nivell social s'usa (respecte de darrers anys)</c:v>
                  </c:pt>
                </c:lvl>
              </c:multiLvlStrCache>
            </c:multiLvlStrRef>
          </c:cat>
          <c:val>
            <c:numRef>
              <c:f>GRÀFIQUES!$P$9:$W$9</c:f>
              <c:numCache>
                <c:formatCode>0.0%</c:formatCode>
                <c:ptCount val="8"/>
                <c:pt idx="0">
                  <c:v>0.52900000000000003</c:v>
                </c:pt>
                <c:pt idx="1">
                  <c:v>0.57399999999999995</c:v>
                </c:pt>
                <c:pt idx="2">
                  <c:v>0.54200000000000004</c:v>
                </c:pt>
                <c:pt idx="3">
                  <c:v>0.48499999999999999</c:v>
                </c:pt>
                <c:pt idx="4">
                  <c:v>0.39700000000000002</c:v>
                </c:pt>
                <c:pt idx="5">
                  <c:v>0.19400000000000001</c:v>
                </c:pt>
                <c:pt idx="6">
                  <c:v>0.24</c:v>
                </c:pt>
                <c:pt idx="7">
                  <c:v>0.24199999999999999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99-46B8-9AA2-6D27581135B0}"/>
            </c:ext>
          </c:extLst>
        </c:ser>
        <c:ser>
          <c:idx val="1"/>
          <c:order val="1"/>
          <c:tx>
            <c:strRef>
              <c:f>GRÀFIQUES!$O$10</c:f>
              <c:strCache>
                <c:ptCount val="1"/>
                <c:pt idx="0">
                  <c:v>Igual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GRÀFIQUES!$P$7:$W$8</c:f>
              <c:multiLvlStrCache>
                <c:ptCount val="8"/>
                <c:lvl>
                  <c:pt idx="0">
                    <c:v>1985</c:v>
                  </c:pt>
                  <c:pt idx="1">
                    <c:v>1992</c:v>
                  </c:pt>
                  <c:pt idx="2">
                    <c:v>1995</c:v>
                  </c:pt>
                  <c:pt idx="3">
                    <c:v>2001</c:v>
                  </c:pt>
                  <c:pt idx="4">
                    <c:v>2005</c:v>
                  </c:pt>
                  <c:pt idx="5">
                    <c:v>2010</c:v>
                  </c:pt>
                  <c:pt idx="6">
                    <c:v>2015</c:v>
                  </c:pt>
                  <c:pt idx="7">
                    <c:v>2021</c:v>
                  </c:pt>
                </c:lvl>
                <c:lvl>
                  <c:pt idx="0">
                    <c:v>A nivell social s'usa (respecte de darrers anys)</c:v>
                  </c:pt>
                </c:lvl>
              </c:multiLvlStrCache>
            </c:multiLvlStrRef>
          </c:cat>
          <c:val>
            <c:numRef>
              <c:f>GRÀFIQUES!$P$10:$W$10</c:f>
              <c:numCache>
                <c:formatCode>0.0%</c:formatCode>
                <c:ptCount val="8"/>
                <c:pt idx="0">
                  <c:v>0.26200000000000001</c:v>
                </c:pt>
                <c:pt idx="1">
                  <c:v>0.28799999999999998</c:v>
                </c:pt>
                <c:pt idx="2">
                  <c:v>0.29399999999999998</c:v>
                </c:pt>
                <c:pt idx="3">
                  <c:v>0.32500000000000001</c:v>
                </c:pt>
                <c:pt idx="4">
                  <c:v>0.29699999999999999</c:v>
                </c:pt>
                <c:pt idx="5">
                  <c:v>0.48799999999999999</c:v>
                </c:pt>
                <c:pt idx="6">
                  <c:v>0.48</c:v>
                </c:pt>
                <c:pt idx="7">
                  <c:v>0.46200000000000002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99-46B8-9AA2-6D27581135B0}"/>
            </c:ext>
          </c:extLst>
        </c:ser>
        <c:ser>
          <c:idx val="2"/>
          <c:order val="2"/>
          <c:tx>
            <c:strRef>
              <c:f>GRÀFIQUES!$O$11</c:f>
              <c:strCache>
                <c:ptCount val="1"/>
                <c:pt idx="0">
                  <c:v>Menys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GRÀFIQUES!$P$7:$W$8</c:f>
              <c:multiLvlStrCache>
                <c:ptCount val="8"/>
                <c:lvl>
                  <c:pt idx="0">
                    <c:v>1985</c:v>
                  </c:pt>
                  <c:pt idx="1">
                    <c:v>1992</c:v>
                  </c:pt>
                  <c:pt idx="2">
                    <c:v>1995</c:v>
                  </c:pt>
                  <c:pt idx="3">
                    <c:v>2001</c:v>
                  </c:pt>
                  <c:pt idx="4">
                    <c:v>2005</c:v>
                  </c:pt>
                  <c:pt idx="5">
                    <c:v>2010</c:v>
                  </c:pt>
                  <c:pt idx="6">
                    <c:v>2015</c:v>
                  </c:pt>
                  <c:pt idx="7">
                    <c:v>2021</c:v>
                  </c:pt>
                </c:lvl>
                <c:lvl>
                  <c:pt idx="0">
                    <c:v>A nivell social s'usa (respecte de darrers anys)</c:v>
                  </c:pt>
                </c:lvl>
              </c:multiLvlStrCache>
            </c:multiLvlStrRef>
          </c:cat>
          <c:val>
            <c:numRef>
              <c:f>GRÀFIQUES!$P$11:$W$11</c:f>
              <c:numCache>
                <c:formatCode>0.0%</c:formatCode>
                <c:ptCount val="8"/>
                <c:pt idx="0">
                  <c:v>0.16600000000000001</c:v>
                </c:pt>
                <c:pt idx="1">
                  <c:v>9.6000000000000002E-2</c:v>
                </c:pt>
                <c:pt idx="2">
                  <c:v>0.123</c:v>
                </c:pt>
                <c:pt idx="3">
                  <c:v>0.14199999999999999</c:v>
                </c:pt>
                <c:pt idx="4">
                  <c:v>0.26500000000000001</c:v>
                </c:pt>
                <c:pt idx="5">
                  <c:v>0.28899999999999998</c:v>
                </c:pt>
                <c:pt idx="6">
                  <c:v>0.25</c:v>
                </c:pt>
                <c:pt idx="7">
                  <c:v>0.24199999999999999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99-46B8-9AA2-6D27581135B0}"/>
            </c:ext>
          </c:extLst>
        </c:ser>
        <c:ser>
          <c:idx val="3"/>
          <c:order val="3"/>
          <c:tx>
            <c:strRef>
              <c:f>GRÀFIQUES!$O$12</c:f>
              <c:strCache>
                <c:ptCount val="1"/>
                <c:pt idx="0">
                  <c:v>Ns/Nc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GRÀFIQUES!$P$7:$W$8</c:f>
              <c:multiLvlStrCache>
                <c:ptCount val="8"/>
                <c:lvl>
                  <c:pt idx="0">
                    <c:v>1985</c:v>
                  </c:pt>
                  <c:pt idx="1">
                    <c:v>1992</c:v>
                  </c:pt>
                  <c:pt idx="2">
                    <c:v>1995</c:v>
                  </c:pt>
                  <c:pt idx="3">
                    <c:v>2001</c:v>
                  </c:pt>
                  <c:pt idx="4">
                    <c:v>2005</c:v>
                  </c:pt>
                  <c:pt idx="5">
                    <c:v>2010</c:v>
                  </c:pt>
                  <c:pt idx="6">
                    <c:v>2015</c:v>
                  </c:pt>
                  <c:pt idx="7">
                    <c:v>2021</c:v>
                  </c:pt>
                </c:lvl>
                <c:lvl>
                  <c:pt idx="0">
                    <c:v>A nivell social s'usa (respecte de darrers anys)</c:v>
                  </c:pt>
                </c:lvl>
              </c:multiLvlStrCache>
            </c:multiLvlStrRef>
          </c:cat>
          <c:val>
            <c:numRef>
              <c:f>GRÀFIQUES!$P$12:$W$12</c:f>
              <c:numCache>
                <c:formatCode>0.0%</c:formatCode>
                <c:ptCount val="8"/>
                <c:pt idx="0">
                  <c:v>4.2999999999999997E-2</c:v>
                </c:pt>
                <c:pt idx="1">
                  <c:v>4.2000000000000003E-2</c:v>
                </c:pt>
                <c:pt idx="2">
                  <c:v>4.2000000000000003E-2</c:v>
                </c:pt>
                <c:pt idx="3">
                  <c:v>4.8000000000000001E-2</c:v>
                </c:pt>
                <c:pt idx="4">
                  <c:v>4.1000000000000002E-2</c:v>
                </c:pt>
                <c:pt idx="5">
                  <c:v>2.9000000000000001E-2</c:v>
                </c:pt>
                <c:pt idx="6">
                  <c:v>0.03</c:v>
                </c:pt>
                <c:pt idx="7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99-46B8-9AA2-6D2758113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2857040"/>
        <c:axId val="1412857456"/>
      </c:lineChart>
      <c:catAx>
        <c:axId val="141285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2857456"/>
        <c:crosses val="autoZero"/>
        <c:auto val="1"/>
        <c:lblAlgn val="ctr"/>
        <c:lblOffset val="100"/>
        <c:noMultiLvlLbl val="0"/>
      </c:catAx>
      <c:valAx>
        <c:axId val="141285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285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VALÈNCIA</a:t>
            </a:r>
            <a:r>
              <a:rPr lang="es-ES" baseline="0"/>
              <a:t> CIUTAT: EL VALENCIÀ... (1994)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VALÈNCIA!$K$19</c:f>
              <c:strCache>
                <c:ptCount val="1"/>
                <c:pt idx="0">
                  <c:v>Socialment s'usa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VALÈNCIA!$J$20:$J$23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NS/NC</c:v>
                </c:pt>
              </c:strCache>
            </c:strRef>
          </c:cat>
          <c:val>
            <c:numRef>
              <c:f>VALÈNCIA!$K$20:$K$23</c:f>
              <c:numCache>
                <c:formatCode>0.0%</c:formatCode>
                <c:ptCount val="4"/>
                <c:pt idx="0">
                  <c:v>0.55700000000000005</c:v>
                </c:pt>
                <c:pt idx="1">
                  <c:v>0.29399999999999998</c:v>
                </c:pt>
                <c:pt idx="2">
                  <c:v>0.10199999999999999</c:v>
                </c:pt>
                <c:pt idx="3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6-4BEF-B137-F2C25433889E}"/>
            </c:ext>
          </c:extLst>
        </c:ser>
        <c:ser>
          <c:idx val="1"/>
          <c:order val="1"/>
          <c:tx>
            <c:strRef>
              <c:f>VALÈNCIA!$L$19</c:f>
              <c:strCache>
                <c:ptCount val="1"/>
                <c:pt idx="0">
                  <c:v>Hauria d'usar-se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VALÈNCIA!$J$20:$J$23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NS/NC</c:v>
                </c:pt>
              </c:strCache>
            </c:strRef>
          </c:cat>
          <c:val>
            <c:numRef>
              <c:f>VALÈNCIA!$L$20:$L$23</c:f>
              <c:numCache>
                <c:formatCode>0.0%</c:formatCode>
                <c:ptCount val="4"/>
                <c:pt idx="0">
                  <c:v>0.66</c:v>
                </c:pt>
                <c:pt idx="1">
                  <c:v>0.25700000000000001</c:v>
                </c:pt>
                <c:pt idx="2">
                  <c:v>3.4000000000000002E-2</c:v>
                </c:pt>
                <c:pt idx="3">
                  <c:v>4.9000000000000002E-2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6-4BEF-B137-F2C254338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0245248"/>
        <c:axId val="1780266048"/>
      </c:barChart>
      <c:catAx>
        <c:axId val="178024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0266048"/>
        <c:crosses val="autoZero"/>
        <c:auto val="1"/>
        <c:lblAlgn val="ctr"/>
        <c:lblOffset val="100"/>
        <c:noMultiLvlLbl val="0"/>
      </c:catAx>
      <c:valAx>
        <c:axId val="178026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024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VALÈNCIA CIUTAT:</a:t>
            </a:r>
            <a:r>
              <a:rPr lang="es-ES" baseline="0"/>
              <a:t> EL VALENCIÀ... (2006)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VALÈNCIA!$D$19</c:f>
              <c:strCache>
                <c:ptCount val="1"/>
                <c:pt idx="0">
                  <c:v>Socialment s'usa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VALÈNCIA!$C$20:$C$23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NS/NC</c:v>
                </c:pt>
              </c:strCache>
            </c:strRef>
          </c:cat>
          <c:val>
            <c:numRef>
              <c:f>VALÈNCIA!$D$20:$D$23</c:f>
              <c:numCache>
                <c:formatCode>0.00%</c:formatCode>
                <c:ptCount val="4"/>
                <c:pt idx="0">
                  <c:v>0.38400000000000001</c:v>
                </c:pt>
                <c:pt idx="1">
                  <c:v>0.45200000000000001</c:v>
                </c:pt>
                <c:pt idx="2">
                  <c:v>0.14599999999999999</c:v>
                </c:pt>
                <c:pt idx="3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2-4E4E-91EB-ECC72B82679F}"/>
            </c:ext>
          </c:extLst>
        </c:ser>
        <c:ser>
          <c:idx val="1"/>
          <c:order val="1"/>
          <c:tx>
            <c:strRef>
              <c:f>VALÈNCIA!$E$19</c:f>
              <c:strCache>
                <c:ptCount val="1"/>
                <c:pt idx="0">
                  <c:v>Hauria d'usar-se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VALÈNCIA!$C$20:$C$23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NS/NC</c:v>
                </c:pt>
              </c:strCache>
            </c:strRef>
          </c:cat>
          <c:val>
            <c:numRef>
              <c:f>VALÈNCIA!$E$20:$E$23</c:f>
              <c:numCache>
                <c:formatCode>0.00%</c:formatCode>
                <c:ptCount val="4"/>
                <c:pt idx="0">
                  <c:v>0.52</c:v>
                </c:pt>
                <c:pt idx="1">
                  <c:v>0.41299999999999998</c:v>
                </c:pt>
                <c:pt idx="2">
                  <c:v>0.05</c:v>
                </c:pt>
                <c:pt idx="3">
                  <c:v>1.6E-2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2-4E4E-91EB-ECC72B826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0255232"/>
        <c:axId val="1780255648"/>
      </c:barChart>
      <c:catAx>
        <c:axId val="178025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0255648"/>
        <c:crosses val="autoZero"/>
        <c:auto val="1"/>
        <c:lblAlgn val="ctr"/>
        <c:lblOffset val="100"/>
        <c:noMultiLvlLbl val="0"/>
      </c:catAx>
      <c:valAx>
        <c:axId val="178025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025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CASTELLÓ DE LA PLANA: El valencià s'usa actualment en la seua ciutat (1994)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65-4777-A4E2-90DF392E55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65-4777-A4E2-90DF392E55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65-4777-A4E2-90DF392E55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65-4777-A4E2-90DF392E55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65-4777-A4E2-90DF392E55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665-4777-A4E2-90DF392E5583}"/>
              </c:ext>
            </c:extLst>
          </c:dPt>
          <c:cat>
            <c:strRef>
              <c:f>CASTELLÓ!$D$9:$D$14</c:f>
              <c:strCache>
                <c:ptCount val="6"/>
                <c:pt idx="0">
                  <c:v>Gens</c:v>
                </c:pt>
                <c:pt idx="1">
                  <c:v>Poc</c:v>
                </c:pt>
                <c:pt idx="2">
                  <c:v>Normal</c:v>
                </c:pt>
                <c:pt idx="3">
                  <c:v>Bastant</c:v>
                </c:pt>
                <c:pt idx="4">
                  <c:v>Molt</c:v>
                </c:pt>
                <c:pt idx="5">
                  <c:v>NS / NC</c:v>
                </c:pt>
              </c:strCache>
            </c:strRef>
          </c:cat>
          <c:val>
            <c:numRef>
              <c:f>CASTELLÓ!$E$9:$E$14</c:f>
              <c:numCache>
                <c:formatCode>0.00%</c:formatCode>
                <c:ptCount val="6"/>
                <c:pt idx="0">
                  <c:v>5.0000000000000001E-3</c:v>
                </c:pt>
                <c:pt idx="1">
                  <c:v>0.17299999999999999</c:v>
                </c:pt>
                <c:pt idx="2">
                  <c:v>0.26300000000000001</c:v>
                </c:pt>
                <c:pt idx="3">
                  <c:v>0.45200000000000001</c:v>
                </c:pt>
                <c:pt idx="4">
                  <c:v>8.5000000000000006E-2</c:v>
                </c:pt>
                <c:pt idx="5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4-4039-84BA-BD298263F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CASTELLÓ DE LA PLANA:</a:t>
            </a:r>
            <a:r>
              <a:rPr lang="es-ES" baseline="0"/>
              <a:t> El valencià... (1995)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CASTELLÓ!$E$17</c:f>
              <c:strCache>
                <c:ptCount val="1"/>
                <c:pt idx="0">
                  <c:v>Socialment s'usa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CASTELLÓ!$D$18:$D$21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 / NC</c:v>
                </c:pt>
              </c:strCache>
            </c:strRef>
          </c:cat>
          <c:val>
            <c:numRef>
              <c:f>CASTELLÓ!$E$18:$E$21</c:f>
              <c:numCache>
                <c:formatCode>0.00%</c:formatCode>
                <c:ptCount val="4"/>
                <c:pt idx="0">
                  <c:v>0.56000000000000005</c:v>
                </c:pt>
                <c:pt idx="1">
                  <c:v>0.27400000000000002</c:v>
                </c:pt>
                <c:pt idx="2">
                  <c:v>9.9000000000000005E-2</c:v>
                </c:pt>
                <c:pt idx="3">
                  <c:v>6.7000000000000004E-2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1-452D-9A2F-35C3955D352E}"/>
            </c:ext>
          </c:extLst>
        </c:ser>
        <c:ser>
          <c:idx val="1"/>
          <c:order val="1"/>
          <c:tx>
            <c:strRef>
              <c:f>CASTELLÓ!$F$17</c:f>
              <c:strCache>
                <c:ptCount val="1"/>
                <c:pt idx="0">
                  <c:v>Hauria d'usar-se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CASTELLÓ!$D$18:$D$21</c:f>
              <c:strCache>
                <c:ptCount val="4"/>
                <c:pt idx="0">
                  <c:v>Més</c:v>
                </c:pt>
                <c:pt idx="1">
                  <c:v>Igual</c:v>
                </c:pt>
                <c:pt idx="2">
                  <c:v>Menys</c:v>
                </c:pt>
                <c:pt idx="3">
                  <c:v>NS / NC</c:v>
                </c:pt>
              </c:strCache>
            </c:strRef>
          </c:cat>
          <c:val>
            <c:numRef>
              <c:f>CASTELLÓ!$F$18:$F$21</c:f>
              <c:numCache>
                <c:formatCode>0.00%</c:formatCode>
                <c:ptCount val="4"/>
                <c:pt idx="0">
                  <c:v>0.61699999999999999</c:v>
                </c:pt>
                <c:pt idx="1">
                  <c:v>0.245</c:v>
                </c:pt>
                <c:pt idx="2">
                  <c:v>0.04</c:v>
                </c:pt>
                <c:pt idx="3">
                  <c:v>9.8000000000000004E-2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1-452D-9A2F-35C3955D3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0266464"/>
        <c:axId val="1780259392"/>
      </c:barChart>
      <c:catAx>
        <c:axId val="17802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0259392"/>
        <c:crosses val="autoZero"/>
        <c:auto val="1"/>
        <c:lblAlgn val="ctr"/>
        <c:lblOffset val="100"/>
        <c:noMultiLvlLbl val="0"/>
      </c:catAx>
      <c:valAx>
        <c:axId val="178025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026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Actualment el valencià es parla 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ADMINISTRACIÓ!$D$71</c:f>
              <c:strCache>
                <c:ptCount val="1"/>
                <c:pt idx="0">
                  <c:v>Administració autonòmica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ADMINISTRACIÓ!$C$72:$C$76</c:f>
              <c:strCache>
                <c:ptCount val="5"/>
                <c:pt idx="0">
                  <c:v>Gens</c:v>
                </c:pt>
                <c:pt idx="1">
                  <c:v>Un poc</c:v>
                </c:pt>
                <c:pt idx="2">
                  <c:v>Bastant</c:v>
                </c:pt>
                <c:pt idx="3">
                  <c:v>Molt</c:v>
                </c:pt>
                <c:pt idx="4">
                  <c:v>Ns/Nc</c:v>
                </c:pt>
              </c:strCache>
            </c:strRef>
          </c:cat>
          <c:val>
            <c:numRef>
              <c:f>ADMINISTRACIÓ!$D$72:$D$76</c:f>
              <c:numCache>
                <c:formatCode>General</c:formatCode>
                <c:ptCount val="5"/>
                <c:pt idx="0">
                  <c:v>3.2</c:v>
                </c:pt>
                <c:pt idx="1">
                  <c:v>43.3</c:v>
                </c:pt>
                <c:pt idx="2">
                  <c:v>41.4</c:v>
                </c:pt>
                <c:pt idx="3">
                  <c:v>6.7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F-4A17-8EF3-F9DF640FE878}"/>
            </c:ext>
          </c:extLst>
        </c:ser>
        <c:ser>
          <c:idx val="1"/>
          <c:order val="1"/>
          <c:tx>
            <c:strRef>
              <c:f>ADMINISTRACIÓ!$E$71</c:f>
              <c:strCache>
                <c:ptCount val="1"/>
                <c:pt idx="0">
                  <c:v>Sanitat pública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ADMINISTRACIÓ!$C$72:$C$76</c:f>
              <c:strCache>
                <c:ptCount val="5"/>
                <c:pt idx="0">
                  <c:v>Gens</c:v>
                </c:pt>
                <c:pt idx="1">
                  <c:v>Un poc</c:v>
                </c:pt>
                <c:pt idx="2">
                  <c:v>Bastant</c:v>
                </c:pt>
                <c:pt idx="3">
                  <c:v>Molt</c:v>
                </c:pt>
                <c:pt idx="4">
                  <c:v>Ns/Nc</c:v>
                </c:pt>
              </c:strCache>
            </c:strRef>
          </c:cat>
          <c:val>
            <c:numRef>
              <c:f>ADMINISTRACIÓ!$E$72:$E$76</c:f>
              <c:numCache>
                <c:formatCode>General</c:formatCode>
                <c:ptCount val="5"/>
                <c:pt idx="0">
                  <c:v>6.1</c:v>
                </c:pt>
                <c:pt idx="1">
                  <c:v>53.5</c:v>
                </c:pt>
                <c:pt idx="2">
                  <c:v>35.6</c:v>
                </c:pt>
                <c:pt idx="3">
                  <c:v>4.5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F-4A17-8EF3-F9DF640FE878}"/>
            </c:ext>
          </c:extLst>
        </c:ser>
        <c:ser>
          <c:idx val="2"/>
          <c:order val="2"/>
          <c:tx>
            <c:strRef>
              <c:f>ADMINISTRACIÓ!$F$71</c:f>
              <c:strCache>
                <c:ptCount val="1"/>
                <c:pt idx="0">
                  <c:v>Justícia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ADMINISTRACIÓ!$C$72:$C$76</c:f>
              <c:strCache>
                <c:ptCount val="5"/>
                <c:pt idx="0">
                  <c:v>Gens</c:v>
                </c:pt>
                <c:pt idx="1">
                  <c:v>Un poc</c:v>
                </c:pt>
                <c:pt idx="2">
                  <c:v>Bastant</c:v>
                </c:pt>
                <c:pt idx="3">
                  <c:v>Molt</c:v>
                </c:pt>
                <c:pt idx="4">
                  <c:v>Ns/Nc</c:v>
                </c:pt>
              </c:strCache>
            </c:strRef>
          </c:cat>
          <c:val>
            <c:numRef>
              <c:f>ADMINISTRACIÓ!$F$72:$F$76</c:f>
              <c:numCache>
                <c:formatCode>General</c:formatCode>
                <c:ptCount val="5"/>
                <c:pt idx="0">
                  <c:v>33.4</c:v>
                </c:pt>
                <c:pt idx="1">
                  <c:v>53.1</c:v>
                </c:pt>
                <c:pt idx="2">
                  <c:v>11.5</c:v>
                </c:pt>
                <c:pt idx="3">
                  <c:v>1.1000000000000001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F-4A17-8EF3-F9DF640FE878}"/>
            </c:ext>
          </c:extLst>
        </c:ser>
        <c:ser>
          <c:idx val="3"/>
          <c:order val="3"/>
          <c:tx>
            <c:strRef>
              <c:f>ADMINISTRACIÓ!$G$71</c:f>
              <c:strCache>
                <c:ptCount val="1"/>
                <c:pt idx="0">
                  <c:v>Administració local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ADMINISTRACIÓ!$C$72:$C$76</c:f>
              <c:strCache>
                <c:ptCount val="5"/>
                <c:pt idx="0">
                  <c:v>Gens</c:v>
                </c:pt>
                <c:pt idx="1">
                  <c:v>Un poc</c:v>
                </c:pt>
                <c:pt idx="2">
                  <c:v>Bastant</c:v>
                </c:pt>
                <c:pt idx="3">
                  <c:v>Molt</c:v>
                </c:pt>
                <c:pt idx="4">
                  <c:v>Ns/Nc</c:v>
                </c:pt>
              </c:strCache>
            </c:strRef>
          </c:cat>
          <c:val>
            <c:numRef>
              <c:f>ADMINISTRACIÓ!$G$72:$G$76</c:f>
              <c:numCache>
                <c:formatCode>General</c:formatCode>
                <c:ptCount val="5"/>
                <c:pt idx="0">
                  <c:v>8.6</c:v>
                </c:pt>
                <c:pt idx="1">
                  <c:v>38.200000000000003</c:v>
                </c:pt>
                <c:pt idx="2">
                  <c:v>42.4</c:v>
                </c:pt>
                <c:pt idx="3">
                  <c:v>9.6</c:v>
                </c:pt>
                <c:pt idx="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F-4A17-8EF3-F9DF640FE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4538176"/>
        <c:axId val="1784542752"/>
      </c:barChart>
      <c:catAx>
        <c:axId val="178453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4542752"/>
        <c:crosses val="autoZero"/>
        <c:auto val="1"/>
        <c:lblAlgn val="ctr"/>
        <c:lblOffset val="100"/>
        <c:noMultiLvlLbl val="0"/>
      </c:catAx>
      <c:valAx>
        <c:axId val="178454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453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Actualment el valencià es parla ... </a:t>
            </a:r>
          </a:p>
          <a:p>
            <a:pPr>
              <a:defRPr/>
            </a:pPr>
            <a:r>
              <a:rPr lang="es-ES" sz="1400" b="0" i="0" baseline="0">
                <a:effectLst/>
              </a:rPr>
              <a:t>(incloent el TOTAL societat)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ADMINISTRACIÓ!$D$98</c:f>
              <c:strCache>
                <c:ptCount val="1"/>
                <c:pt idx="0">
                  <c:v>TOTAL SOCIETAT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ADMINISTRACIÓ!$C$99:$C$103</c:f>
              <c:strCache>
                <c:ptCount val="5"/>
                <c:pt idx="0">
                  <c:v>Gens </c:v>
                </c:pt>
                <c:pt idx="1">
                  <c:v>Poc </c:v>
                </c:pt>
                <c:pt idx="2">
                  <c:v> Bastant </c:v>
                </c:pt>
                <c:pt idx="3">
                  <c:v>Molt </c:v>
                </c:pt>
                <c:pt idx="4">
                  <c:v>Ns/Nc</c:v>
                </c:pt>
              </c:strCache>
            </c:strRef>
          </c:cat>
          <c:val>
            <c:numRef>
              <c:f>ADMINISTRACIÓ!$D$99:$D$103</c:f>
              <c:numCache>
                <c:formatCode>General</c:formatCode>
                <c:ptCount val="5"/>
                <c:pt idx="0">
                  <c:v>6.3</c:v>
                </c:pt>
                <c:pt idx="1">
                  <c:v>46.3</c:v>
                </c:pt>
                <c:pt idx="2">
                  <c:v>37</c:v>
                </c:pt>
                <c:pt idx="3">
                  <c:v>9.6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2-41A5-907A-B8E2DE364317}"/>
            </c:ext>
          </c:extLst>
        </c:ser>
        <c:ser>
          <c:idx val="1"/>
          <c:order val="1"/>
          <c:tx>
            <c:strRef>
              <c:f>ADMINISTRACIÓ!$E$98</c:f>
              <c:strCache>
                <c:ptCount val="1"/>
                <c:pt idx="0">
                  <c:v>Administració autonòmica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ADMINISTRACIÓ!$C$99:$C$103</c:f>
              <c:strCache>
                <c:ptCount val="5"/>
                <c:pt idx="0">
                  <c:v>Gens </c:v>
                </c:pt>
                <c:pt idx="1">
                  <c:v>Poc </c:v>
                </c:pt>
                <c:pt idx="2">
                  <c:v> Bastant </c:v>
                </c:pt>
                <c:pt idx="3">
                  <c:v>Molt </c:v>
                </c:pt>
                <c:pt idx="4">
                  <c:v>Ns/Nc</c:v>
                </c:pt>
              </c:strCache>
            </c:strRef>
          </c:cat>
          <c:val>
            <c:numRef>
              <c:f>ADMINISTRACIÓ!$E$99:$E$103</c:f>
              <c:numCache>
                <c:formatCode>General</c:formatCode>
                <c:ptCount val="5"/>
                <c:pt idx="0">
                  <c:v>3.2</c:v>
                </c:pt>
                <c:pt idx="1">
                  <c:v>43.3</c:v>
                </c:pt>
                <c:pt idx="2">
                  <c:v>41.4</c:v>
                </c:pt>
                <c:pt idx="3">
                  <c:v>6.7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2-41A5-907A-B8E2DE364317}"/>
            </c:ext>
          </c:extLst>
        </c:ser>
        <c:ser>
          <c:idx val="2"/>
          <c:order val="2"/>
          <c:tx>
            <c:strRef>
              <c:f>ADMINISTRACIÓ!$F$98</c:f>
              <c:strCache>
                <c:ptCount val="1"/>
                <c:pt idx="0">
                  <c:v>Sanitat públicaa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ADMINISTRACIÓ!$C$99:$C$103</c:f>
              <c:strCache>
                <c:ptCount val="5"/>
                <c:pt idx="0">
                  <c:v>Gens </c:v>
                </c:pt>
                <c:pt idx="1">
                  <c:v>Poc </c:v>
                </c:pt>
                <c:pt idx="2">
                  <c:v> Bastant </c:v>
                </c:pt>
                <c:pt idx="3">
                  <c:v>Molt </c:v>
                </c:pt>
                <c:pt idx="4">
                  <c:v>Ns/Nc</c:v>
                </c:pt>
              </c:strCache>
            </c:strRef>
          </c:cat>
          <c:val>
            <c:numRef>
              <c:f>ADMINISTRACIÓ!$F$99:$F$103</c:f>
              <c:numCache>
                <c:formatCode>General</c:formatCode>
                <c:ptCount val="5"/>
                <c:pt idx="0">
                  <c:v>6.1</c:v>
                </c:pt>
                <c:pt idx="1">
                  <c:v>53.5</c:v>
                </c:pt>
                <c:pt idx="2">
                  <c:v>35.6</c:v>
                </c:pt>
                <c:pt idx="3">
                  <c:v>4.5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F2-41A5-907A-B8E2DE364317}"/>
            </c:ext>
          </c:extLst>
        </c:ser>
        <c:ser>
          <c:idx val="3"/>
          <c:order val="3"/>
          <c:tx>
            <c:strRef>
              <c:f>ADMINISTRACIÓ!$G$98</c:f>
              <c:strCache>
                <c:ptCount val="1"/>
                <c:pt idx="0">
                  <c:v>Justícia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ADMINISTRACIÓ!$C$99:$C$103</c:f>
              <c:strCache>
                <c:ptCount val="5"/>
                <c:pt idx="0">
                  <c:v>Gens </c:v>
                </c:pt>
                <c:pt idx="1">
                  <c:v>Poc </c:v>
                </c:pt>
                <c:pt idx="2">
                  <c:v> Bastant </c:v>
                </c:pt>
                <c:pt idx="3">
                  <c:v>Molt </c:v>
                </c:pt>
                <c:pt idx="4">
                  <c:v>Ns/Nc</c:v>
                </c:pt>
              </c:strCache>
            </c:strRef>
          </c:cat>
          <c:val>
            <c:numRef>
              <c:f>ADMINISTRACIÓ!$G$99:$G$103</c:f>
              <c:numCache>
                <c:formatCode>General</c:formatCode>
                <c:ptCount val="5"/>
                <c:pt idx="0">
                  <c:v>33.4</c:v>
                </c:pt>
                <c:pt idx="1">
                  <c:v>53.1</c:v>
                </c:pt>
                <c:pt idx="2">
                  <c:v>11.5</c:v>
                </c:pt>
                <c:pt idx="3">
                  <c:v>1.1000000000000001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F2-41A5-907A-B8E2DE364317}"/>
            </c:ext>
          </c:extLst>
        </c:ser>
        <c:ser>
          <c:idx val="4"/>
          <c:order val="4"/>
          <c:tx>
            <c:strRef>
              <c:f>ADMINISTRACIÓ!$H$98</c:f>
              <c:strCache>
                <c:ptCount val="1"/>
                <c:pt idx="0">
                  <c:v>Administració local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ADMINISTRACIÓ!$C$99:$C$103</c:f>
              <c:strCache>
                <c:ptCount val="5"/>
                <c:pt idx="0">
                  <c:v>Gens </c:v>
                </c:pt>
                <c:pt idx="1">
                  <c:v>Poc </c:v>
                </c:pt>
                <c:pt idx="2">
                  <c:v> Bastant </c:v>
                </c:pt>
                <c:pt idx="3">
                  <c:v>Molt </c:v>
                </c:pt>
                <c:pt idx="4">
                  <c:v>Ns/Nc</c:v>
                </c:pt>
              </c:strCache>
            </c:strRef>
          </c:cat>
          <c:val>
            <c:numRef>
              <c:f>ADMINISTRACIÓ!$H$99:$H$103</c:f>
              <c:numCache>
                <c:formatCode>General</c:formatCode>
                <c:ptCount val="5"/>
                <c:pt idx="0">
                  <c:v>8.6</c:v>
                </c:pt>
                <c:pt idx="1">
                  <c:v>38.200000000000003</c:v>
                </c:pt>
                <c:pt idx="2">
                  <c:v>42.4</c:v>
                </c:pt>
                <c:pt idx="3">
                  <c:v>9.6</c:v>
                </c:pt>
                <c:pt idx="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F2-41A5-907A-B8E2DE364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2861616"/>
        <c:axId val="1412855792"/>
      </c:barChart>
      <c:catAx>
        <c:axId val="14128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2855792"/>
        <c:crosses val="autoZero"/>
        <c:auto val="1"/>
        <c:lblAlgn val="ctr"/>
        <c:lblOffset val="100"/>
        <c:noMultiLvlLbl val="0"/>
      </c:catAx>
      <c:valAx>
        <c:axId val="141285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286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Hauria de ser la llengua de comunicació oral de….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ADMINISTRACIÓ!$S$73</c:f>
              <c:strCache>
                <c:ptCount val="1"/>
                <c:pt idx="0">
                  <c:v>Gens dʼacord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ADMINISTRACIÓ!$T$71:$W$72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ADMINISTRACIÓ!$T$73:$W$73</c:f>
              <c:numCache>
                <c:formatCode>General</c:formatCode>
                <c:ptCount val="4"/>
                <c:pt idx="0">
                  <c:v>22.6</c:v>
                </c:pt>
                <c:pt idx="1">
                  <c:v>38</c:v>
                </c:pt>
                <c:pt idx="2">
                  <c:v>43.1</c:v>
                </c:pt>
                <c:pt idx="3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5-4DB1-A853-70690059103F}"/>
            </c:ext>
          </c:extLst>
        </c:ser>
        <c:ser>
          <c:idx val="1"/>
          <c:order val="1"/>
          <c:tx>
            <c:strRef>
              <c:f>ADMINISTRACIÓ!$S$74</c:f>
              <c:strCache>
                <c:ptCount val="1"/>
                <c:pt idx="0">
                  <c:v>Poc dʼacord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ADMINISTRACIÓ!$T$71:$W$72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ADMINISTRACIÓ!$T$74:$W$74</c:f>
              <c:numCache>
                <c:formatCode>General</c:formatCode>
                <c:ptCount val="4"/>
                <c:pt idx="0">
                  <c:v>22.1</c:v>
                </c:pt>
                <c:pt idx="1">
                  <c:v>30.4</c:v>
                </c:pt>
                <c:pt idx="2">
                  <c:v>30</c:v>
                </c:pt>
                <c:pt idx="3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5-4DB1-A853-70690059103F}"/>
            </c:ext>
          </c:extLst>
        </c:ser>
        <c:ser>
          <c:idx val="2"/>
          <c:order val="2"/>
          <c:tx>
            <c:strRef>
              <c:f>ADMINISTRACIÓ!$S$75</c:f>
              <c:strCache>
                <c:ptCount val="1"/>
                <c:pt idx="0">
                  <c:v> Bastant dʼacord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ADMINISTRACIÓ!$T$71:$W$72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ADMINISTRACIÓ!$T$75:$W$75</c:f>
              <c:numCache>
                <c:formatCode>General</c:formatCode>
                <c:ptCount val="4"/>
                <c:pt idx="0">
                  <c:v>27.7</c:v>
                </c:pt>
                <c:pt idx="1">
                  <c:v>23.2</c:v>
                </c:pt>
                <c:pt idx="2">
                  <c:v>19.399999999999999</c:v>
                </c:pt>
                <c:pt idx="3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5-4DB1-A853-70690059103F}"/>
            </c:ext>
          </c:extLst>
        </c:ser>
        <c:ser>
          <c:idx val="3"/>
          <c:order val="3"/>
          <c:tx>
            <c:strRef>
              <c:f>ADMINISTRACIÓ!$S$76</c:f>
              <c:strCache>
                <c:ptCount val="1"/>
                <c:pt idx="0">
                  <c:v> Molt dʼacord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ADMINISTRACIÓ!$T$71:$W$72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ADMINISTRACIÓ!$T$76:$W$76</c:f>
              <c:numCache>
                <c:formatCode>General</c:formatCode>
                <c:ptCount val="4"/>
                <c:pt idx="0">
                  <c:v>15.9</c:v>
                </c:pt>
                <c:pt idx="1">
                  <c:v>8</c:v>
                </c:pt>
                <c:pt idx="2">
                  <c:v>5.6</c:v>
                </c:pt>
                <c:pt idx="3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75-4DB1-A853-70690059103F}"/>
            </c:ext>
          </c:extLst>
        </c:ser>
        <c:ser>
          <c:idx val="4"/>
          <c:order val="4"/>
          <c:tx>
            <c:strRef>
              <c:f>ADMINISTRACIÓ!$S$77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ADMINISTRACIÓ!$T$71:$W$72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ADMINISTRACIÓ!$T$77:$W$77</c:f>
              <c:numCache>
                <c:formatCode>General</c:formatCode>
                <c:ptCount val="4"/>
                <c:pt idx="0">
                  <c:v>11.6</c:v>
                </c:pt>
                <c:pt idx="1">
                  <c:v>0.5</c:v>
                </c:pt>
                <c:pt idx="2">
                  <c:v>1.9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75-4DB1-A853-70690059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422576"/>
        <c:axId val="1896419248"/>
      </c:barChart>
      <c:catAx>
        <c:axId val="189642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419248"/>
        <c:crosses val="autoZero"/>
        <c:auto val="1"/>
        <c:lblAlgn val="ctr"/>
        <c:lblOffset val="100"/>
        <c:noMultiLvlLbl val="0"/>
      </c:catAx>
      <c:valAx>
        <c:axId val="189641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42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S'ha de garantir lʼatenció al ciutadà en valencià sempre</a:t>
            </a:r>
          </a:p>
        </c:rich>
      </c:tx>
      <c:layout>
        <c:manualLayout>
          <c:xMode val="edge"/>
          <c:yMode val="edge"/>
          <c:x val="0.14115735533058368"/>
          <c:y val="2.6315789473684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ADMINISTRACIÓ!$AA$73</c:f>
              <c:strCache>
                <c:ptCount val="1"/>
                <c:pt idx="0">
                  <c:v>Gens dʼacord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ADMINISTRACIÓ!$AB$71:$AE$72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ADMINISTRACIÓ!$AB$73:$AE$73</c:f>
              <c:numCache>
                <c:formatCode>General</c:formatCode>
                <c:ptCount val="4"/>
                <c:pt idx="0">
                  <c:v>13.9</c:v>
                </c:pt>
                <c:pt idx="1">
                  <c:v>16.5</c:v>
                </c:pt>
                <c:pt idx="2">
                  <c:v>27</c:v>
                </c:pt>
                <c:pt idx="3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A-4B3B-AE0A-0B12893D14B5}"/>
            </c:ext>
          </c:extLst>
        </c:ser>
        <c:ser>
          <c:idx val="1"/>
          <c:order val="1"/>
          <c:tx>
            <c:strRef>
              <c:f>ADMINISTRACIÓ!$AA$74</c:f>
              <c:strCache>
                <c:ptCount val="1"/>
                <c:pt idx="0">
                  <c:v>Poc dʼacord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ADMINISTRACIÓ!$AB$71:$AE$72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ADMINISTRACIÓ!$AB$74:$AE$74</c:f>
              <c:numCache>
                <c:formatCode>General</c:formatCode>
                <c:ptCount val="4"/>
                <c:pt idx="0">
                  <c:v>17.5</c:v>
                </c:pt>
                <c:pt idx="1">
                  <c:v>23.4</c:v>
                </c:pt>
                <c:pt idx="2">
                  <c:v>14.2</c:v>
                </c:pt>
                <c:pt idx="3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A-4B3B-AE0A-0B12893D14B5}"/>
            </c:ext>
          </c:extLst>
        </c:ser>
        <c:ser>
          <c:idx val="2"/>
          <c:order val="2"/>
          <c:tx>
            <c:strRef>
              <c:f>ADMINISTRACIÓ!$AA$75</c:f>
              <c:strCache>
                <c:ptCount val="1"/>
                <c:pt idx="0">
                  <c:v> Bastant dʼacord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ADMINISTRACIÓ!$AB$71:$AE$72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ADMINISTRACIÓ!$AB$75:$AE$75</c:f>
              <c:numCache>
                <c:formatCode>General</c:formatCode>
                <c:ptCount val="4"/>
                <c:pt idx="0">
                  <c:v>25.3</c:v>
                </c:pt>
                <c:pt idx="1">
                  <c:v>31.6</c:v>
                </c:pt>
                <c:pt idx="2">
                  <c:v>25.9</c:v>
                </c:pt>
                <c:pt idx="3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3A-4B3B-AE0A-0B12893D14B5}"/>
            </c:ext>
          </c:extLst>
        </c:ser>
        <c:ser>
          <c:idx val="3"/>
          <c:order val="3"/>
          <c:tx>
            <c:strRef>
              <c:f>ADMINISTRACIÓ!$AA$76</c:f>
              <c:strCache>
                <c:ptCount val="1"/>
                <c:pt idx="0">
                  <c:v> Molt dʼacord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ADMINISTRACIÓ!$AB$71:$AE$72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ADMINISTRACIÓ!$AB$76:$AE$76</c:f>
              <c:numCache>
                <c:formatCode>General</c:formatCode>
                <c:ptCount val="4"/>
                <c:pt idx="0">
                  <c:v>34.799999999999997</c:v>
                </c:pt>
                <c:pt idx="1">
                  <c:v>28</c:v>
                </c:pt>
                <c:pt idx="2">
                  <c:v>31.1</c:v>
                </c:pt>
                <c:pt idx="3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3A-4B3B-AE0A-0B12893D14B5}"/>
            </c:ext>
          </c:extLst>
        </c:ser>
        <c:ser>
          <c:idx val="4"/>
          <c:order val="4"/>
          <c:tx>
            <c:strRef>
              <c:f>ADMINISTRACIÓ!$AA$77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ADMINISTRACIÓ!$AB$71:$AE$72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ADMINISTRACIÓ!$AB$77:$AE$77</c:f>
              <c:numCache>
                <c:formatCode>General</c:formatCode>
                <c:ptCount val="4"/>
                <c:pt idx="0">
                  <c:v>8.5</c:v>
                </c:pt>
                <c:pt idx="1">
                  <c:v>0.5</c:v>
                </c:pt>
                <c:pt idx="2">
                  <c:v>1.8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3A-4B3B-AE0A-0B12893D1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4540256"/>
        <c:axId val="1784543584"/>
      </c:barChart>
      <c:catAx>
        <c:axId val="178454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4543584"/>
        <c:crosses val="autoZero"/>
        <c:auto val="1"/>
        <c:lblAlgn val="ctr"/>
        <c:lblOffset val="100"/>
        <c:noMultiLvlLbl val="0"/>
      </c:catAx>
      <c:valAx>
        <c:axId val="178454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454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Els treballadors han de ser plenament competents en valencià i castellà</a:t>
            </a:r>
          </a:p>
        </c:rich>
      </c:tx>
      <c:layout>
        <c:manualLayout>
          <c:xMode val="edge"/>
          <c:yMode val="edge"/>
          <c:x val="0.13155067155067154"/>
          <c:y val="2.7777917536665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ADMINISTRACIÓ!$AH$73</c:f>
              <c:strCache>
                <c:ptCount val="1"/>
                <c:pt idx="0">
                  <c:v>Gens dʼacord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ADMINISTRACIÓ!$AI$71:$AL$72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ADMINISTRACIÓ!$AI$73:$AL$73</c:f>
              <c:numCache>
                <c:formatCode>General</c:formatCode>
                <c:ptCount val="4"/>
                <c:pt idx="0">
                  <c:v>7.2</c:v>
                </c:pt>
                <c:pt idx="1">
                  <c:v>6.7</c:v>
                </c:pt>
                <c:pt idx="2">
                  <c:v>15.6</c:v>
                </c:pt>
                <c:pt idx="3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1-4EA2-AAB5-ECF948536375}"/>
            </c:ext>
          </c:extLst>
        </c:ser>
        <c:ser>
          <c:idx val="1"/>
          <c:order val="1"/>
          <c:tx>
            <c:strRef>
              <c:f>ADMINISTRACIÓ!$AH$74</c:f>
              <c:strCache>
                <c:ptCount val="1"/>
                <c:pt idx="0">
                  <c:v>Poc dʼacord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ADMINISTRACIÓ!$AI$71:$AL$72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ADMINISTRACIÓ!$AI$74:$AL$74</c:f>
              <c:numCache>
                <c:formatCode>General</c:formatCode>
                <c:ptCount val="4"/>
                <c:pt idx="0">
                  <c:v>17</c:v>
                </c:pt>
                <c:pt idx="1">
                  <c:v>18</c:v>
                </c:pt>
                <c:pt idx="2">
                  <c:v>22.5</c:v>
                </c:pt>
                <c:pt idx="3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71-4EA2-AAB5-ECF948536375}"/>
            </c:ext>
          </c:extLst>
        </c:ser>
        <c:ser>
          <c:idx val="2"/>
          <c:order val="2"/>
          <c:tx>
            <c:strRef>
              <c:f>ADMINISTRACIÓ!$AH$75</c:f>
              <c:strCache>
                <c:ptCount val="1"/>
                <c:pt idx="0">
                  <c:v> Bastant dʼacord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ADMINISTRACIÓ!$AI$71:$AL$72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ADMINISTRACIÓ!$AI$75:$AL$75</c:f>
              <c:numCache>
                <c:formatCode>General</c:formatCode>
                <c:ptCount val="4"/>
                <c:pt idx="0">
                  <c:v>30.5</c:v>
                </c:pt>
                <c:pt idx="1">
                  <c:v>32.5</c:v>
                </c:pt>
                <c:pt idx="2">
                  <c:v>30.2</c:v>
                </c:pt>
                <c:pt idx="3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1-4EA2-AAB5-ECF948536375}"/>
            </c:ext>
          </c:extLst>
        </c:ser>
        <c:ser>
          <c:idx val="3"/>
          <c:order val="3"/>
          <c:tx>
            <c:strRef>
              <c:f>ADMINISTRACIÓ!$AH$76</c:f>
              <c:strCache>
                <c:ptCount val="1"/>
                <c:pt idx="0">
                  <c:v> Molt dʼacord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ADMINISTRACIÓ!$AI$71:$AL$72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ADMINISTRACIÓ!$AI$76:$AL$76</c:f>
              <c:numCache>
                <c:formatCode>General</c:formatCode>
                <c:ptCount val="4"/>
                <c:pt idx="0">
                  <c:v>37.6</c:v>
                </c:pt>
                <c:pt idx="1">
                  <c:v>41.7</c:v>
                </c:pt>
                <c:pt idx="2">
                  <c:v>30.1</c:v>
                </c:pt>
                <c:pt idx="3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71-4EA2-AAB5-ECF948536375}"/>
            </c:ext>
          </c:extLst>
        </c:ser>
        <c:ser>
          <c:idx val="4"/>
          <c:order val="4"/>
          <c:tx>
            <c:strRef>
              <c:f>ADMINISTRACIÓ!$AH$77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ADMINISTRACIÓ!$AI$71:$AL$72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ADMINISTRACIÓ!$AI$77:$AL$77</c:f>
              <c:numCache>
                <c:formatCode>General</c:formatCode>
                <c:ptCount val="4"/>
                <c:pt idx="0">
                  <c:v>7.7</c:v>
                </c:pt>
                <c:pt idx="1">
                  <c:v>1</c:v>
                </c:pt>
                <c:pt idx="2">
                  <c:v>1.5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71-4EA2-AAB5-ECF948536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410512"/>
        <c:axId val="1896411344"/>
      </c:barChart>
      <c:catAx>
        <c:axId val="189641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411344"/>
        <c:crosses val="autoZero"/>
        <c:auto val="1"/>
        <c:lblAlgn val="ctr"/>
        <c:lblOffset val="100"/>
        <c:noMultiLvlLbl val="0"/>
      </c:catAx>
      <c:valAx>
        <c:axId val="189641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641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Els empleats públics haurien de conéixer més el valencià?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ADMINISTRACIÓ!$AP$73</c:f>
              <c:strCache>
                <c:ptCount val="1"/>
                <c:pt idx="0">
                  <c:v>Sí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ADMINISTRACIÓ!$AQ$71:$AT$72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ADMINISTRACIÓ!$AQ$73:$AT$73</c:f>
              <c:numCache>
                <c:formatCode>General</c:formatCode>
                <c:ptCount val="4"/>
                <c:pt idx="0">
                  <c:v>59.7</c:v>
                </c:pt>
                <c:pt idx="1">
                  <c:v>60</c:v>
                </c:pt>
                <c:pt idx="2">
                  <c:v>49.2</c:v>
                </c:pt>
                <c:pt idx="3">
                  <c:v>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5-44CD-9C47-814AC0A50863}"/>
            </c:ext>
          </c:extLst>
        </c:ser>
        <c:ser>
          <c:idx val="1"/>
          <c:order val="1"/>
          <c:tx>
            <c:strRef>
              <c:f>ADMINISTRACIÓ!$AP$74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ADMINISTRACIÓ!$AQ$71:$AT$72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ADMINISTRACIÓ!$AQ$74:$AT$74</c:f>
              <c:numCache>
                <c:formatCode>General</c:formatCode>
                <c:ptCount val="4"/>
                <c:pt idx="0">
                  <c:v>20.5</c:v>
                </c:pt>
                <c:pt idx="1">
                  <c:v>36.700000000000003</c:v>
                </c:pt>
                <c:pt idx="2">
                  <c:v>42.4</c:v>
                </c:pt>
                <c:pt idx="3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5-44CD-9C47-814AC0A50863}"/>
            </c:ext>
          </c:extLst>
        </c:ser>
        <c:ser>
          <c:idx val="2"/>
          <c:order val="2"/>
          <c:tx>
            <c:strRef>
              <c:f>ADMINISTRACIÓ!$AP$75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ADMINISTRACIÓ!$AQ$71:$AT$72</c:f>
              <c:strCache>
                <c:ptCount val="4"/>
                <c:pt idx="0">
                  <c:v>Administració autonòmica</c:v>
                </c:pt>
                <c:pt idx="1">
                  <c:v>Sanitat pública</c:v>
                </c:pt>
                <c:pt idx="2">
                  <c:v>Justícia</c:v>
                </c:pt>
                <c:pt idx="3">
                  <c:v>Administració local</c:v>
                </c:pt>
              </c:strCache>
            </c:strRef>
          </c:cat>
          <c:val>
            <c:numRef>
              <c:f>ADMINISTRACIÓ!$AQ$75:$AT$75</c:f>
              <c:numCache>
                <c:formatCode>General</c:formatCode>
                <c:ptCount val="4"/>
                <c:pt idx="0">
                  <c:v>19.8</c:v>
                </c:pt>
                <c:pt idx="1">
                  <c:v>3.3</c:v>
                </c:pt>
                <c:pt idx="2">
                  <c:v>8.5</c:v>
                </c:pt>
                <c:pt idx="3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5-44CD-9C47-814AC0A50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0271040"/>
        <c:axId val="1780271872"/>
      </c:barChart>
      <c:catAx>
        <c:axId val="178027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0271872"/>
        <c:crosses val="autoZero"/>
        <c:auto val="1"/>
        <c:lblAlgn val="ctr"/>
        <c:lblOffset val="100"/>
        <c:noMultiLvlLbl val="0"/>
      </c:catAx>
      <c:valAx>
        <c:axId val="17802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027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EL VALENCIÀ S'USA ACTUALMENT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GRÀFIQUES!$E$37</c:f>
              <c:strCache>
                <c:ptCount val="1"/>
                <c:pt idx="0">
                  <c:v>Gens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GRÀFIQUES!$F$36:$L$36</c:f>
              <c:numCache>
                <c:formatCode>General</c:formatCode>
                <c:ptCount val="7"/>
                <c:pt idx="0">
                  <c:v>1992</c:v>
                </c:pt>
                <c:pt idx="1">
                  <c:v>1995</c:v>
                </c:pt>
                <c:pt idx="2">
                  <c:v>2001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GRÀFIQUES!$F$37:$L$37</c:f>
              <c:numCache>
                <c:formatCode>0.0%</c:formatCode>
                <c:ptCount val="7"/>
                <c:pt idx="0">
                  <c:v>2E-3</c:v>
                </c:pt>
                <c:pt idx="1">
                  <c:v>3.0000000000000001E-3</c:v>
                </c:pt>
                <c:pt idx="2">
                  <c:v>4.9000000000000002E-2</c:v>
                </c:pt>
                <c:pt idx="3" formatCode="0.00%">
                  <c:v>3.7999999999999999E-2</c:v>
                </c:pt>
                <c:pt idx="4" formatCode="0.00%">
                  <c:v>0.05</c:v>
                </c:pt>
                <c:pt idx="5" formatCode="0.00%">
                  <c:v>0.05</c:v>
                </c:pt>
                <c:pt idx="6" formatCode="0.00%">
                  <c:v>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F-4841-9DA3-342111A0CDA4}"/>
            </c:ext>
          </c:extLst>
        </c:ser>
        <c:ser>
          <c:idx val="1"/>
          <c:order val="1"/>
          <c:tx>
            <c:strRef>
              <c:f>GRÀFIQUES!$E$38</c:f>
              <c:strCache>
                <c:ptCount val="1"/>
                <c:pt idx="0">
                  <c:v>Poc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GRÀFIQUES!$F$36:$L$36</c:f>
              <c:numCache>
                <c:formatCode>General</c:formatCode>
                <c:ptCount val="7"/>
                <c:pt idx="0">
                  <c:v>1992</c:v>
                </c:pt>
                <c:pt idx="1">
                  <c:v>1995</c:v>
                </c:pt>
                <c:pt idx="2">
                  <c:v>2001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GRÀFIQUES!$F$38:$L$38</c:f>
              <c:numCache>
                <c:formatCode>0.0%</c:formatCode>
                <c:ptCount val="7"/>
                <c:pt idx="0">
                  <c:v>0.224</c:v>
                </c:pt>
                <c:pt idx="1">
                  <c:v>0.22600000000000001</c:v>
                </c:pt>
                <c:pt idx="2">
                  <c:v>0.32600000000000001</c:v>
                </c:pt>
                <c:pt idx="3" formatCode="0.00%">
                  <c:v>0.39100000000000001</c:v>
                </c:pt>
                <c:pt idx="4" formatCode="0.00%">
                  <c:v>0.4</c:v>
                </c:pt>
                <c:pt idx="5" formatCode="0.00%">
                  <c:v>0.4</c:v>
                </c:pt>
                <c:pt idx="6" formatCode="0.00%">
                  <c:v>0.312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F-4841-9DA3-342111A0CDA4}"/>
            </c:ext>
          </c:extLst>
        </c:ser>
        <c:ser>
          <c:idx val="2"/>
          <c:order val="2"/>
          <c:tx>
            <c:strRef>
              <c:f>GRÀFIQUES!$E$39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GRÀFIQUES!$F$36:$L$36</c:f>
              <c:numCache>
                <c:formatCode>General</c:formatCode>
                <c:ptCount val="7"/>
                <c:pt idx="0">
                  <c:v>1992</c:v>
                </c:pt>
                <c:pt idx="1">
                  <c:v>1995</c:v>
                </c:pt>
                <c:pt idx="2">
                  <c:v>2001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GRÀFIQUES!$F$39:$L$39</c:f>
              <c:numCache>
                <c:formatCode>0.0%</c:formatCode>
                <c:ptCount val="7"/>
                <c:pt idx="0">
                  <c:v>0.26800000000000002</c:v>
                </c:pt>
                <c:pt idx="1">
                  <c:v>0.222</c:v>
                </c:pt>
                <c:pt idx="2">
                  <c:v>0.27200000000000002</c:v>
                </c:pt>
                <c:pt idx="3" formatCode="0.00%">
                  <c:v>0.21299999999999999</c:v>
                </c:pt>
                <c:pt idx="4" formatCode="0.00%">
                  <c:v>0.28000000000000003</c:v>
                </c:pt>
                <c:pt idx="5" formatCode="0.00%">
                  <c:v>0.28000000000000003</c:v>
                </c:pt>
                <c:pt idx="6" formatCode="0.00%">
                  <c:v>0.30199999999999999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F-4841-9DA3-342111A0CDA4}"/>
            </c:ext>
          </c:extLst>
        </c:ser>
        <c:ser>
          <c:idx val="3"/>
          <c:order val="3"/>
          <c:tx>
            <c:strRef>
              <c:f>GRÀFIQUES!$E$40</c:f>
              <c:strCache>
                <c:ptCount val="1"/>
                <c:pt idx="0">
                  <c:v> Bastant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GRÀFIQUES!$F$36:$L$36</c:f>
              <c:numCache>
                <c:formatCode>General</c:formatCode>
                <c:ptCount val="7"/>
                <c:pt idx="0">
                  <c:v>1992</c:v>
                </c:pt>
                <c:pt idx="1">
                  <c:v>1995</c:v>
                </c:pt>
                <c:pt idx="2">
                  <c:v>2001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GRÀFIQUES!$F$40:$L$40</c:f>
              <c:numCache>
                <c:formatCode>0.0%</c:formatCode>
                <c:ptCount val="7"/>
                <c:pt idx="0">
                  <c:v>0.41799999999999998</c:v>
                </c:pt>
                <c:pt idx="1">
                  <c:v>0.39400000000000002</c:v>
                </c:pt>
                <c:pt idx="2">
                  <c:v>0.23899999999999999</c:v>
                </c:pt>
                <c:pt idx="3" formatCode="0.00%">
                  <c:v>0.24399999999999999</c:v>
                </c:pt>
                <c:pt idx="4" formatCode="0.00%">
                  <c:v>0.21</c:v>
                </c:pt>
                <c:pt idx="5" formatCode="0.00%">
                  <c:v>0.21</c:v>
                </c:pt>
                <c:pt idx="6" formatCode="0.00%">
                  <c:v>0.219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F-4841-9DA3-342111A0CDA4}"/>
            </c:ext>
          </c:extLst>
        </c:ser>
        <c:ser>
          <c:idx val="4"/>
          <c:order val="4"/>
          <c:tx>
            <c:strRef>
              <c:f>GRÀFIQUES!$E$41</c:f>
              <c:strCache>
                <c:ptCount val="1"/>
                <c:pt idx="0">
                  <c:v>Molt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GRÀFIQUES!$F$36:$L$36</c:f>
              <c:numCache>
                <c:formatCode>General</c:formatCode>
                <c:ptCount val="7"/>
                <c:pt idx="0">
                  <c:v>1992</c:v>
                </c:pt>
                <c:pt idx="1">
                  <c:v>1995</c:v>
                </c:pt>
                <c:pt idx="2">
                  <c:v>2001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GRÀFIQUES!$F$41:$L$41</c:f>
              <c:numCache>
                <c:formatCode>0.0%</c:formatCode>
                <c:ptCount val="7"/>
                <c:pt idx="0">
                  <c:v>6.7000000000000004E-2</c:v>
                </c:pt>
                <c:pt idx="1">
                  <c:v>0.13400000000000001</c:v>
                </c:pt>
                <c:pt idx="2">
                  <c:v>9.6000000000000002E-2</c:v>
                </c:pt>
                <c:pt idx="3" formatCode="0.00%">
                  <c:v>0.1</c:v>
                </c:pt>
                <c:pt idx="4" formatCode="0.00%">
                  <c:v>0.05</c:v>
                </c:pt>
                <c:pt idx="5" formatCode="0.00%">
                  <c:v>0.05</c:v>
                </c:pt>
                <c:pt idx="6" formatCode="0.00%">
                  <c:v>9.6000000000000002E-2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FF-4841-9DA3-342111A0CDA4}"/>
            </c:ext>
          </c:extLst>
        </c:ser>
        <c:ser>
          <c:idx val="5"/>
          <c:order val="5"/>
          <c:tx>
            <c:strRef>
              <c:f>GRÀFIQUES!$E$42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GRÀFIQUES!$F$36:$L$36</c:f>
              <c:numCache>
                <c:formatCode>General</c:formatCode>
                <c:ptCount val="7"/>
                <c:pt idx="0">
                  <c:v>1992</c:v>
                </c:pt>
                <c:pt idx="1">
                  <c:v>1995</c:v>
                </c:pt>
                <c:pt idx="2">
                  <c:v>2001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2021</c:v>
                </c:pt>
              </c:numCache>
            </c:numRef>
          </c:cat>
          <c:val>
            <c:numRef>
              <c:f>GRÀFIQUES!$F$42:$L$42</c:f>
              <c:numCache>
                <c:formatCode>0.0%</c:formatCode>
                <c:ptCount val="7"/>
                <c:pt idx="0">
                  <c:v>2.1000000000000001E-2</c:v>
                </c:pt>
                <c:pt idx="1">
                  <c:v>2.1000000000000001E-2</c:v>
                </c:pt>
                <c:pt idx="2">
                  <c:v>1.9E-2</c:v>
                </c:pt>
                <c:pt idx="3" formatCode="0.00%">
                  <c:v>1.2999999999999999E-2</c:v>
                </c:pt>
                <c:pt idx="4" formatCode="0.00%">
                  <c:v>0.01</c:v>
                </c:pt>
                <c:pt idx="5" formatCode="0.00%">
                  <c:v>0.01</c:v>
                </c:pt>
                <c:pt idx="6" formatCode="0.00%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FF-4841-9DA3-342111A0C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5013968"/>
        <c:axId val="1705017712"/>
      </c:barChart>
      <c:catAx>
        <c:axId val="17050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5017712"/>
        <c:crosses val="autoZero"/>
        <c:auto val="1"/>
        <c:lblAlgn val="ctr"/>
        <c:lblOffset val="100"/>
        <c:noMultiLvlLbl val="0"/>
      </c:catAx>
      <c:valAx>
        <c:axId val="170501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501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Creu que el valencià hauria dʼusar-se…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ADMINISTRACIÓ!$AX$72</c:f>
              <c:strCache>
                <c:ptCount val="1"/>
                <c:pt idx="0">
                  <c:v>Administració autonòmica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ADMINISTRACIÓ!$AW$73:$AW$76</c:f>
              <c:strCache>
                <c:ptCount val="4"/>
                <c:pt idx="0">
                  <c:v>Menys que ara</c:v>
                </c:pt>
                <c:pt idx="1">
                  <c:v>Igual que ara</c:v>
                </c:pt>
                <c:pt idx="2">
                  <c:v>Més que ara</c:v>
                </c:pt>
                <c:pt idx="3">
                  <c:v>Ns/Nc</c:v>
                </c:pt>
              </c:strCache>
            </c:strRef>
          </c:cat>
          <c:val>
            <c:numRef>
              <c:f>ADMINISTRACIÓ!$AX$73:$AX$76</c:f>
              <c:numCache>
                <c:formatCode>General</c:formatCode>
                <c:ptCount val="4"/>
                <c:pt idx="0">
                  <c:v>5</c:v>
                </c:pt>
                <c:pt idx="1">
                  <c:v>45</c:v>
                </c:pt>
                <c:pt idx="2">
                  <c:v>40.9</c:v>
                </c:pt>
                <c:pt idx="3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C-43D2-A78E-334815B61545}"/>
            </c:ext>
          </c:extLst>
        </c:ser>
        <c:ser>
          <c:idx val="1"/>
          <c:order val="1"/>
          <c:tx>
            <c:strRef>
              <c:f>ADMINISTRACIÓ!$AY$72</c:f>
              <c:strCache>
                <c:ptCount val="1"/>
                <c:pt idx="0">
                  <c:v>Sanitat pública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ADMINISTRACIÓ!$AW$73:$AW$76</c:f>
              <c:strCache>
                <c:ptCount val="4"/>
                <c:pt idx="0">
                  <c:v>Menys que ara</c:v>
                </c:pt>
                <c:pt idx="1">
                  <c:v>Igual que ara</c:v>
                </c:pt>
                <c:pt idx="2">
                  <c:v>Més que ara</c:v>
                </c:pt>
                <c:pt idx="3">
                  <c:v>Ns/Nc</c:v>
                </c:pt>
              </c:strCache>
            </c:strRef>
          </c:cat>
          <c:val>
            <c:numRef>
              <c:f>ADMINISTRACIÓ!$AY$73:$AY$76</c:f>
              <c:numCache>
                <c:formatCode>General</c:formatCode>
                <c:ptCount val="4"/>
                <c:pt idx="0">
                  <c:v>5.9</c:v>
                </c:pt>
                <c:pt idx="1">
                  <c:v>50.6</c:v>
                </c:pt>
                <c:pt idx="2">
                  <c:v>42.2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C-43D2-A78E-334815B61545}"/>
            </c:ext>
          </c:extLst>
        </c:ser>
        <c:ser>
          <c:idx val="2"/>
          <c:order val="2"/>
          <c:tx>
            <c:strRef>
              <c:f>ADMINISTRACIÓ!$AZ$72</c:f>
              <c:strCache>
                <c:ptCount val="1"/>
                <c:pt idx="0">
                  <c:v>Justícia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ADMINISTRACIÓ!$AW$73:$AW$76</c:f>
              <c:strCache>
                <c:ptCount val="4"/>
                <c:pt idx="0">
                  <c:v>Menys que ara</c:v>
                </c:pt>
                <c:pt idx="1">
                  <c:v>Igual que ara</c:v>
                </c:pt>
                <c:pt idx="2">
                  <c:v>Més que ara</c:v>
                </c:pt>
                <c:pt idx="3">
                  <c:v>Ns/Nc</c:v>
                </c:pt>
              </c:strCache>
            </c:strRef>
          </c:cat>
          <c:val>
            <c:numRef>
              <c:f>ADMINISTRACIÓ!$AZ$73:$AZ$76</c:f>
              <c:numCache>
                <c:formatCode>General</c:formatCode>
                <c:ptCount val="4"/>
                <c:pt idx="0">
                  <c:v>3.8</c:v>
                </c:pt>
                <c:pt idx="1">
                  <c:v>55.2</c:v>
                </c:pt>
                <c:pt idx="2">
                  <c:v>39.200000000000003</c:v>
                </c:pt>
                <c:pt idx="3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C-43D2-A78E-334815B61545}"/>
            </c:ext>
          </c:extLst>
        </c:ser>
        <c:ser>
          <c:idx val="3"/>
          <c:order val="3"/>
          <c:tx>
            <c:strRef>
              <c:f>ADMINISTRACIÓ!$BA$72</c:f>
              <c:strCache>
                <c:ptCount val="1"/>
                <c:pt idx="0">
                  <c:v>Administració local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ADMINISTRACIÓ!$AW$73:$AW$76</c:f>
              <c:strCache>
                <c:ptCount val="4"/>
                <c:pt idx="0">
                  <c:v>Menys que ara</c:v>
                </c:pt>
                <c:pt idx="1">
                  <c:v>Igual que ara</c:v>
                </c:pt>
                <c:pt idx="2">
                  <c:v>Més que ara</c:v>
                </c:pt>
                <c:pt idx="3">
                  <c:v>Ns/Nc</c:v>
                </c:pt>
              </c:strCache>
            </c:strRef>
          </c:cat>
          <c:val>
            <c:numRef>
              <c:f>ADMINISTRACIÓ!$BA$73:$BA$76</c:f>
              <c:numCache>
                <c:formatCode>General</c:formatCode>
                <c:ptCount val="4"/>
                <c:pt idx="0">
                  <c:v>4.5999999999999996</c:v>
                </c:pt>
                <c:pt idx="1">
                  <c:v>42</c:v>
                </c:pt>
                <c:pt idx="2">
                  <c:v>52.1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9C-43D2-A78E-334815B6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1365072"/>
        <c:axId val="1891348848"/>
      </c:barChart>
      <c:catAx>
        <c:axId val="189136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1348848"/>
        <c:crosses val="autoZero"/>
        <c:auto val="1"/>
        <c:lblAlgn val="ctr"/>
        <c:lblOffset val="100"/>
        <c:noMultiLvlLbl val="0"/>
      </c:catAx>
      <c:valAx>
        <c:axId val="189134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136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CREU QUE EL</a:t>
            </a:r>
            <a:r>
              <a:rPr lang="es-ES" baseline="0"/>
              <a:t> VALENCIÀ S'USARÀ EN EL FUTUR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GRÀFIQUES!$P$37</c:f>
              <c:strCache>
                <c:ptCount val="1"/>
                <c:pt idx="0">
                  <c:v>Més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GRÀFIQUES!$Q$35:$T$36</c:f>
              <c:strCach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strCache>
            </c:strRef>
          </c:cat>
          <c:val>
            <c:numRef>
              <c:f>GRÀFIQUES!$Q$37:$T$37</c:f>
              <c:numCache>
                <c:formatCode>0.00%</c:formatCode>
                <c:ptCount val="4"/>
                <c:pt idx="0">
                  <c:v>0.46100000000000002</c:v>
                </c:pt>
                <c:pt idx="1">
                  <c:v>0.189</c:v>
                </c:pt>
                <c:pt idx="2">
                  <c:v>0.3</c:v>
                </c:pt>
                <c:pt idx="3">
                  <c:v>0.251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0-4B14-867B-816D7BCA5E02}"/>
            </c:ext>
          </c:extLst>
        </c:ser>
        <c:ser>
          <c:idx val="1"/>
          <c:order val="1"/>
          <c:tx>
            <c:strRef>
              <c:f>GRÀFIQUES!$P$38</c:f>
              <c:strCache>
                <c:ptCount val="1"/>
                <c:pt idx="0">
                  <c:v>Igual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GRÀFIQUES!$Q$35:$T$36</c:f>
              <c:strCach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strCache>
            </c:strRef>
          </c:cat>
          <c:val>
            <c:numRef>
              <c:f>GRÀFIQUES!$Q$38:$T$38</c:f>
              <c:numCache>
                <c:formatCode>0.00%</c:formatCode>
                <c:ptCount val="4"/>
                <c:pt idx="0">
                  <c:v>0.26</c:v>
                </c:pt>
                <c:pt idx="1">
                  <c:v>0.38900000000000001</c:v>
                </c:pt>
                <c:pt idx="2">
                  <c:v>0.38</c:v>
                </c:pt>
                <c:pt idx="3">
                  <c:v>0.441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0-4B14-867B-816D7BCA5E02}"/>
            </c:ext>
          </c:extLst>
        </c:ser>
        <c:ser>
          <c:idx val="2"/>
          <c:order val="2"/>
          <c:tx>
            <c:strRef>
              <c:f>GRÀFIQUES!$P$39</c:f>
              <c:strCache>
                <c:ptCount val="1"/>
                <c:pt idx="0">
                  <c:v>Menys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GRÀFIQUES!$Q$35:$T$36</c:f>
              <c:strCach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strCache>
            </c:strRef>
          </c:cat>
          <c:val>
            <c:numRef>
              <c:f>GRÀFIQUES!$Q$39:$T$39</c:f>
              <c:numCache>
                <c:formatCode>0.00%</c:formatCode>
                <c:ptCount val="4"/>
                <c:pt idx="0">
                  <c:v>0.214</c:v>
                </c:pt>
                <c:pt idx="1">
                  <c:v>0.375</c:v>
                </c:pt>
                <c:pt idx="2">
                  <c:v>0.26</c:v>
                </c:pt>
                <c:pt idx="3">
                  <c:v>0.23400000000000001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0-4B14-867B-816D7BCA5E02}"/>
            </c:ext>
          </c:extLst>
        </c:ser>
        <c:ser>
          <c:idx val="3"/>
          <c:order val="3"/>
          <c:tx>
            <c:strRef>
              <c:f>GRÀFIQUES!$P$40</c:f>
              <c:strCache>
                <c:ptCount val="1"/>
                <c:pt idx="0">
                  <c:v>Ns/Nc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GRÀFIQUES!$Q$35:$T$36</c:f>
              <c:strCach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strCache>
            </c:strRef>
          </c:cat>
          <c:val>
            <c:numRef>
              <c:f>GRÀFIQUES!$Q$40:$T$40</c:f>
              <c:numCache>
                <c:formatCode>0.00%</c:formatCode>
                <c:ptCount val="4"/>
                <c:pt idx="0">
                  <c:v>6.5000000000000002E-2</c:v>
                </c:pt>
                <c:pt idx="1">
                  <c:v>4.8000000000000001E-2</c:v>
                </c:pt>
                <c:pt idx="2">
                  <c:v>0.06</c:v>
                </c:pt>
                <c:pt idx="3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0-4B14-867B-816D7BCA5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0528896"/>
        <c:axId val="1700525568"/>
      </c:lineChart>
      <c:catAx>
        <c:axId val="170052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0525568"/>
        <c:crosses val="autoZero"/>
        <c:auto val="1"/>
        <c:lblAlgn val="ctr"/>
        <c:lblOffset val="100"/>
        <c:noMultiLvlLbl val="0"/>
      </c:catAx>
      <c:valAx>
        <c:axId val="17005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052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VALORACIÓ DE L’ÚS DEL VALENCIÀ PER ZONES: EL VALENCIÀ S’USA ACTUALMENT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GRÀFIQUES!$D$72</c:f>
              <c:strCache>
                <c:ptCount val="1"/>
                <c:pt idx="0">
                  <c:v>Gens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GRÀFIQUES!$E$70:$L$71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GRÀFIQUES!$E$72:$L$72</c:f>
              <c:numCache>
                <c:formatCode>General</c:formatCode>
                <c:ptCount val="8"/>
                <c:pt idx="0">
                  <c:v>2.1</c:v>
                </c:pt>
                <c:pt idx="1">
                  <c:v>16.399999999999999</c:v>
                </c:pt>
                <c:pt idx="2">
                  <c:v>1.6</c:v>
                </c:pt>
                <c:pt idx="3">
                  <c:v>28.6</c:v>
                </c:pt>
                <c:pt idx="4">
                  <c:v>2</c:v>
                </c:pt>
                <c:pt idx="5">
                  <c:v>21</c:v>
                </c:pt>
                <c:pt idx="6">
                  <c:v>4.4000000000000004</c:v>
                </c:pt>
                <c:pt idx="7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C-43B0-8A8C-F99691D7D8BD}"/>
            </c:ext>
          </c:extLst>
        </c:ser>
        <c:ser>
          <c:idx val="1"/>
          <c:order val="1"/>
          <c:tx>
            <c:strRef>
              <c:f>GRÀFIQUES!$D$73</c:f>
              <c:strCache>
                <c:ptCount val="1"/>
                <c:pt idx="0">
                  <c:v>Poc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GRÀFIQUES!$E$70:$L$71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GRÀFIQUES!$E$73:$L$73</c:f>
              <c:numCache>
                <c:formatCode>General</c:formatCode>
                <c:ptCount val="8"/>
                <c:pt idx="0">
                  <c:v>38.1</c:v>
                </c:pt>
                <c:pt idx="1">
                  <c:v>46.2</c:v>
                </c:pt>
                <c:pt idx="2">
                  <c:v>32.299999999999997</c:v>
                </c:pt>
                <c:pt idx="3">
                  <c:v>42.4</c:v>
                </c:pt>
                <c:pt idx="4">
                  <c:v>38</c:v>
                </c:pt>
                <c:pt idx="5">
                  <c:v>56</c:v>
                </c:pt>
                <c:pt idx="6">
                  <c:v>30.9</c:v>
                </c:pt>
                <c:pt idx="7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C-43B0-8A8C-F99691D7D8BD}"/>
            </c:ext>
          </c:extLst>
        </c:ser>
        <c:ser>
          <c:idx val="2"/>
          <c:order val="2"/>
          <c:tx>
            <c:strRef>
              <c:f>GRÀFIQUES!$D$74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GRÀFIQUES!$E$70:$L$71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GRÀFIQUES!$E$74:$L$74</c:f>
              <c:numCache>
                <c:formatCode>General</c:formatCode>
                <c:ptCount val="8"/>
                <c:pt idx="0">
                  <c:v>21.5</c:v>
                </c:pt>
                <c:pt idx="1">
                  <c:v>20</c:v>
                </c:pt>
                <c:pt idx="2">
                  <c:v>32.700000000000003</c:v>
                </c:pt>
                <c:pt idx="3">
                  <c:v>21</c:v>
                </c:pt>
                <c:pt idx="4">
                  <c:v>30</c:v>
                </c:pt>
                <c:pt idx="5">
                  <c:v>16</c:v>
                </c:pt>
                <c:pt idx="6">
                  <c:v>30.2</c:v>
                </c:pt>
                <c:pt idx="7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C-43B0-8A8C-F99691D7D8BD}"/>
            </c:ext>
          </c:extLst>
        </c:ser>
        <c:ser>
          <c:idx val="3"/>
          <c:order val="3"/>
          <c:tx>
            <c:strRef>
              <c:f>GRÀFIQUES!$D$75</c:f>
              <c:strCache>
                <c:ptCount val="1"/>
                <c:pt idx="0">
                  <c:v> Bastant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GRÀFIQUES!$E$70:$L$71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GRÀFIQUES!$E$75:$L$75</c:f>
              <c:numCache>
                <c:formatCode>General</c:formatCode>
                <c:ptCount val="8"/>
                <c:pt idx="0">
                  <c:v>26.2</c:v>
                </c:pt>
                <c:pt idx="1">
                  <c:v>11.8</c:v>
                </c:pt>
                <c:pt idx="2">
                  <c:v>24.2</c:v>
                </c:pt>
                <c:pt idx="3">
                  <c:v>5.8</c:v>
                </c:pt>
                <c:pt idx="4">
                  <c:v>23</c:v>
                </c:pt>
                <c:pt idx="5">
                  <c:v>6</c:v>
                </c:pt>
                <c:pt idx="6">
                  <c:v>23.1</c:v>
                </c:pt>
                <c:pt idx="7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3C-43B0-8A8C-F99691D7D8BD}"/>
            </c:ext>
          </c:extLst>
        </c:ser>
        <c:ser>
          <c:idx val="4"/>
          <c:order val="4"/>
          <c:tx>
            <c:strRef>
              <c:f>GRÀFIQUES!$D$76</c:f>
              <c:strCache>
                <c:ptCount val="1"/>
                <c:pt idx="0">
                  <c:v>Molt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GRÀFIQUES!$E$70:$L$71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GRÀFIQUES!$E$76:$L$76</c:f>
              <c:numCache>
                <c:formatCode>General</c:formatCode>
                <c:ptCount val="8"/>
                <c:pt idx="0">
                  <c:v>11</c:v>
                </c:pt>
                <c:pt idx="1">
                  <c:v>2.8</c:v>
                </c:pt>
                <c:pt idx="2">
                  <c:v>8.6</c:v>
                </c:pt>
                <c:pt idx="3">
                  <c:v>1.4</c:v>
                </c:pt>
                <c:pt idx="4">
                  <c:v>6</c:v>
                </c:pt>
                <c:pt idx="5">
                  <c:v>0</c:v>
                </c:pt>
                <c:pt idx="6">
                  <c:v>10.7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3C-43B0-8A8C-F99691D7D8BD}"/>
            </c:ext>
          </c:extLst>
        </c:ser>
        <c:ser>
          <c:idx val="5"/>
          <c:order val="5"/>
          <c:tx>
            <c:strRef>
              <c:f>GRÀFIQUES!$D$77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GRÀFIQUES!$E$70:$L$71</c:f>
              <c:multiLvlStrCache>
                <c:ptCount val="8"/>
                <c:lvl>
                  <c:pt idx="0">
                    <c:v>ZONA VP</c:v>
                  </c:pt>
                  <c:pt idx="1">
                    <c:v>ZONA CP</c:v>
                  </c:pt>
                  <c:pt idx="2">
                    <c:v>ZONA VP</c:v>
                  </c:pt>
                  <c:pt idx="3">
                    <c:v>ZONA CP</c:v>
                  </c:pt>
                  <c:pt idx="4">
                    <c:v>ZONA VP</c:v>
                  </c:pt>
                  <c:pt idx="5">
                    <c:v>ZONA CP</c:v>
                  </c:pt>
                  <c:pt idx="6">
                    <c:v>ZONA VP</c:v>
                  </c:pt>
                  <c:pt idx="7">
                    <c:v>ZONA CP</c:v>
                  </c:pt>
                </c:lvl>
                <c:lvl>
                  <c:pt idx="0">
                    <c:v>2005</c:v>
                  </c:pt>
                  <c:pt idx="2">
                    <c:v>2010</c:v>
                  </c:pt>
                  <c:pt idx="4">
                    <c:v>2015</c:v>
                  </c:pt>
                  <c:pt idx="6">
                    <c:v>2021</c:v>
                  </c:pt>
                </c:lvl>
              </c:multiLvlStrCache>
            </c:multiLvlStrRef>
          </c:cat>
          <c:val>
            <c:numRef>
              <c:f>GRÀFIQUES!$E$77:$L$77</c:f>
              <c:numCache>
                <c:formatCode>General</c:formatCode>
                <c:ptCount val="8"/>
                <c:pt idx="0">
                  <c:v>1</c:v>
                </c:pt>
                <c:pt idx="1">
                  <c:v>2.9</c:v>
                </c:pt>
                <c:pt idx="2">
                  <c:v>0.6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0.7</c:v>
                </c:pt>
                <c:pt idx="7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3C-43B0-8A8C-F99691D7D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7542016"/>
        <c:axId val="1737542432"/>
      </c:barChart>
      <c:catAx>
        <c:axId val="17375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542432"/>
        <c:crosses val="autoZero"/>
        <c:auto val="1"/>
        <c:lblAlgn val="ctr"/>
        <c:lblOffset val="100"/>
        <c:noMultiLvlLbl val="0"/>
      </c:catAx>
      <c:valAx>
        <c:axId val="173754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754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Regió d'Alcoi-Gandia: El valencià, creu que hauria d’usar-se... (%)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GRÀFIQUES!$V$108</c:f>
              <c:strCache>
                <c:ptCount val="1"/>
                <c:pt idx="0">
                  <c:v>Més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GRÀFIQUES!$W$107:$Z$107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GRÀFIQUES!$W$108:$Z$108</c:f>
              <c:numCache>
                <c:formatCode>General</c:formatCode>
                <c:ptCount val="4"/>
                <c:pt idx="0">
                  <c:v>65.2</c:v>
                </c:pt>
                <c:pt idx="1">
                  <c:v>7.9</c:v>
                </c:pt>
                <c:pt idx="2">
                  <c:v>45.6</c:v>
                </c:pt>
                <c:pt idx="3">
                  <c:v>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9-4B09-BFFF-D38A3A274660}"/>
            </c:ext>
          </c:extLst>
        </c:ser>
        <c:ser>
          <c:idx val="1"/>
          <c:order val="1"/>
          <c:tx>
            <c:strRef>
              <c:f>GRÀFIQUES!$V$109</c:f>
              <c:strCache>
                <c:ptCount val="1"/>
                <c:pt idx="0">
                  <c:v>Igual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GRÀFIQUES!$W$107:$Z$107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GRÀFIQUES!$W$109:$Z$109</c:f>
              <c:numCache>
                <c:formatCode>General</c:formatCode>
                <c:ptCount val="4"/>
                <c:pt idx="0">
                  <c:v>25.8</c:v>
                </c:pt>
                <c:pt idx="1">
                  <c:v>43.9</c:v>
                </c:pt>
                <c:pt idx="2">
                  <c:v>45.5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39-4B09-BFFF-D38A3A274660}"/>
            </c:ext>
          </c:extLst>
        </c:ser>
        <c:ser>
          <c:idx val="2"/>
          <c:order val="2"/>
          <c:tx>
            <c:strRef>
              <c:f>GRÀFIQUES!$V$110</c:f>
              <c:strCache>
                <c:ptCount val="1"/>
                <c:pt idx="0">
                  <c:v>Menys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GRÀFIQUES!$W$107:$Z$107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GRÀFIQUES!$W$110:$Z$110</c:f>
              <c:numCache>
                <c:formatCode>General</c:formatCode>
                <c:ptCount val="4"/>
                <c:pt idx="0">
                  <c:v>5.7</c:v>
                </c:pt>
                <c:pt idx="1">
                  <c:v>44.6</c:v>
                </c:pt>
                <c:pt idx="2">
                  <c:v>6.2</c:v>
                </c:pt>
                <c:pt idx="3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39-4B09-BFFF-D38A3A274660}"/>
            </c:ext>
          </c:extLst>
        </c:ser>
        <c:ser>
          <c:idx val="3"/>
          <c:order val="3"/>
          <c:tx>
            <c:strRef>
              <c:f>GRÀFIQUES!$V$111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GRÀFIQUES!$W$107:$Z$107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GRÀFIQUES!$W$111:$Z$111</c:f>
              <c:numCache>
                <c:formatCode>General</c:formatCode>
                <c:ptCount val="4"/>
                <c:pt idx="0">
                  <c:v>3.3</c:v>
                </c:pt>
                <c:pt idx="1">
                  <c:v>3.5</c:v>
                </c:pt>
                <c:pt idx="2">
                  <c:v>2.7</c:v>
                </c:pt>
                <c:pt idx="3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39-4B09-BFFF-D38A3A274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8554384"/>
        <c:axId val="1508551056"/>
      </c:barChart>
      <c:catAx>
        <c:axId val="150855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551056"/>
        <c:crosses val="autoZero"/>
        <c:auto val="1"/>
        <c:lblAlgn val="ctr"/>
        <c:lblOffset val="100"/>
        <c:noMultiLvlLbl val="0"/>
      </c:catAx>
      <c:valAx>
        <c:axId val="150855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55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baseline="0">
                <a:effectLst/>
              </a:rPr>
              <a:t>Regió de València (ciutat) i àrea metropolitana: El valencià, creu que hauria d’usar-se... (%)</a:t>
            </a:r>
            <a:endParaRPr lang="es-E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GRÀFIQUES!$AC$108</c:f>
              <c:strCache>
                <c:ptCount val="1"/>
                <c:pt idx="0">
                  <c:v>Més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GRÀFIQUES!$AD$107:$AG$107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GRÀFIQUES!$AD$108:$AG$108</c:f>
              <c:numCache>
                <c:formatCode>General</c:formatCode>
                <c:ptCount val="4"/>
                <c:pt idx="0">
                  <c:v>67.2</c:v>
                </c:pt>
                <c:pt idx="1">
                  <c:v>6.1</c:v>
                </c:pt>
                <c:pt idx="2">
                  <c:v>55.3</c:v>
                </c:pt>
                <c:pt idx="3">
                  <c:v>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A-4070-B54A-83800609CC28}"/>
            </c:ext>
          </c:extLst>
        </c:ser>
        <c:ser>
          <c:idx val="1"/>
          <c:order val="1"/>
          <c:tx>
            <c:strRef>
              <c:f>GRÀFIQUES!$AC$109</c:f>
              <c:strCache>
                <c:ptCount val="1"/>
                <c:pt idx="0">
                  <c:v>Igual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GRÀFIQUES!$AD$107:$AG$107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GRÀFIQUES!$AD$109:$AG$109</c:f>
              <c:numCache>
                <c:formatCode>General</c:formatCode>
                <c:ptCount val="4"/>
                <c:pt idx="0">
                  <c:v>21.1</c:v>
                </c:pt>
                <c:pt idx="1">
                  <c:v>41.3</c:v>
                </c:pt>
                <c:pt idx="2">
                  <c:v>34.1</c:v>
                </c:pt>
                <c:pt idx="3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A-4070-B54A-83800609CC28}"/>
            </c:ext>
          </c:extLst>
        </c:ser>
        <c:ser>
          <c:idx val="2"/>
          <c:order val="2"/>
          <c:tx>
            <c:strRef>
              <c:f>GRÀFIQUES!$AC$110</c:f>
              <c:strCache>
                <c:ptCount val="1"/>
                <c:pt idx="0">
                  <c:v>Menys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GRÀFIQUES!$AD$107:$AG$107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GRÀFIQUES!$AD$110:$AG$110</c:f>
              <c:numCache>
                <c:formatCode>General</c:formatCode>
                <c:ptCount val="4"/>
                <c:pt idx="0">
                  <c:v>8</c:v>
                </c:pt>
                <c:pt idx="1">
                  <c:v>50.9</c:v>
                </c:pt>
                <c:pt idx="2">
                  <c:v>5.2</c:v>
                </c:pt>
                <c:pt idx="3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A-4070-B54A-83800609CC28}"/>
            </c:ext>
          </c:extLst>
        </c:ser>
        <c:ser>
          <c:idx val="3"/>
          <c:order val="3"/>
          <c:tx>
            <c:strRef>
              <c:f>GRÀFIQUES!$AC$111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GRÀFIQUES!$AD$107:$AG$107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GRÀFIQUES!$AD$111:$AG$111</c:f>
              <c:numCache>
                <c:formatCode>General</c:formatCode>
                <c:ptCount val="4"/>
                <c:pt idx="0">
                  <c:v>3.6</c:v>
                </c:pt>
                <c:pt idx="1">
                  <c:v>1.6</c:v>
                </c:pt>
                <c:pt idx="2">
                  <c:v>5.3</c:v>
                </c:pt>
                <c:pt idx="3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A-4070-B54A-83800609C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788416"/>
        <c:axId val="1703797568"/>
      </c:barChart>
      <c:catAx>
        <c:axId val="170378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3797568"/>
        <c:crosses val="autoZero"/>
        <c:auto val="1"/>
        <c:lblAlgn val="ctr"/>
        <c:lblOffset val="100"/>
        <c:noMultiLvlLbl val="0"/>
      </c:catAx>
      <c:valAx>
        <c:axId val="170379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378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Regió de València: El valencià, creu que hauria d’usar-se...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GRÀFIQUES!$AJ$108</c:f>
              <c:strCache>
                <c:ptCount val="1"/>
                <c:pt idx="0">
                  <c:v>Més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GRÀFIQUES!$AK$107:$AN$107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GRÀFIQUES!$AK$108:$AN$108</c:f>
              <c:numCache>
                <c:formatCode>General</c:formatCode>
                <c:ptCount val="4"/>
                <c:pt idx="0">
                  <c:v>72</c:v>
                </c:pt>
                <c:pt idx="1">
                  <c:v>3.3</c:v>
                </c:pt>
                <c:pt idx="2">
                  <c:v>56.4</c:v>
                </c:pt>
                <c:pt idx="3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CA1-B818-751872CA0C5B}"/>
            </c:ext>
          </c:extLst>
        </c:ser>
        <c:ser>
          <c:idx val="1"/>
          <c:order val="1"/>
          <c:tx>
            <c:strRef>
              <c:f>GRÀFIQUES!$AJ$109</c:f>
              <c:strCache>
                <c:ptCount val="1"/>
                <c:pt idx="0">
                  <c:v>Igual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GRÀFIQUES!$AK$107:$AN$107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GRÀFIQUES!$AK$109:$AN$109</c:f>
              <c:numCache>
                <c:formatCode>General</c:formatCode>
                <c:ptCount val="4"/>
                <c:pt idx="0">
                  <c:v>17.600000000000001</c:v>
                </c:pt>
                <c:pt idx="1">
                  <c:v>38</c:v>
                </c:pt>
                <c:pt idx="2">
                  <c:v>35.4</c:v>
                </c:pt>
                <c:pt idx="3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61-4CA1-B818-751872CA0C5B}"/>
            </c:ext>
          </c:extLst>
        </c:ser>
        <c:ser>
          <c:idx val="2"/>
          <c:order val="2"/>
          <c:tx>
            <c:strRef>
              <c:f>GRÀFIQUES!$AJ$110</c:f>
              <c:strCache>
                <c:ptCount val="1"/>
                <c:pt idx="0">
                  <c:v>Menys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GRÀFIQUES!$AK$107:$AN$107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GRÀFIQUES!$AK$110:$AN$110</c:f>
              <c:numCache>
                <c:formatCode>General</c:formatCode>
                <c:ptCount val="4"/>
                <c:pt idx="0">
                  <c:v>8.4</c:v>
                </c:pt>
                <c:pt idx="1">
                  <c:v>58.1</c:v>
                </c:pt>
                <c:pt idx="2">
                  <c:v>5.5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61-4CA1-B818-751872CA0C5B}"/>
            </c:ext>
          </c:extLst>
        </c:ser>
        <c:ser>
          <c:idx val="3"/>
          <c:order val="3"/>
          <c:tx>
            <c:strRef>
              <c:f>GRÀFIQUES!$AJ$111</c:f>
              <c:strCache>
                <c:ptCount val="1"/>
                <c:pt idx="0">
                  <c:v>Ns/Nc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GRÀFIQUES!$AK$107:$AN$107</c:f>
              <c:numCache>
                <c:formatCode>General</c:formatCode>
                <c:ptCount val="4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2021</c:v>
                </c:pt>
              </c:numCache>
            </c:numRef>
          </c:cat>
          <c:val>
            <c:numRef>
              <c:f>GRÀFIQUES!$AK$111:$AN$111</c:f>
              <c:numCache>
                <c:formatCode>General</c:formatCode>
                <c:ptCount val="4"/>
                <c:pt idx="0">
                  <c:v>2.1</c:v>
                </c:pt>
                <c:pt idx="1">
                  <c:v>0.6</c:v>
                </c:pt>
                <c:pt idx="2">
                  <c:v>2.6</c:v>
                </c:pt>
                <c:pt idx="3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61-4CA1-B818-751872CA0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8551888"/>
        <c:axId val="1508551472"/>
      </c:barChart>
      <c:catAx>
        <c:axId val="150855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551472"/>
        <c:crosses val="autoZero"/>
        <c:auto val="1"/>
        <c:lblAlgn val="ctr"/>
        <c:lblOffset val="100"/>
        <c:noMultiLvlLbl val="0"/>
      </c:catAx>
      <c:valAx>
        <c:axId val="150855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55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4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7</xdr:col>
      <xdr:colOff>419100</xdr:colOff>
      <xdr:row>18</xdr:row>
      <xdr:rowOff>180975</xdr:rowOff>
    </xdr:to>
    <xdr:pic>
      <xdr:nvPicPr>
        <xdr:cNvPr id="5" name="Imagen 4" descr="IV Congrés Internacional de Treball Social (CIFETS 2021)XIII Congrés de  Facultats i Escoles de Treball Social&quot;Treball Social en l'Era Digital:  Ètica i Cures&quot;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476500"/>
          <a:ext cx="42291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190500</xdr:colOff>
      <xdr:row>12</xdr:row>
      <xdr:rowOff>85725</xdr:rowOff>
    </xdr:from>
    <xdr:to>
      <xdr:col>16</xdr:col>
      <xdr:colOff>0</xdr:colOff>
      <xdr:row>30</xdr:row>
      <xdr:rowOff>152400</xdr:rowOff>
    </xdr:to>
    <xdr:pic>
      <xdr:nvPicPr>
        <xdr:cNvPr id="6" name="Imagen 5" descr="Laboratorio de Ciencias Sociales (Social·Lab)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371725"/>
          <a:ext cx="5143500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542925</xdr:colOff>
      <xdr:row>39</xdr:row>
      <xdr:rowOff>85724</xdr:rowOff>
    </xdr:from>
    <xdr:to>
      <xdr:col>32</xdr:col>
      <xdr:colOff>47625</xdr:colOff>
      <xdr:row>57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561974</xdr:colOff>
      <xdr:row>12</xdr:row>
      <xdr:rowOff>152399</xdr:rowOff>
    </xdr:from>
    <xdr:to>
      <xdr:col>11</xdr:col>
      <xdr:colOff>180975</xdr:colOff>
      <xdr:row>31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314324</xdr:colOff>
      <xdr:row>12</xdr:row>
      <xdr:rowOff>76200</xdr:rowOff>
    </xdr:from>
    <xdr:to>
      <xdr:col>22</xdr:col>
      <xdr:colOff>590549</xdr:colOff>
      <xdr:row>29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252412</xdr:colOff>
      <xdr:row>43</xdr:row>
      <xdr:rowOff>9525</xdr:rowOff>
    </xdr:from>
    <xdr:to>
      <xdr:col>11</xdr:col>
      <xdr:colOff>514350</xdr:colOff>
      <xdr:row>64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52386</xdr:colOff>
      <xdr:row>42</xdr:row>
      <xdr:rowOff>76200</xdr:rowOff>
    </xdr:from>
    <xdr:to>
      <xdr:col>20</xdr:col>
      <xdr:colOff>685799</xdr:colOff>
      <xdr:row>58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78</xdr:row>
      <xdr:rowOff>85725</xdr:rowOff>
    </xdr:from>
    <xdr:to>
      <xdr:col>12</xdr:col>
      <xdr:colOff>28574</xdr:colOff>
      <xdr:row>100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214311</xdr:colOff>
      <xdr:row>111</xdr:row>
      <xdr:rowOff>85724</xdr:rowOff>
    </xdr:from>
    <xdr:to>
      <xdr:col>26</xdr:col>
      <xdr:colOff>295274</xdr:colOff>
      <xdr:row>126</xdr:row>
      <xdr:rowOff>133349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261937</xdr:colOff>
      <xdr:row>112</xdr:row>
      <xdr:rowOff>66675</xdr:rowOff>
    </xdr:from>
    <xdr:to>
      <xdr:col>33</xdr:col>
      <xdr:colOff>261937</xdr:colOff>
      <xdr:row>126</xdr:row>
      <xdr:rowOff>142875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14287</xdr:colOff>
      <xdr:row>112</xdr:row>
      <xdr:rowOff>47624</xdr:rowOff>
    </xdr:from>
    <xdr:to>
      <xdr:col>40</xdr:col>
      <xdr:colOff>333375</xdr:colOff>
      <xdr:row>127</xdr:row>
      <xdr:rowOff>114299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71437</xdr:colOff>
      <xdr:row>111</xdr:row>
      <xdr:rowOff>171449</xdr:rowOff>
    </xdr:from>
    <xdr:to>
      <xdr:col>47</xdr:col>
      <xdr:colOff>295275</xdr:colOff>
      <xdr:row>127</xdr:row>
      <xdr:rowOff>180974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85725</xdr:colOff>
      <xdr:row>137</xdr:row>
      <xdr:rowOff>9525</xdr:rowOff>
    </xdr:from>
    <xdr:to>
      <xdr:col>10</xdr:col>
      <xdr:colOff>376237</xdr:colOff>
      <xdr:row>158</xdr:row>
      <xdr:rowOff>19050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642936</xdr:colOff>
      <xdr:row>138</xdr:row>
      <xdr:rowOff>104775</xdr:rowOff>
    </xdr:from>
    <xdr:to>
      <xdr:col>21</xdr:col>
      <xdr:colOff>533399</xdr:colOff>
      <xdr:row>155</xdr:row>
      <xdr:rowOff>66675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233361</xdr:colOff>
      <xdr:row>169</xdr:row>
      <xdr:rowOff>190499</xdr:rowOff>
    </xdr:from>
    <xdr:to>
      <xdr:col>11</xdr:col>
      <xdr:colOff>161924</xdr:colOff>
      <xdr:row>187</xdr:row>
      <xdr:rowOff>47624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23812</xdr:colOff>
      <xdr:row>62</xdr:row>
      <xdr:rowOff>19050</xdr:rowOff>
    </xdr:from>
    <xdr:to>
      <xdr:col>27</xdr:col>
      <xdr:colOff>23812</xdr:colOff>
      <xdr:row>76</xdr:row>
      <xdr:rowOff>95250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27</xdr:col>
      <xdr:colOff>147637</xdr:colOff>
      <xdr:row>62</xdr:row>
      <xdr:rowOff>19050</xdr:rowOff>
    </xdr:from>
    <xdr:to>
      <xdr:col>33</xdr:col>
      <xdr:colOff>147637</xdr:colOff>
      <xdr:row>76</xdr:row>
      <xdr:rowOff>95250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20</xdr:col>
      <xdr:colOff>728662</xdr:colOff>
      <xdr:row>77</xdr:row>
      <xdr:rowOff>114300</xdr:rowOff>
    </xdr:from>
    <xdr:to>
      <xdr:col>26</xdr:col>
      <xdr:colOff>728662</xdr:colOff>
      <xdr:row>92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27</xdr:col>
      <xdr:colOff>176212</xdr:colOff>
      <xdr:row>77</xdr:row>
      <xdr:rowOff>133350</xdr:rowOff>
    </xdr:from>
    <xdr:to>
      <xdr:col>33</xdr:col>
      <xdr:colOff>176212</xdr:colOff>
      <xdr:row>92</xdr:row>
      <xdr:rowOff>19050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33</xdr:col>
      <xdr:colOff>528637</xdr:colOff>
      <xdr:row>62</xdr:row>
      <xdr:rowOff>19050</xdr:rowOff>
    </xdr:from>
    <xdr:to>
      <xdr:col>39</xdr:col>
      <xdr:colOff>528637</xdr:colOff>
      <xdr:row>76</xdr:row>
      <xdr:rowOff>95250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223836</xdr:colOff>
      <xdr:row>111</xdr:row>
      <xdr:rowOff>66675</xdr:rowOff>
    </xdr:from>
    <xdr:to>
      <xdr:col>19</xdr:col>
      <xdr:colOff>361949</xdr:colOff>
      <xdr:row>126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385762</xdr:colOff>
      <xdr:row>26</xdr:row>
      <xdr:rowOff>28575</xdr:rowOff>
    </xdr:from>
    <xdr:to>
      <xdr:col>20</xdr:col>
      <xdr:colOff>385762</xdr:colOff>
      <xdr:row>40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328612</xdr:colOff>
      <xdr:row>33</xdr:row>
      <xdr:rowOff>19050</xdr:rowOff>
    </xdr:from>
    <xdr:to>
      <xdr:col>7</xdr:col>
      <xdr:colOff>328612</xdr:colOff>
      <xdr:row>47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433387</xdr:colOff>
      <xdr:row>48</xdr:row>
      <xdr:rowOff>85725</xdr:rowOff>
    </xdr:from>
    <xdr:to>
      <xdr:col>9</xdr:col>
      <xdr:colOff>433387</xdr:colOff>
      <xdr:row>62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252412</xdr:colOff>
      <xdr:row>41</xdr:row>
      <xdr:rowOff>123825</xdr:rowOff>
    </xdr:from>
    <xdr:to>
      <xdr:col>19</xdr:col>
      <xdr:colOff>14287</xdr:colOff>
      <xdr:row>56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757237</xdr:colOff>
      <xdr:row>20</xdr:row>
      <xdr:rowOff>142875</xdr:rowOff>
    </xdr:from>
    <xdr:to>
      <xdr:col>26</xdr:col>
      <xdr:colOff>757237</xdr:colOff>
      <xdr:row>35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328612</xdr:colOff>
      <xdr:row>20</xdr:row>
      <xdr:rowOff>114300</xdr:rowOff>
    </xdr:from>
    <xdr:to>
      <xdr:col>33</xdr:col>
      <xdr:colOff>328612</xdr:colOff>
      <xdr:row>35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742950</xdr:colOff>
      <xdr:row>37</xdr:row>
      <xdr:rowOff>104775</xdr:rowOff>
    </xdr:from>
    <xdr:to>
      <xdr:col>26</xdr:col>
      <xdr:colOff>742950</xdr:colOff>
      <xdr:row>51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266700</xdr:colOff>
      <xdr:row>37</xdr:row>
      <xdr:rowOff>47625</xdr:rowOff>
    </xdr:from>
    <xdr:to>
      <xdr:col>33</xdr:col>
      <xdr:colOff>266700</xdr:colOff>
      <xdr:row>51</xdr:row>
      <xdr:rowOff>123825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595312</xdr:colOff>
      <xdr:row>25</xdr:row>
      <xdr:rowOff>95250</xdr:rowOff>
    </xdr:from>
    <xdr:to>
      <xdr:col>12</xdr:col>
      <xdr:colOff>595312</xdr:colOff>
      <xdr:row>39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176212</xdr:colOff>
      <xdr:row>25</xdr:row>
      <xdr:rowOff>85725</xdr:rowOff>
    </xdr:from>
    <xdr:to>
      <xdr:col>19</xdr:col>
      <xdr:colOff>176212</xdr:colOff>
      <xdr:row>39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738187</xdr:colOff>
      <xdr:row>7</xdr:row>
      <xdr:rowOff>180975</xdr:rowOff>
    </xdr:from>
    <xdr:to>
      <xdr:col>18</xdr:col>
      <xdr:colOff>738187</xdr:colOff>
      <xdr:row>22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300037</xdr:colOff>
      <xdr:row>30</xdr:row>
      <xdr:rowOff>95250</xdr:rowOff>
    </xdr:from>
    <xdr:to>
      <xdr:col>6</xdr:col>
      <xdr:colOff>300037</xdr:colOff>
      <xdr:row>44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204787</xdr:colOff>
      <xdr:row>0</xdr:row>
      <xdr:rowOff>0</xdr:rowOff>
    </xdr:from>
    <xdr:to>
      <xdr:col>13</xdr:col>
      <xdr:colOff>204787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528637</xdr:colOff>
      <xdr:row>22</xdr:row>
      <xdr:rowOff>123825</xdr:rowOff>
    </xdr:from>
    <xdr:to>
      <xdr:col>8</xdr:col>
      <xdr:colOff>528637</xdr:colOff>
      <xdr:row>37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66</xdr:row>
      <xdr:rowOff>76200</xdr:rowOff>
    </xdr:from>
    <xdr:to>
      <xdr:col>14</xdr:col>
      <xdr:colOff>400050</xdr:colOff>
      <xdr:row>82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94</xdr:row>
      <xdr:rowOff>57150</xdr:rowOff>
    </xdr:from>
    <xdr:to>
      <xdr:col>14</xdr:col>
      <xdr:colOff>238125</xdr:colOff>
      <xdr:row>108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285750</xdr:colOff>
      <xdr:row>77</xdr:row>
      <xdr:rowOff>104775</xdr:rowOff>
    </xdr:from>
    <xdr:to>
      <xdr:col>23</xdr:col>
      <xdr:colOff>285750</xdr:colOff>
      <xdr:row>91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619125</xdr:colOff>
      <xdr:row>77</xdr:row>
      <xdr:rowOff>47625</xdr:rowOff>
    </xdr:from>
    <xdr:to>
      <xdr:col>31</xdr:col>
      <xdr:colOff>85725</xdr:colOff>
      <xdr:row>92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485775</xdr:colOff>
      <xdr:row>78</xdr:row>
      <xdr:rowOff>38099</xdr:rowOff>
    </xdr:from>
    <xdr:to>
      <xdr:col>39</xdr:col>
      <xdr:colOff>352425</xdr:colOff>
      <xdr:row>93</xdr:row>
      <xdr:rowOff>161924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561975</xdr:colOff>
      <xdr:row>76</xdr:row>
      <xdr:rowOff>95250</xdr:rowOff>
    </xdr:from>
    <xdr:to>
      <xdr:col>46</xdr:col>
      <xdr:colOff>561975</xdr:colOff>
      <xdr:row>90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48</xdr:col>
      <xdr:colOff>285750</xdr:colOff>
      <xdr:row>76</xdr:row>
      <xdr:rowOff>180975</xdr:rowOff>
    </xdr:from>
    <xdr:to>
      <xdr:col>54</xdr:col>
      <xdr:colOff>285750</xdr:colOff>
      <xdr:row>91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K38"/>
  <sheetViews>
    <sheetView tabSelected="1" workbookViewId="0">
      <selection activeCell="C4" sqref="C4:K12"/>
    </sheetView>
  </sheetViews>
  <sheetFormatPr baseColWidth="10" defaultColWidth="11.42578125" defaultRowHeight="15" x14ac:dyDescent="0.25"/>
  <sheetData>
    <row r="4" spans="3:11" x14ac:dyDescent="0.25">
      <c r="C4" s="128" t="s">
        <v>0</v>
      </c>
      <c r="D4" s="129"/>
      <c r="E4" s="129"/>
      <c r="F4" s="129"/>
      <c r="G4" s="129"/>
      <c r="H4" s="129"/>
      <c r="I4" s="129"/>
      <c r="J4" s="129"/>
      <c r="K4" s="130"/>
    </row>
    <row r="5" spans="3:11" x14ac:dyDescent="0.25">
      <c r="C5" s="131"/>
      <c r="D5" s="132"/>
      <c r="E5" s="132"/>
      <c r="F5" s="132"/>
      <c r="G5" s="132"/>
      <c r="H5" s="132"/>
      <c r="I5" s="132"/>
      <c r="J5" s="132"/>
      <c r="K5" s="133"/>
    </row>
    <row r="6" spans="3:11" x14ac:dyDescent="0.25">
      <c r="C6" s="131"/>
      <c r="D6" s="132"/>
      <c r="E6" s="132"/>
      <c r="F6" s="132"/>
      <c r="G6" s="132"/>
      <c r="H6" s="132"/>
      <c r="I6" s="132"/>
      <c r="J6" s="132"/>
      <c r="K6" s="133"/>
    </row>
    <row r="7" spans="3:11" x14ac:dyDescent="0.25">
      <c r="C7" s="131"/>
      <c r="D7" s="132"/>
      <c r="E7" s="132"/>
      <c r="F7" s="132"/>
      <c r="G7" s="132"/>
      <c r="H7" s="132"/>
      <c r="I7" s="132"/>
      <c r="J7" s="132"/>
      <c r="K7" s="133"/>
    </row>
    <row r="8" spans="3:11" x14ac:dyDescent="0.25">
      <c r="C8" s="131"/>
      <c r="D8" s="132"/>
      <c r="E8" s="132"/>
      <c r="F8" s="132"/>
      <c r="G8" s="132"/>
      <c r="H8" s="132"/>
      <c r="I8" s="132"/>
      <c r="J8" s="132"/>
      <c r="K8" s="133"/>
    </row>
    <row r="9" spans="3:11" x14ac:dyDescent="0.25">
      <c r="C9" s="131"/>
      <c r="D9" s="132"/>
      <c r="E9" s="132"/>
      <c r="F9" s="132"/>
      <c r="G9" s="132"/>
      <c r="H9" s="132"/>
      <c r="I9" s="132"/>
      <c r="J9" s="132"/>
      <c r="K9" s="133"/>
    </row>
    <row r="10" spans="3:11" x14ac:dyDescent="0.25">
      <c r="C10" s="131"/>
      <c r="D10" s="132"/>
      <c r="E10" s="132"/>
      <c r="F10" s="132"/>
      <c r="G10" s="132"/>
      <c r="H10" s="132"/>
      <c r="I10" s="132"/>
      <c r="J10" s="132"/>
      <c r="K10" s="133"/>
    </row>
    <row r="11" spans="3:11" x14ac:dyDescent="0.25">
      <c r="C11" s="131"/>
      <c r="D11" s="132"/>
      <c r="E11" s="132"/>
      <c r="F11" s="132"/>
      <c r="G11" s="132"/>
      <c r="H11" s="132"/>
      <c r="I11" s="132"/>
      <c r="J11" s="132"/>
      <c r="K11" s="133"/>
    </row>
    <row r="12" spans="3:11" x14ac:dyDescent="0.25">
      <c r="C12" s="134"/>
      <c r="D12" s="135"/>
      <c r="E12" s="135"/>
      <c r="F12" s="135"/>
      <c r="G12" s="135"/>
      <c r="H12" s="135"/>
      <c r="I12" s="135"/>
      <c r="J12" s="135"/>
      <c r="K12" s="136"/>
    </row>
    <row r="22" spans="3:9" x14ac:dyDescent="0.25">
      <c r="C22" s="54"/>
      <c r="D22" s="54"/>
      <c r="E22" s="54"/>
      <c r="F22" s="54"/>
      <c r="G22" s="54"/>
      <c r="H22" s="54"/>
      <c r="I22" s="54"/>
    </row>
    <row r="23" spans="3:9" ht="23.25" x14ac:dyDescent="0.35">
      <c r="C23" s="54"/>
      <c r="D23" s="55" t="s">
        <v>1</v>
      </c>
      <c r="E23" s="54"/>
      <c r="F23" s="54"/>
      <c r="G23" s="54"/>
      <c r="H23" s="54"/>
      <c r="I23" s="54"/>
    </row>
    <row r="24" spans="3:9" x14ac:dyDescent="0.25">
      <c r="C24" s="54"/>
      <c r="D24" s="56" t="s">
        <v>2</v>
      </c>
      <c r="E24" s="54"/>
      <c r="F24" s="54"/>
      <c r="G24" s="54"/>
      <c r="H24" s="54"/>
      <c r="I24" s="54"/>
    </row>
    <row r="25" spans="3:9" x14ac:dyDescent="0.25">
      <c r="C25" s="54"/>
      <c r="D25" s="56" t="s">
        <v>3</v>
      </c>
      <c r="E25" s="54"/>
      <c r="F25" s="54"/>
      <c r="G25" s="54"/>
      <c r="H25" s="54"/>
      <c r="I25" s="54"/>
    </row>
    <row r="26" spans="3:9" x14ac:dyDescent="0.25">
      <c r="C26" s="54"/>
      <c r="D26" s="56" t="s">
        <v>4</v>
      </c>
      <c r="E26" s="54"/>
      <c r="F26" s="54"/>
      <c r="G26" s="54"/>
      <c r="H26" s="54"/>
      <c r="I26" s="54"/>
    </row>
    <row r="27" spans="3:9" x14ac:dyDescent="0.25">
      <c r="C27" s="54"/>
      <c r="D27" s="56" t="s">
        <v>5</v>
      </c>
      <c r="E27" s="54"/>
      <c r="F27" s="54"/>
      <c r="G27" s="54"/>
      <c r="H27" s="54"/>
      <c r="I27" s="54"/>
    </row>
    <row r="28" spans="3:9" x14ac:dyDescent="0.25">
      <c r="C28" s="54"/>
      <c r="D28" s="56" t="s">
        <v>6</v>
      </c>
      <c r="E28" s="54"/>
      <c r="F28" s="54"/>
      <c r="G28" s="54"/>
      <c r="H28" s="54"/>
      <c r="I28" s="54"/>
    </row>
    <row r="29" spans="3:9" x14ac:dyDescent="0.25">
      <c r="C29" s="54"/>
      <c r="D29" s="56" t="s">
        <v>7</v>
      </c>
      <c r="E29" s="54"/>
      <c r="F29" s="54"/>
      <c r="G29" s="54"/>
      <c r="H29" s="54"/>
      <c r="I29" s="54"/>
    </row>
    <row r="30" spans="3:9" x14ac:dyDescent="0.25">
      <c r="C30" s="54"/>
      <c r="D30" s="56" t="s">
        <v>8</v>
      </c>
      <c r="E30" s="54"/>
      <c r="F30" s="54"/>
      <c r="G30" s="54"/>
      <c r="H30" s="54"/>
      <c r="I30" s="54"/>
    </row>
    <row r="31" spans="3:9" x14ac:dyDescent="0.25">
      <c r="C31" s="54"/>
      <c r="D31" s="57" t="s">
        <v>9</v>
      </c>
      <c r="E31" s="54"/>
      <c r="F31" s="54"/>
      <c r="G31" s="54"/>
      <c r="H31" s="54"/>
      <c r="I31" s="54"/>
    </row>
    <row r="32" spans="3:9" x14ac:dyDescent="0.25">
      <c r="C32" s="54"/>
      <c r="D32" s="57" t="s">
        <v>10</v>
      </c>
      <c r="E32" s="54"/>
      <c r="F32" s="54"/>
      <c r="G32" s="54"/>
      <c r="H32" s="54"/>
      <c r="I32" s="54"/>
    </row>
    <row r="33" spans="3:9" x14ac:dyDescent="0.25">
      <c r="C33" s="54"/>
      <c r="D33" s="57" t="s">
        <v>11</v>
      </c>
      <c r="E33" s="54"/>
      <c r="F33" s="54"/>
      <c r="G33" s="54"/>
      <c r="H33" s="54"/>
      <c r="I33" s="54"/>
    </row>
    <row r="34" spans="3:9" x14ac:dyDescent="0.25">
      <c r="C34" s="54"/>
      <c r="D34" s="57" t="s">
        <v>12</v>
      </c>
      <c r="E34" s="54"/>
      <c r="F34" s="54"/>
      <c r="G34" s="54"/>
      <c r="H34" s="54"/>
      <c r="I34" s="54"/>
    </row>
    <row r="35" spans="3:9" x14ac:dyDescent="0.25">
      <c r="C35" s="54"/>
      <c r="D35" s="137" t="s">
        <v>13</v>
      </c>
      <c r="E35" s="137"/>
      <c r="F35" s="137"/>
      <c r="G35" s="137"/>
      <c r="H35" s="137"/>
      <c r="I35" s="54"/>
    </row>
    <row r="36" spans="3:9" x14ac:dyDescent="0.25">
      <c r="C36" s="54"/>
      <c r="D36" s="137"/>
      <c r="E36" s="137"/>
      <c r="F36" s="137"/>
      <c r="G36" s="137"/>
      <c r="H36" s="137"/>
      <c r="I36" s="54"/>
    </row>
    <row r="37" spans="3:9" x14ac:dyDescent="0.25">
      <c r="C37" s="54"/>
      <c r="D37" s="57" t="s">
        <v>14</v>
      </c>
      <c r="E37" s="54"/>
      <c r="F37" s="54"/>
      <c r="G37" s="54"/>
      <c r="H37" s="54"/>
      <c r="I37" s="54"/>
    </row>
    <row r="38" spans="3:9" x14ac:dyDescent="0.25">
      <c r="C38" s="54"/>
      <c r="D38" s="54"/>
      <c r="E38" s="54"/>
      <c r="F38" s="54"/>
      <c r="G38" s="54"/>
      <c r="H38" s="54"/>
      <c r="I38" s="54"/>
    </row>
  </sheetData>
  <mergeCells count="2">
    <mergeCell ref="C4:K12"/>
    <mergeCell ref="D35:H36"/>
  </mergeCells>
  <hyperlinks>
    <hyperlink ref="D24" location="'2021'!A1" display="1. ENQUESTA CONEIXEMENT I ÚS DEL VALENCIÀ 2021" xr:uid="{00000000-0004-0000-0000-000000000000}"/>
    <hyperlink ref="D25" location="'2015'!A1" display="2. ENQUESTA CONEIXEMENT I ÚS SOCIAL DEL VALENCIÀ 2015" xr:uid="{00000000-0004-0000-0000-000001000000}"/>
    <hyperlink ref="D26" location="'2010'!A1" display="3. ENQUESTA CONEIXEMENT I ÚS SOCIAL DEL VALENCIÀ 2010" xr:uid="{00000000-0004-0000-0000-000002000000}"/>
    <hyperlink ref="D27" location="'2005'!A1" display="4. ENQUESTA CONEIXEMENT I ÚS SOCIAL DEL VALENCIÀ 2005" xr:uid="{00000000-0004-0000-0000-000003000000}"/>
    <hyperlink ref="D28" location="'2001'!A1" display="5. ENQUESTA CONEIXEMENT I ÚS SOCIAL DEL VALENCIÀ 2001" xr:uid="{00000000-0004-0000-0000-000004000000}"/>
    <hyperlink ref="D29" location="'1995'!A1" display="6. ENQUESTA CONEIXEMENT I ÚS SOCIAL DEL VALENCIÀ 1995" xr:uid="{00000000-0004-0000-0000-000005000000}"/>
    <hyperlink ref="D30" location="'1992'!A1" display="7. ENQUESTA CONEIXEMENT I ÚS SOCIAL DEL VALENCIÀ 1992" xr:uid="{00000000-0004-0000-0000-000006000000}"/>
    <hyperlink ref="D31" location="'1985'!A1" display="8. ENQUESTA CONEIXEMENT I ÚS SOCIAL DEL VALENCIÀ 1985" xr:uid="{00000000-0004-0000-0000-000007000000}"/>
    <hyperlink ref="D32" location="'ALACANT-ELX'!A1" display="9. ÚS SOCIAL: CIUTATS VALENCIANES (ALACANT-ELX)" xr:uid="{00000000-0004-0000-0000-000008000000}"/>
    <hyperlink ref="D33" location="VALÈNCIA!A1" display="10. ÚS SOCIAL: CIUTATS VALENCIANES (VALÈNCIA)" xr:uid="{00000000-0004-0000-0000-000009000000}"/>
    <hyperlink ref="D34" location="CASTELLÓ!A1" display="11. ÚS SOCIAL: CIUTATS VALENCIANES (CASTELLÓ DE LA PLANA)" xr:uid="{00000000-0004-0000-0000-00000A000000}"/>
    <hyperlink ref="D35:H36" location="ADMINISTRACIÓ!A1" display="12. ÚS EN L'ADMINSTRACIÓ: EL VALENCIÀ EN L'ADMINISTRACIÓ AUTONÒMICA, DE SANITAT, DE JUSTÍCIA I LOCAL" xr:uid="{00000000-0004-0000-0000-00000B000000}"/>
    <hyperlink ref="D37" location="'SECTORS ECONÒMICS'!A1" display="13. ÚS SOCIAL: SECTORS COMERCIALS" xr:uid="{00000000-0004-0000-0000-00000C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7:AU169"/>
  <sheetViews>
    <sheetView topLeftCell="A63" workbookViewId="0">
      <selection activeCell="N83" sqref="N83"/>
    </sheetView>
  </sheetViews>
  <sheetFormatPr baseColWidth="10" defaultColWidth="11.42578125" defaultRowHeight="15" x14ac:dyDescent="0.25"/>
  <sheetData>
    <row r="7" spans="4:23" x14ac:dyDescent="0.25">
      <c r="D7" t="s">
        <v>90</v>
      </c>
      <c r="P7" t="s">
        <v>88</v>
      </c>
    </row>
    <row r="8" spans="4:23" x14ac:dyDescent="0.25">
      <c r="E8">
        <v>1985</v>
      </c>
      <c r="F8">
        <v>1992</v>
      </c>
      <c r="G8">
        <v>1995</v>
      </c>
      <c r="H8">
        <v>2001</v>
      </c>
      <c r="I8">
        <v>2005</v>
      </c>
      <c r="J8">
        <v>2010</v>
      </c>
      <c r="K8">
        <v>2015</v>
      </c>
      <c r="L8">
        <v>2021</v>
      </c>
      <c r="P8">
        <v>1985</v>
      </c>
      <c r="Q8">
        <v>1992</v>
      </c>
      <c r="R8">
        <v>1995</v>
      </c>
      <c r="S8">
        <v>2001</v>
      </c>
      <c r="T8">
        <v>2005</v>
      </c>
      <c r="U8">
        <v>2010</v>
      </c>
      <c r="V8">
        <v>2015</v>
      </c>
      <c r="W8">
        <v>2021</v>
      </c>
    </row>
    <row r="9" spans="4:23" x14ac:dyDescent="0.25">
      <c r="D9" s="12" t="s">
        <v>29</v>
      </c>
      <c r="E9" s="58">
        <v>0.60899999999999999</v>
      </c>
      <c r="F9" s="58">
        <v>0.65700000000000003</v>
      </c>
      <c r="G9" s="58">
        <v>0.63400000000000001</v>
      </c>
      <c r="H9" s="58">
        <v>0.55100000000000005</v>
      </c>
      <c r="I9" s="59">
        <v>0.55500000000000005</v>
      </c>
      <c r="J9" s="59">
        <v>0.115</v>
      </c>
      <c r="K9" s="28">
        <v>0.43</v>
      </c>
      <c r="L9" s="28">
        <v>0.38900000000000001</v>
      </c>
      <c r="O9" s="12" t="s">
        <v>29</v>
      </c>
      <c r="P9" s="58">
        <v>0.52900000000000003</v>
      </c>
      <c r="Q9" s="58">
        <v>0.57399999999999995</v>
      </c>
      <c r="R9" s="63">
        <v>0.54200000000000004</v>
      </c>
      <c r="S9" s="58">
        <v>0.48499999999999999</v>
      </c>
      <c r="T9" s="59">
        <v>0.39700000000000002</v>
      </c>
      <c r="U9" s="59">
        <v>0.19400000000000001</v>
      </c>
      <c r="V9" s="28">
        <v>0.24</v>
      </c>
      <c r="W9" s="28">
        <v>0.24199999999999999</v>
      </c>
    </row>
    <row r="10" spans="4:23" x14ac:dyDescent="0.25">
      <c r="D10" s="12" t="s">
        <v>27</v>
      </c>
      <c r="E10" s="58">
        <v>0.26600000000000001</v>
      </c>
      <c r="F10" s="58">
        <v>0.23599999999999999</v>
      </c>
      <c r="G10" s="58">
        <v>0.26800000000000002</v>
      </c>
      <c r="H10" s="58">
        <v>0.30299999999999999</v>
      </c>
      <c r="I10" s="60">
        <v>0.26900000000000002</v>
      </c>
      <c r="J10" s="60">
        <v>0.436</v>
      </c>
      <c r="K10" s="28">
        <v>0.42</v>
      </c>
      <c r="L10" s="28">
        <v>0.432</v>
      </c>
      <c r="O10" s="12" t="s">
        <v>27</v>
      </c>
      <c r="P10" s="58">
        <v>0.26200000000000001</v>
      </c>
      <c r="Q10" s="58">
        <v>0.28799999999999998</v>
      </c>
      <c r="R10" s="63">
        <v>0.29399999999999998</v>
      </c>
      <c r="S10" s="58">
        <v>0.32500000000000001</v>
      </c>
      <c r="T10" s="60">
        <v>0.29699999999999999</v>
      </c>
      <c r="U10" s="60">
        <v>0.48799999999999999</v>
      </c>
      <c r="V10" s="28">
        <v>0.48</v>
      </c>
      <c r="W10" s="28">
        <v>0.46200000000000002</v>
      </c>
    </row>
    <row r="11" spans="4:23" x14ac:dyDescent="0.25">
      <c r="D11" s="12" t="s">
        <v>25</v>
      </c>
      <c r="E11" s="58">
        <v>4.2000000000000003E-2</v>
      </c>
      <c r="F11" s="58">
        <v>3.4000000000000002E-2</v>
      </c>
      <c r="G11" s="58">
        <v>3.2000000000000001E-2</v>
      </c>
      <c r="H11" s="58">
        <v>9.0999999999999998E-2</v>
      </c>
      <c r="I11" s="60">
        <v>0.128</v>
      </c>
      <c r="J11" s="60">
        <v>0.42299999999999999</v>
      </c>
      <c r="K11" s="28">
        <v>0.11</v>
      </c>
      <c r="L11" s="28">
        <v>0.12</v>
      </c>
      <c r="O11" s="12" t="s">
        <v>25</v>
      </c>
      <c r="P11" s="58">
        <v>0.16600000000000001</v>
      </c>
      <c r="Q11" s="58">
        <v>9.6000000000000002E-2</v>
      </c>
      <c r="R11" s="63">
        <v>0.123</v>
      </c>
      <c r="S11" s="58">
        <v>0.14199999999999999</v>
      </c>
      <c r="T11" s="60">
        <v>0.26500000000000001</v>
      </c>
      <c r="U11" s="60">
        <v>0.28899999999999998</v>
      </c>
      <c r="V11" s="28">
        <v>0.25</v>
      </c>
      <c r="W11" s="28">
        <v>0.24199999999999999</v>
      </c>
    </row>
    <row r="12" spans="4:23" x14ac:dyDescent="0.25">
      <c r="D12" s="13" t="s">
        <v>30</v>
      </c>
      <c r="E12" s="61">
        <v>8.4000000000000005E-2</v>
      </c>
      <c r="F12" s="61">
        <v>7.2999999999999995E-2</v>
      </c>
      <c r="G12" s="61">
        <v>6.7000000000000004E-2</v>
      </c>
      <c r="H12" s="61">
        <v>5.3999999999999999E-2</v>
      </c>
      <c r="I12" s="62">
        <v>4.9000000000000002E-2</v>
      </c>
      <c r="J12" s="62">
        <v>2.5999999999999999E-2</v>
      </c>
      <c r="K12" s="28">
        <v>0.04</v>
      </c>
      <c r="L12" s="28">
        <v>5.8999999999999997E-2</v>
      </c>
      <c r="O12" s="13" t="s">
        <v>30</v>
      </c>
      <c r="P12" s="61">
        <v>4.2999999999999997E-2</v>
      </c>
      <c r="Q12" s="61">
        <v>4.2000000000000003E-2</v>
      </c>
      <c r="R12" s="63">
        <v>4.2000000000000003E-2</v>
      </c>
      <c r="S12" s="61">
        <v>4.8000000000000001E-2</v>
      </c>
      <c r="T12" s="62">
        <v>4.1000000000000002E-2</v>
      </c>
      <c r="U12" s="62">
        <v>2.9000000000000001E-2</v>
      </c>
      <c r="V12" s="28">
        <v>0.03</v>
      </c>
      <c r="W12" s="28">
        <v>5.3999999999999999E-2</v>
      </c>
    </row>
    <row r="13" spans="4:23" x14ac:dyDescent="0.25">
      <c r="V13" s="15"/>
      <c r="W13" s="15"/>
    </row>
    <row r="14" spans="4:23" x14ac:dyDescent="0.25">
      <c r="V14" s="15"/>
      <c r="W14" s="15"/>
    </row>
    <row r="15" spans="4:23" x14ac:dyDescent="0.25">
      <c r="V15" s="15"/>
      <c r="W15" s="15"/>
    </row>
    <row r="16" spans="4:23" x14ac:dyDescent="0.25">
      <c r="V16" s="15"/>
      <c r="W16" s="15"/>
    </row>
    <row r="35" spans="5:20" ht="15" customHeight="1" x14ac:dyDescent="0.25">
      <c r="E35" t="s">
        <v>80</v>
      </c>
      <c r="P35" t="s">
        <v>76</v>
      </c>
    </row>
    <row r="36" spans="5:20" x14ac:dyDescent="0.25">
      <c r="F36">
        <v>1992</v>
      </c>
      <c r="G36">
        <v>1995</v>
      </c>
      <c r="H36">
        <v>2001</v>
      </c>
      <c r="I36">
        <v>2005</v>
      </c>
      <c r="J36">
        <v>2010</v>
      </c>
      <c r="K36">
        <v>2015</v>
      </c>
      <c r="L36">
        <v>2021</v>
      </c>
      <c r="Q36">
        <v>2005</v>
      </c>
      <c r="R36">
        <v>2010</v>
      </c>
      <c r="S36">
        <v>2015</v>
      </c>
      <c r="T36">
        <v>2021</v>
      </c>
    </row>
    <row r="37" spans="5:20" x14ac:dyDescent="0.25">
      <c r="E37" s="5" t="s">
        <v>21</v>
      </c>
      <c r="F37" s="28">
        <v>2E-3</v>
      </c>
      <c r="G37" s="28">
        <v>3.0000000000000001E-3</v>
      </c>
      <c r="H37" s="28">
        <v>4.9000000000000002E-2</v>
      </c>
      <c r="I37" s="15">
        <v>3.7999999999999999E-2</v>
      </c>
      <c r="J37" s="15">
        <v>0.05</v>
      </c>
      <c r="K37" s="15">
        <v>0.05</v>
      </c>
      <c r="L37" s="15">
        <v>6.3E-2</v>
      </c>
      <c r="P37" s="11" t="s">
        <v>29</v>
      </c>
      <c r="Q37" s="64">
        <v>0.46100000000000002</v>
      </c>
      <c r="R37" s="64">
        <v>0.189</v>
      </c>
      <c r="S37" s="15">
        <v>0.3</v>
      </c>
      <c r="T37" s="15">
        <v>0.251</v>
      </c>
    </row>
    <row r="38" spans="5:20" x14ac:dyDescent="0.25">
      <c r="E38" s="5" t="s">
        <v>24</v>
      </c>
      <c r="F38" s="28">
        <v>0.224</v>
      </c>
      <c r="G38" s="28">
        <v>0.22600000000000001</v>
      </c>
      <c r="H38" s="28">
        <v>0.32600000000000001</v>
      </c>
      <c r="I38" s="15">
        <v>0.39100000000000001</v>
      </c>
      <c r="J38" s="15">
        <v>0.4</v>
      </c>
      <c r="K38" s="15">
        <v>0.4</v>
      </c>
      <c r="L38" s="15">
        <v>0.312</v>
      </c>
      <c r="P38" s="12" t="s">
        <v>27</v>
      </c>
      <c r="Q38" s="65">
        <v>0.26</v>
      </c>
      <c r="R38" s="65">
        <v>0.38900000000000001</v>
      </c>
      <c r="S38" s="15">
        <v>0.38</v>
      </c>
      <c r="T38" s="15">
        <v>0.441</v>
      </c>
    </row>
    <row r="39" spans="5:20" x14ac:dyDescent="0.25">
      <c r="E39" s="5" t="s">
        <v>26</v>
      </c>
      <c r="F39" s="28">
        <v>0.26800000000000002</v>
      </c>
      <c r="G39" s="28">
        <v>0.222</v>
      </c>
      <c r="H39" s="28">
        <v>0.27200000000000002</v>
      </c>
      <c r="I39" s="15">
        <v>0.21299999999999999</v>
      </c>
      <c r="J39" s="15">
        <v>0.28000000000000003</v>
      </c>
      <c r="K39" s="15">
        <v>0.28000000000000003</v>
      </c>
      <c r="L39" s="15">
        <v>0.30199999999999999</v>
      </c>
      <c r="P39" s="12" t="s">
        <v>25</v>
      </c>
      <c r="Q39" s="65">
        <v>0.214</v>
      </c>
      <c r="R39" s="65">
        <v>0.375</v>
      </c>
      <c r="S39" s="15">
        <v>0.26</v>
      </c>
      <c r="T39" s="15">
        <v>0.23400000000000001</v>
      </c>
    </row>
    <row r="40" spans="5:20" x14ac:dyDescent="0.25">
      <c r="E40" s="5" t="s">
        <v>31</v>
      </c>
      <c r="F40" s="28">
        <v>0.41799999999999998</v>
      </c>
      <c r="G40" s="28">
        <v>0.39400000000000002</v>
      </c>
      <c r="H40" s="28">
        <v>0.23899999999999999</v>
      </c>
      <c r="I40" s="15">
        <v>0.24399999999999999</v>
      </c>
      <c r="J40" s="15">
        <v>0.21</v>
      </c>
      <c r="K40" s="15">
        <v>0.21</v>
      </c>
      <c r="L40" s="15">
        <v>0.219</v>
      </c>
      <c r="P40" s="13" t="s">
        <v>30</v>
      </c>
      <c r="Q40" s="66">
        <v>6.5000000000000002E-2</v>
      </c>
      <c r="R40" s="66">
        <v>4.8000000000000001E-2</v>
      </c>
      <c r="S40" s="15">
        <v>0.06</v>
      </c>
      <c r="T40" s="15">
        <v>7.3999999999999996E-2</v>
      </c>
    </row>
    <row r="41" spans="5:20" x14ac:dyDescent="0.25">
      <c r="E41" s="5" t="s">
        <v>34</v>
      </c>
      <c r="F41" s="28">
        <v>6.7000000000000004E-2</v>
      </c>
      <c r="G41" s="28">
        <v>0.13400000000000001</v>
      </c>
      <c r="H41" s="28">
        <v>9.6000000000000002E-2</v>
      </c>
      <c r="I41" s="15">
        <v>0.1</v>
      </c>
      <c r="J41" s="15">
        <v>0.05</v>
      </c>
      <c r="K41" s="15">
        <v>0.05</v>
      </c>
      <c r="L41" s="15">
        <v>9.6000000000000002E-2</v>
      </c>
      <c r="S41" s="15"/>
      <c r="T41" s="15"/>
    </row>
    <row r="42" spans="5:20" x14ac:dyDescent="0.25">
      <c r="E42" s="5" t="s">
        <v>30</v>
      </c>
      <c r="F42" s="28">
        <v>2.1000000000000001E-2</v>
      </c>
      <c r="G42" s="28">
        <v>2.1000000000000001E-2</v>
      </c>
      <c r="H42" s="28">
        <v>1.9E-2</v>
      </c>
      <c r="I42" s="15">
        <v>1.2999999999999999E-2</v>
      </c>
      <c r="J42" s="15">
        <v>0.01</v>
      </c>
      <c r="K42" s="15">
        <v>0.01</v>
      </c>
      <c r="L42" s="15">
        <v>8.0000000000000002E-3</v>
      </c>
      <c r="S42" s="15"/>
      <c r="T42" s="15"/>
    </row>
    <row r="43" spans="5:20" x14ac:dyDescent="0.25">
      <c r="S43" s="15"/>
      <c r="T43" s="15"/>
    </row>
    <row r="44" spans="5:20" x14ac:dyDescent="0.25">
      <c r="S44" s="15"/>
      <c r="T44" s="15"/>
    </row>
    <row r="65" spans="4:20" x14ac:dyDescent="0.25">
      <c r="O65" t="s">
        <v>73</v>
      </c>
    </row>
    <row r="69" spans="4:20" x14ac:dyDescent="0.25">
      <c r="D69" t="s">
        <v>72</v>
      </c>
      <c r="P69" s="185">
        <v>2005</v>
      </c>
      <c r="Q69" s="186"/>
      <c r="R69" s="186"/>
      <c r="S69" s="186"/>
      <c r="T69" s="187"/>
    </row>
    <row r="70" spans="4:20" ht="15" customHeight="1" x14ac:dyDescent="0.25">
      <c r="E70" s="257">
        <v>2005</v>
      </c>
      <c r="F70" s="257"/>
      <c r="G70" s="257">
        <v>2010</v>
      </c>
      <c r="H70" s="257"/>
      <c r="I70" s="257">
        <v>2015</v>
      </c>
      <c r="J70" s="257"/>
      <c r="K70" s="257">
        <v>2021</v>
      </c>
      <c r="L70" s="257"/>
      <c r="P70" s="218" t="s">
        <v>33</v>
      </c>
      <c r="Q70" s="218" t="s">
        <v>36</v>
      </c>
      <c r="R70" s="218" t="s">
        <v>39</v>
      </c>
      <c r="S70" s="218" t="s">
        <v>40</v>
      </c>
      <c r="T70" s="218" t="s">
        <v>41</v>
      </c>
    </row>
    <row r="71" spans="4:20" x14ac:dyDescent="0.25">
      <c r="E71" s="11" t="s">
        <v>91</v>
      </c>
      <c r="F71" s="11" t="s">
        <v>92</v>
      </c>
      <c r="G71" s="37" t="s">
        <v>91</v>
      </c>
      <c r="H71" s="37" t="s">
        <v>92</v>
      </c>
      <c r="I71" s="37" t="s">
        <v>91</v>
      </c>
      <c r="J71" s="37" t="s">
        <v>92</v>
      </c>
      <c r="K71" s="37" t="s">
        <v>91</v>
      </c>
      <c r="L71" s="37" t="s">
        <v>92</v>
      </c>
      <c r="O71" s="2"/>
      <c r="P71" s="219"/>
      <c r="Q71" s="219"/>
      <c r="R71" s="219"/>
      <c r="S71" s="219"/>
      <c r="T71" s="219"/>
    </row>
    <row r="72" spans="4:20" x14ac:dyDescent="0.25">
      <c r="D72" s="2" t="s">
        <v>21</v>
      </c>
      <c r="E72" s="11">
        <v>2.1</v>
      </c>
      <c r="F72" s="4">
        <v>16.399999999999999</v>
      </c>
      <c r="G72" s="6">
        <v>1.6</v>
      </c>
      <c r="H72" s="12">
        <v>28.6</v>
      </c>
      <c r="I72" s="11">
        <v>2</v>
      </c>
      <c r="J72" s="6">
        <v>21</v>
      </c>
      <c r="K72" s="11">
        <v>4.4000000000000004</v>
      </c>
      <c r="L72" s="6">
        <v>18.100000000000001</v>
      </c>
      <c r="O72" s="2" t="s">
        <v>21</v>
      </c>
      <c r="P72" s="12">
        <v>5.3</v>
      </c>
      <c r="Q72" s="12">
        <v>0.4</v>
      </c>
      <c r="R72" s="12">
        <v>1.3</v>
      </c>
      <c r="S72" s="12">
        <v>0.8</v>
      </c>
      <c r="T72" s="12">
        <v>5.3</v>
      </c>
    </row>
    <row r="73" spans="4:20" x14ac:dyDescent="0.25">
      <c r="D73" s="5" t="s">
        <v>24</v>
      </c>
      <c r="E73" s="12">
        <v>38.1</v>
      </c>
      <c r="F73" s="6">
        <v>46.2</v>
      </c>
      <c r="G73" s="6">
        <v>32.299999999999997</v>
      </c>
      <c r="H73" s="12">
        <v>42.4</v>
      </c>
      <c r="I73" s="12">
        <v>38</v>
      </c>
      <c r="J73" s="6">
        <v>56</v>
      </c>
      <c r="K73" s="12">
        <v>30.9</v>
      </c>
      <c r="L73" s="6">
        <v>33.1</v>
      </c>
      <c r="O73" s="5" t="s">
        <v>24</v>
      </c>
      <c r="P73" s="12">
        <v>46.6</v>
      </c>
      <c r="Q73" s="12">
        <v>19.899999999999999</v>
      </c>
      <c r="R73" s="12">
        <v>48.1</v>
      </c>
      <c r="S73" s="12">
        <v>24.3</v>
      </c>
      <c r="T73" s="12">
        <v>46.6</v>
      </c>
    </row>
    <row r="74" spans="4:20" x14ac:dyDescent="0.25">
      <c r="D74" s="5" t="s">
        <v>26</v>
      </c>
      <c r="E74" s="12">
        <v>21.5</v>
      </c>
      <c r="F74" s="6">
        <v>20</v>
      </c>
      <c r="G74" s="6">
        <v>32.700000000000003</v>
      </c>
      <c r="H74" s="12">
        <v>21</v>
      </c>
      <c r="I74" s="12">
        <v>30</v>
      </c>
      <c r="J74" s="7">
        <v>16</v>
      </c>
      <c r="K74" s="12">
        <v>30.2</v>
      </c>
      <c r="L74" s="7">
        <v>30.2</v>
      </c>
      <c r="O74" s="5" t="s">
        <v>26</v>
      </c>
      <c r="P74" s="12">
        <v>25.6</v>
      </c>
      <c r="Q74" s="12">
        <v>17.600000000000001</v>
      </c>
      <c r="R74" s="12">
        <v>20.9</v>
      </c>
      <c r="S74" s="12">
        <v>17.899999999999999</v>
      </c>
      <c r="T74" s="12">
        <v>25.6</v>
      </c>
    </row>
    <row r="75" spans="4:20" x14ac:dyDescent="0.25">
      <c r="D75" s="5" t="s">
        <v>31</v>
      </c>
      <c r="E75" s="12">
        <v>26.2</v>
      </c>
      <c r="F75" s="6">
        <v>11.8</v>
      </c>
      <c r="G75" s="6">
        <v>24.2</v>
      </c>
      <c r="H75" s="12">
        <v>5.8</v>
      </c>
      <c r="I75" s="12">
        <v>23</v>
      </c>
      <c r="J75" s="7">
        <v>6</v>
      </c>
      <c r="K75" s="12">
        <v>23.1</v>
      </c>
      <c r="L75" s="7">
        <v>14.5</v>
      </c>
      <c r="O75" s="5" t="s">
        <v>31</v>
      </c>
      <c r="P75" s="12">
        <v>16.600000000000001</v>
      </c>
      <c r="Q75" s="12">
        <v>35.4</v>
      </c>
      <c r="R75" s="12">
        <v>23.5</v>
      </c>
      <c r="S75" s="12">
        <v>32.799999999999997</v>
      </c>
      <c r="T75" s="12">
        <v>16.600000000000001</v>
      </c>
    </row>
    <row r="76" spans="4:20" x14ac:dyDescent="0.25">
      <c r="D76" s="5" t="s">
        <v>34</v>
      </c>
      <c r="E76" s="12">
        <v>11</v>
      </c>
      <c r="F76" s="6">
        <v>2.8</v>
      </c>
      <c r="G76" s="6">
        <v>8.6</v>
      </c>
      <c r="H76" s="12">
        <v>1.4</v>
      </c>
      <c r="I76" s="12">
        <v>6</v>
      </c>
      <c r="J76" s="6">
        <v>0</v>
      </c>
      <c r="K76" s="12">
        <v>10.7</v>
      </c>
      <c r="L76" s="6">
        <v>3</v>
      </c>
      <c r="O76" s="5" t="s">
        <v>34</v>
      </c>
      <c r="P76" s="12">
        <v>5</v>
      </c>
      <c r="Q76" s="12">
        <v>25.8</v>
      </c>
      <c r="R76" s="12">
        <v>5.0999999999999996</v>
      </c>
      <c r="S76" s="12">
        <v>23.3</v>
      </c>
      <c r="T76" s="12">
        <v>5</v>
      </c>
    </row>
    <row r="77" spans="4:20" x14ac:dyDescent="0.25">
      <c r="D77" s="8" t="s">
        <v>30</v>
      </c>
      <c r="E77" s="13">
        <v>1</v>
      </c>
      <c r="F77" s="10">
        <v>2.9</v>
      </c>
      <c r="G77" s="10">
        <v>0.6</v>
      </c>
      <c r="H77" s="13">
        <v>0.9</v>
      </c>
      <c r="I77" s="13">
        <v>1</v>
      </c>
      <c r="J77" s="10">
        <v>1</v>
      </c>
      <c r="K77" s="13">
        <v>0.7</v>
      </c>
      <c r="L77" s="10">
        <v>1.1000000000000001</v>
      </c>
      <c r="O77" s="8" t="s">
        <v>30</v>
      </c>
      <c r="P77" s="12">
        <v>0.9</v>
      </c>
      <c r="Q77" s="12">
        <v>0.9</v>
      </c>
      <c r="R77" s="12">
        <v>1.1000000000000001</v>
      </c>
      <c r="S77" s="12">
        <v>0.9</v>
      </c>
      <c r="T77" s="12">
        <v>0.9</v>
      </c>
    </row>
    <row r="80" spans="4:20" x14ac:dyDescent="0.25">
      <c r="P80" s="171">
        <v>2010</v>
      </c>
      <c r="Q80" s="172"/>
      <c r="R80" s="172"/>
      <c r="S80" s="172"/>
      <c r="T80" s="172"/>
    </row>
    <row r="81" spans="15:35" x14ac:dyDescent="0.25">
      <c r="P81" s="218" t="s">
        <v>33</v>
      </c>
      <c r="Q81" s="218" t="s">
        <v>36</v>
      </c>
      <c r="R81" s="218" t="s">
        <v>39</v>
      </c>
      <c r="S81" s="218" t="s">
        <v>40</v>
      </c>
      <c r="T81" s="218" t="s">
        <v>41</v>
      </c>
    </row>
    <row r="82" spans="15:35" x14ac:dyDescent="0.25">
      <c r="P82" s="219"/>
      <c r="Q82" s="219"/>
      <c r="R82" s="219"/>
      <c r="S82" s="219"/>
      <c r="T82" s="219"/>
    </row>
    <row r="83" spans="15:35" x14ac:dyDescent="0.25">
      <c r="O83" s="2" t="s">
        <v>21</v>
      </c>
      <c r="P83" s="12">
        <v>2.6</v>
      </c>
      <c r="Q83" s="12">
        <v>0.3</v>
      </c>
      <c r="R83" s="12">
        <v>2.2000000000000002</v>
      </c>
      <c r="S83" s="12">
        <v>0.5</v>
      </c>
      <c r="T83" s="12">
        <v>0.3</v>
      </c>
    </row>
    <row r="84" spans="15:35" x14ac:dyDescent="0.25">
      <c r="O84" s="5" t="s">
        <v>24</v>
      </c>
      <c r="P84" s="12">
        <v>42.9</v>
      </c>
      <c r="Q84" s="12">
        <v>15.4</v>
      </c>
      <c r="R84" s="12">
        <v>39.799999999999997</v>
      </c>
      <c r="S84" s="12">
        <v>19</v>
      </c>
      <c r="T84" s="12">
        <v>22.2</v>
      </c>
    </row>
    <row r="85" spans="15:35" x14ac:dyDescent="0.25">
      <c r="O85" s="5" t="s">
        <v>26</v>
      </c>
      <c r="P85" s="12">
        <v>36.6</v>
      </c>
      <c r="Q85" s="12">
        <v>28.8</v>
      </c>
      <c r="R85" s="12">
        <v>31.3</v>
      </c>
      <c r="S85" s="12">
        <v>29.8</v>
      </c>
      <c r="T85" s="12">
        <v>35.6</v>
      </c>
    </row>
    <row r="86" spans="15:35" x14ac:dyDescent="0.25">
      <c r="O86" s="5" t="s">
        <v>31</v>
      </c>
      <c r="P86" s="12">
        <v>14.4</v>
      </c>
      <c r="Q86" s="12">
        <v>32.200000000000003</v>
      </c>
      <c r="R86" s="12">
        <v>22.6</v>
      </c>
      <c r="S86" s="12">
        <v>32.4</v>
      </c>
      <c r="T86" s="12">
        <v>31.1</v>
      </c>
    </row>
    <row r="87" spans="15:35" x14ac:dyDescent="0.25">
      <c r="O87" s="5" t="s">
        <v>34</v>
      </c>
      <c r="P87" s="12">
        <v>2.2000000000000002</v>
      </c>
      <c r="Q87" s="12">
        <v>22.6</v>
      </c>
      <c r="R87" s="12">
        <v>3.7</v>
      </c>
      <c r="S87" s="12">
        <v>18.2</v>
      </c>
      <c r="T87" s="12">
        <v>10.4</v>
      </c>
    </row>
    <row r="88" spans="15:35" x14ac:dyDescent="0.25">
      <c r="O88" s="8" t="s">
        <v>30</v>
      </c>
      <c r="P88" s="12">
        <v>1.3</v>
      </c>
      <c r="Q88" s="12">
        <v>0.7</v>
      </c>
      <c r="R88" s="12">
        <v>0.5</v>
      </c>
      <c r="S88" s="12">
        <v>0.2</v>
      </c>
      <c r="T88" s="12">
        <v>0.4</v>
      </c>
    </row>
    <row r="93" spans="15:35" x14ac:dyDescent="0.25">
      <c r="O93" t="s">
        <v>20</v>
      </c>
    </row>
    <row r="94" spans="15:35" ht="15" customHeight="1" x14ac:dyDescent="0.25">
      <c r="O94" s="185" t="s">
        <v>19</v>
      </c>
      <c r="P94" s="186"/>
      <c r="Q94" s="186"/>
      <c r="R94" s="186"/>
      <c r="S94" s="187"/>
    </row>
    <row r="95" spans="15:35" x14ac:dyDescent="0.25">
      <c r="P95" s="185">
        <v>2005</v>
      </c>
      <c r="Q95" s="186"/>
      <c r="R95" s="186"/>
      <c r="S95" s="186"/>
      <c r="T95" s="187"/>
      <c r="U95" s="171">
        <v>2010</v>
      </c>
      <c r="V95" s="172"/>
      <c r="W95" s="172"/>
      <c r="X95" s="172"/>
      <c r="Y95" s="172"/>
      <c r="Z95" s="171">
        <v>2015</v>
      </c>
      <c r="AA95" s="172"/>
      <c r="AB95" s="172"/>
      <c r="AC95" s="172"/>
      <c r="AD95" s="172"/>
      <c r="AE95" s="171">
        <v>2021</v>
      </c>
      <c r="AF95" s="172"/>
      <c r="AG95" s="172"/>
      <c r="AH95" s="172"/>
      <c r="AI95" s="172"/>
    </row>
    <row r="96" spans="15:35" ht="15" customHeight="1" x14ac:dyDescent="0.25">
      <c r="P96" s="218" t="s">
        <v>33</v>
      </c>
      <c r="Q96" s="218" t="s">
        <v>36</v>
      </c>
      <c r="R96" s="218" t="s">
        <v>39</v>
      </c>
      <c r="S96" s="218" t="s">
        <v>40</v>
      </c>
      <c r="T96" s="218" t="s">
        <v>41</v>
      </c>
      <c r="U96" s="218" t="s">
        <v>33</v>
      </c>
      <c r="V96" s="218" t="s">
        <v>36</v>
      </c>
      <c r="W96" s="218" t="s">
        <v>39</v>
      </c>
      <c r="X96" s="218" t="s">
        <v>40</v>
      </c>
      <c r="Y96" s="218" t="s">
        <v>41</v>
      </c>
      <c r="Z96" s="218" t="s">
        <v>33</v>
      </c>
      <c r="AA96" s="218" t="s">
        <v>36</v>
      </c>
      <c r="AB96" s="218" t="s">
        <v>39</v>
      </c>
      <c r="AC96" s="218" t="s">
        <v>40</v>
      </c>
      <c r="AD96" s="218" t="s">
        <v>41</v>
      </c>
      <c r="AE96" s="218" t="s">
        <v>33</v>
      </c>
      <c r="AF96" s="218" t="s">
        <v>36</v>
      </c>
      <c r="AG96" s="218" t="s">
        <v>39</v>
      </c>
      <c r="AH96" s="218" t="s">
        <v>40</v>
      </c>
      <c r="AI96" s="218" t="s">
        <v>41</v>
      </c>
    </row>
    <row r="97" spans="4:47" x14ac:dyDescent="0.25"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</row>
    <row r="98" spans="4:47" x14ac:dyDescent="0.25">
      <c r="O98" s="5" t="s">
        <v>29</v>
      </c>
      <c r="P98" s="12">
        <v>38.5</v>
      </c>
      <c r="Q98" s="12">
        <v>65.2</v>
      </c>
      <c r="R98" s="12">
        <v>67.2</v>
      </c>
      <c r="S98" s="12">
        <v>72</v>
      </c>
      <c r="T98" s="6">
        <v>59.9</v>
      </c>
      <c r="U98" s="12">
        <v>15.6</v>
      </c>
      <c r="V98" s="12">
        <v>7.9</v>
      </c>
      <c r="W98" s="12">
        <v>6.1</v>
      </c>
      <c r="X98" s="12">
        <v>3.3</v>
      </c>
      <c r="Y98" s="6">
        <v>11.6</v>
      </c>
      <c r="Z98">
        <v>35.1</v>
      </c>
      <c r="AA98">
        <v>45.6</v>
      </c>
      <c r="AB98">
        <v>55.3</v>
      </c>
      <c r="AC98">
        <v>56.4</v>
      </c>
      <c r="AD98" s="9">
        <v>34.4</v>
      </c>
      <c r="AE98">
        <v>29.1</v>
      </c>
      <c r="AF98">
        <v>43.6</v>
      </c>
      <c r="AG98">
        <v>45.8</v>
      </c>
      <c r="AH98">
        <v>50.2</v>
      </c>
      <c r="AI98" s="9">
        <v>38.700000000000003</v>
      </c>
    </row>
    <row r="99" spans="4:47" x14ac:dyDescent="0.25">
      <c r="O99" s="5" t="s">
        <v>27</v>
      </c>
      <c r="P99" s="12">
        <v>38.5</v>
      </c>
      <c r="Q99" s="12">
        <v>25.8</v>
      </c>
      <c r="R99" s="12">
        <v>21.1</v>
      </c>
      <c r="S99" s="12">
        <v>17.600000000000001</v>
      </c>
      <c r="T99" s="6">
        <v>24.1</v>
      </c>
      <c r="U99" s="12">
        <v>43.6</v>
      </c>
      <c r="V99" s="12">
        <v>43.9</v>
      </c>
      <c r="W99" s="12">
        <v>41.3</v>
      </c>
      <c r="X99" s="12">
        <v>38</v>
      </c>
      <c r="Y99" s="6">
        <v>48.5</v>
      </c>
      <c r="Z99">
        <v>41.7</v>
      </c>
      <c r="AA99">
        <v>45.5</v>
      </c>
      <c r="AB99">
        <v>34.1</v>
      </c>
      <c r="AC99">
        <v>35.4</v>
      </c>
      <c r="AD99" s="9">
        <v>53</v>
      </c>
      <c r="AE99">
        <v>44.5</v>
      </c>
      <c r="AF99">
        <v>47</v>
      </c>
      <c r="AG99">
        <v>39.5</v>
      </c>
      <c r="AH99">
        <v>39.6</v>
      </c>
      <c r="AI99" s="9">
        <v>44.8</v>
      </c>
    </row>
    <row r="100" spans="4:47" x14ac:dyDescent="0.25">
      <c r="O100" s="5" t="s">
        <v>25</v>
      </c>
      <c r="P100" s="12">
        <v>17.600000000000001</v>
      </c>
      <c r="Q100" s="12">
        <v>5.7</v>
      </c>
      <c r="R100" s="12">
        <v>8</v>
      </c>
      <c r="S100" s="12">
        <v>8.4</v>
      </c>
      <c r="T100" s="6">
        <v>6.9</v>
      </c>
      <c r="U100" s="12">
        <v>37</v>
      </c>
      <c r="V100" s="12">
        <v>44.6</v>
      </c>
      <c r="W100" s="12">
        <v>50.9</v>
      </c>
      <c r="X100" s="12">
        <v>58.1</v>
      </c>
      <c r="Y100" s="6">
        <v>37</v>
      </c>
      <c r="Z100">
        <v>17.3</v>
      </c>
      <c r="AA100">
        <v>6.2</v>
      </c>
      <c r="AB100">
        <v>5.2</v>
      </c>
      <c r="AC100">
        <v>5.5</v>
      </c>
      <c r="AD100" s="9">
        <v>10.4</v>
      </c>
      <c r="AE100">
        <v>18.399999999999999</v>
      </c>
      <c r="AF100">
        <v>4.7</v>
      </c>
      <c r="AG100">
        <v>8.9</v>
      </c>
      <c r="AH100">
        <v>5.4</v>
      </c>
      <c r="AI100" s="9">
        <v>11.5</v>
      </c>
    </row>
    <row r="101" spans="4:47" x14ac:dyDescent="0.25">
      <c r="O101" s="8" t="s">
        <v>30</v>
      </c>
      <c r="P101" s="13">
        <v>5.4</v>
      </c>
      <c r="Q101" s="13">
        <v>3.3</v>
      </c>
      <c r="R101" s="13">
        <v>3.6</v>
      </c>
      <c r="S101" s="13">
        <v>2.1</v>
      </c>
      <c r="T101" s="10">
        <v>9.1</v>
      </c>
      <c r="U101" s="13">
        <v>3.9</v>
      </c>
      <c r="V101" s="13">
        <v>3.5</v>
      </c>
      <c r="W101" s="13">
        <v>1.6</v>
      </c>
      <c r="X101" s="13">
        <v>0.6</v>
      </c>
      <c r="Y101" s="10">
        <v>2.9</v>
      </c>
      <c r="Z101" s="6">
        <v>6</v>
      </c>
      <c r="AA101" s="6">
        <v>2.7</v>
      </c>
      <c r="AB101" s="6">
        <v>5.3</v>
      </c>
      <c r="AC101" s="6">
        <v>2.6</v>
      </c>
      <c r="AD101" s="10">
        <v>2.2000000000000002</v>
      </c>
      <c r="AE101" s="6">
        <v>8</v>
      </c>
      <c r="AF101" s="6">
        <v>4.7</v>
      </c>
      <c r="AG101" s="6">
        <v>5.8</v>
      </c>
      <c r="AH101" s="6">
        <v>4.8</v>
      </c>
      <c r="AI101" s="10">
        <v>5</v>
      </c>
    </row>
    <row r="106" spans="4:47" ht="15" customHeight="1" x14ac:dyDescent="0.25">
      <c r="O106" s="2"/>
      <c r="P106" s="258" t="s">
        <v>93</v>
      </c>
      <c r="Q106" s="258"/>
      <c r="R106" s="258"/>
      <c r="S106" s="258"/>
      <c r="V106" s="2"/>
      <c r="W106" s="258" t="s">
        <v>36</v>
      </c>
      <c r="X106" s="258"/>
      <c r="Y106" s="258"/>
      <c r="Z106" s="258"/>
      <c r="AC106" s="2"/>
      <c r="AD106" s="258" t="s">
        <v>39</v>
      </c>
      <c r="AE106" s="258"/>
      <c r="AF106" s="258"/>
      <c r="AG106" s="258"/>
      <c r="AJ106" s="2"/>
      <c r="AK106" s="258" t="s">
        <v>40</v>
      </c>
      <c r="AL106" s="258"/>
      <c r="AM106" s="258"/>
      <c r="AN106" s="258"/>
      <c r="AQ106" s="2"/>
      <c r="AR106" s="258" t="s">
        <v>41</v>
      </c>
      <c r="AS106" s="258"/>
      <c r="AT106" s="258"/>
      <c r="AU106" s="258"/>
    </row>
    <row r="107" spans="4:47" x14ac:dyDescent="0.25">
      <c r="O107" s="5"/>
      <c r="P107" s="67">
        <v>2005</v>
      </c>
      <c r="Q107" s="37">
        <v>2010</v>
      </c>
      <c r="R107" s="37">
        <v>2015</v>
      </c>
      <c r="S107" s="37">
        <v>2021</v>
      </c>
      <c r="V107" s="5"/>
      <c r="W107" s="67">
        <v>2005</v>
      </c>
      <c r="X107" s="37">
        <v>2010</v>
      </c>
      <c r="Y107" s="37">
        <v>2015</v>
      </c>
      <c r="Z107" s="37">
        <v>2021</v>
      </c>
      <c r="AC107" s="5"/>
      <c r="AD107" s="67">
        <v>2005</v>
      </c>
      <c r="AE107" s="37">
        <v>2010</v>
      </c>
      <c r="AF107" s="37">
        <v>2015</v>
      </c>
      <c r="AG107" s="37">
        <v>2021</v>
      </c>
      <c r="AJ107" s="5"/>
      <c r="AK107" s="67">
        <v>2005</v>
      </c>
      <c r="AL107" s="37">
        <v>2010</v>
      </c>
      <c r="AM107" s="37">
        <v>2015</v>
      </c>
      <c r="AN107" s="37">
        <v>2021</v>
      </c>
      <c r="AQ107" s="5"/>
      <c r="AR107" s="67">
        <v>2005</v>
      </c>
      <c r="AS107" s="37">
        <v>2010</v>
      </c>
      <c r="AT107" s="37">
        <v>2015</v>
      </c>
      <c r="AU107" s="37">
        <v>2021</v>
      </c>
    </row>
    <row r="108" spans="4:47" x14ac:dyDescent="0.25">
      <c r="O108" s="11" t="s">
        <v>29</v>
      </c>
      <c r="P108" s="12">
        <v>38.5</v>
      </c>
      <c r="Q108" s="12">
        <v>15.6</v>
      </c>
      <c r="R108" s="11">
        <v>35.1</v>
      </c>
      <c r="S108" s="6">
        <v>29.1</v>
      </c>
      <c r="V108" s="11" t="s">
        <v>29</v>
      </c>
      <c r="W108" s="12">
        <v>65.2</v>
      </c>
      <c r="X108" s="12">
        <v>7.9</v>
      </c>
      <c r="Y108" s="11">
        <v>45.6</v>
      </c>
      <c r="Z108" s="4">
        <v>43.6</v>
      </c>
      <c r="AC108" s="11" t="s">
        <v>29</v>
      </c>
      <c r="AD108" s="12">
        <v>67.2</v>
      </c>
      <c r="AE108" s="12">
        <v>6.1</v>
      </c>
      <c r="AF108">
        <v>55.3</v>
      </c>
      <c r="AG108">
        <v>45.8</v>
      </c>
      <c r="AJ108" s="11" t="s">
        <v>29</v>
      </c>
      <c r="AK108" s="12">
        <v>72</v>
      </c>
      <c r="AL108" s="12">
        <v>3.3</v>
      </c>
      <c r="AM108">
        <v>56.4</v>
      </c>
      <c r="AN108">
        <v>50.2</v>
      </c>
      <c r="AQ108" s="11" t="s">
        <v>29</v>
      </c>
      <c r="AR108" s="6">
        <v>59.9</v>
      </c>
      <c r="AS108" s="6">
        <v>11.6</v>
      </c>
      <c r="AT108" s="9">
        <v>34.4</v>
      </c>
      <c r="AU108" s="9">
        <v>38.700000000000003</v>
      </c>
    </row>
    <row r="109" spans="4:47" ht="15" customHeight="1" x14ac:dyDescent="0.25">
      <c r="D109" s="77"/>
      <c r="E109" s="77"/>
      <c r="F109" s="77"/>
      <c r="G109" s="77"/>
      <c r="H109" s="77"/>
      <c r="O109" s="12" t="s">
        <v>27</v>
      </c>
      <c r="P109" s="12">
        <v>38.5</v>
      </c>
      <c r="Q109" s="12">
        <v>43.6</v>
      </c>
      <c r="R109" s="12">
        <v>41.7</v>
      </c>
      <c r="S109" s="6">
        <v>44.5</v>
      </c>
      <c r="V109" s="12" t="s">
        <v>27</v>
      </c>
      <c r="W109" s="12">
        <v>25.8</v>
      </c>
      <c r="X109" s="12">
        <v>43.9</v>
      </c>
      <c r="Y109" s="12">
        <v>45.5</v>
      </c>
      <c r="Z109" s="6">
        <v>47</v>
      </c>
      <c r="AC109" s="12" t="s">
        <v>27</v>
      </c>
      <c r="AD109" s="12">
        <v>21.1</v>
      </c>
      <c r="AE109" s="12">
        <v>41.3</v>
      </c>
      <c r="AF109">
        <v>34.1</v>
      </c>
      <c r="AG109">
        <v>39.5</v>
      </c>
      <c r="AJ109" s="12" t="s">
        <v>27</v>
      </c>
      <c r="AK109" s="12">
        <v>17.600000000000001</v>
      </c>
      <c r="AL109" s="12">
        <v>38</v>
      </c>
      <c r="AM109">
        <v>35.4</v>
      </c>
      <c r="AN109">
        <v>39.6</v>
      </c>
      <c r="AQ109" s="12" t="s">
        <v>27</v>
      </c>
      <c r="AR109" s="6">
        <v>24.1</v>
      </c>
      <c r="AS109" s="6">
        <v>48.5</v>
      </c>
      <c r="AT109" s="9">
        <v>53</v>
      </c>
      <c r="AU109" s="9">
        <v>44.8</v>
      </c>
    </row>
    <row r="110" spans="4:47" ht="15" customHeight="1" x14ac:dyDescent="0.25">
      <c r="G110" s="77"/>
      <c r="H110" s="77"/>
      <c r="O110" s="12" t="s">
        <v>25</v>
      </c>
      <c r="P110" s="12">
        <v>17.600000000000001</v>
      </c>
      <c r="Q110" s="12">
        <v>37</v>
      </c>
      <c r="R110" s="12">
        <v>17.3</v>
      </c>
      <c r="S110" s="6">
        <v>18.399999999999999</v>
      </c>
      <c r="V110" s="12" t="s">
        <v>25</v>
      </c>
      <c r="W110" s="12">
        <v>5.7</v>
      </c>
      <c r="X110" s="12">
        <v>44.6</v>
      </c>
      <c r="Y110" s="12">
        <v>6.2</v>
      </c>
      <c r="Z110" s="6">
        <v>4.7</v>
      </c>
      <c r="AC110" s="12" t="s">
        <v>25</v>
      </c>
      <c r="AD110" s="12">
        <v>8</v>
      </c>
      <c r="AE110" s="12">
        <v>50.9</v>
      </c>
      <c r="AF110">
        <v>5.2</v>
      </c>
      <c r="AG110">
        <v>8.9</v>
      </c>
      <c r="AJ110" s="12" t="s">
        <v>25</v>
      </c>
      <c r="AK110" s="12">
        <v>8.4</v>
      </c>
      <c r="AL110" s="12">
        <v>58.1</v>
      </c>
      <c r="AM110">
        <v>5.5</v>
      </c>
      <c r="AN110">
        <v>5.4</v>
      </c>
      <c r="AQ110" s="12" t="s">
        <v>25</v>
      </c>
      <c r="AR110" s="6">
        <v>6.9</v>
      </c>
      <c r="AS110" s="6">
        <v>37</v>
      </c>
      <c r="AT110" s="9">
        <v>10.4</v>
      </c>
      <c r="AU110" s="9">
        <v>11.5</v>
      </c>
    </row>
    <row r="111" spans="4:47" x14ac:dyDescent="0.25">
      <c r="E111" s="40"/>
      <c r="G111" s="77"/>
      <c r="H111" s="77"/>
      <c r="O111" s="13" t="s">
        <v>30</v>
      </c>
      <c r="P111" s="13">
        <v>5.4</v>
      </c>
      <c r="Q111" s="13">
        <v>3.9</v>
      </c>
      <c r="R111" s="13">
        <v>6</v>
      </c>
      <c r="S111" s="10">
        <v>8</v>
      </c>
      <c r="V111" s="13" t="s">
        <v>30</v>
      </c>
      <c r="W111" s="13">
        <v>3.3</v>
      </c>
      <c r="X111" s="13">
        <v>3.5</v>
      </c>
      <c r="Y111" s="13">
        <v>2.7</v>
      </c>
      <c r="Z111" s="10">
        <v>4.7</v>
      </c>
      <c r="AC111" s="13" t="s">
        <v>30</v>
      </c>
      <c r="AD111" s="13">
        <v>3.6</v>
      </c>
      <c r="AE111" s="13">
        <v>1.6</v>
      </c>
      <c r="AF111" s="6">
        <v>5.3</v>
      </c>
      <c r="AG111" s="6">
        <v>5.8</v>
      </c>
      <c r="AJ111" s="13" t="s">
        <v>30</v>
      </c>
      <c r="AK111" s="13">
        <v>2.1</v>
      </c>
      <c r="AL111" s="13">
        <v>0.6</v>
      </c>
      <c r="AM111" s="6">
        <v>2.6</v>
      </c>
      <c r="AN111" s="6">
        <v>4.8</v>
      </c>
      <c r="AQ111" s="13" t="s">
        <v>30</v>
      </c>
      <c r="AR111" s="10">
        <v>9.1</v>
      </c>
      <c r="AS111" s="10">
        <v>2.9</v>
      </c>
      <c r="AT111" s="10">
        <v>2.2000000000000002</v>
      </c>
      <c r="AU111" s="10">
        <v>5</v>
      </c>
    </row>
    <row r="112" spans="4:47" x14ac:dyDescent="0.25">
      <c r="E112" s="40"/>
      <c r="H112" s="40"/>
    </row>
    <row r="113" spans="4:8" x14ac:dyDescent="0.25">
      <c r="E113" s="40"/>
      <c r="H113" s="40"/>
    </row>
    <row r="114" spans="4:8" x14ac:dyDescent="0.25">
      <c r="E114" s="40"/>
      <c r="H114" s="40"/>
    </row>
    <row r="115" spans="4:8" x14ac:dyDescent="0.25">
      <c r="E115" s="40"/>
      <c r="H115" s="40"/>
    </row>
    <row r="116" spans="4:8" x14ac:dyDescent="0.25">
      <c r="E116" s="40"/>
      <c r="H116" s="40"/>
    </row>
    <row r="117" spans="4:8" x14ac:dyDescent="0.25">
      <c r="E117" s="40"/>
    </row>
    <row r="119" spans="4:8" x14ac:dyDescent="0.25">
      <c r="D119" s="78"/>
      <c r="E119" s="78"/>
      <c r="G119" s="77"/>
      <c r="H119" s="77"/>
    </row>
    <row r="120" spans="4:8" x14ac:dyDescent="0.25">
      <c r="D120" s="78"/>
      <c r="E120" s="78"/>
      <c r="G120" s="77"/>
      <c r="H120" s="77"/>
    </row>
    <row r="121" spans="4:8" x14ac:dyDescent="0.25">
      <c r="E121" s="40"/>
      <c r="H121" s="40"/>
    </row>
    <row r="122" spans="4:8" x14ac:dyDescent="0.25">
      <c r="E122" s="40"/>
      <c r="H122" s="40"/>
    </row>
    <row r="123" spans="4:8" x14ac:dyDescent="0.25">
      <c r="E123" s="40"/>
      <c r="H123" s="40"/>
    </row>
    <row r="124" spans="4:8" x14ac:dyDescent="0.25">
      <c r="E124" s="40"/>
      <c r="H124" s="40"/>
    </row>
    <row r="125" spans="4:8" x14ac:dyDescent="0.25">
      <c r="E125" s="40"/>
      <c r="H125" s="40"/>
    </row>
    <row r="130" spans="4:23" x14ac:dyDescent="0.25">
      <c r="D130" t="s">
        <v>94</v>
      </c>
      <c r="O130" t="s">
        <v>95</v>
      </c>
    </row>
    <row r="131" spans="4:23" x14ac:dyDescent="0.25">
      <c r="E131" s="257">
        <v>2005</v>
      </c>
      <c r="F131" s="257"/>
      <c r="G131" s="257">
        <v>2010</v>
      </c>
      <c r="H131" s="257"/>
      <c r="I131" s="257">
        <v>2015</v>
      </c>
      <c r="J131" s="257"/>
      <c r="K131" s="257">
        <v>2021</v>
      </c>
      <c r="L131" s="257"/>
      <c r="P131" s="257">
        <v>2005</v>
      </c>
      <c r="Q131" s="257"/>
      <c r="R131" s="257">
        <v>2010</v>
      </c>
      <c r="S131" s="257"/>
      <c r="T131" s="257">
        <v>2015</v>
      </c>
      <c r="U131" s="257"/>
      <c r="V131" s="257">
        <v>2021</v>
      </c>
      <c r="W131" s="257"/>
    </row>
    <row r="132" spans="4:23" x14ac:dyDescent="0.25">
      <c r="E132" s="11" t="s">
        <v>91</v>
      </c>
      <c r="F132" s="11" t="s">
        <v>92</v>
      </c>
      <c r="G132" s="37" t="s">
        <v>91</v>
      </c>
      <c r="H132" s="37" t="s">
        <v>92</v>
      </c>
      <c r="I132" s="37" t="s">
        <v>91</v>
      </c>
      <c r="J132" s="37" t="s">
        <v>92</v>
      </c>
      <c r="K132" s="37" t="s">
        <v>91</v>
      </c>
      <c r="L132" s="37" t="s">
        <v>92</v>
      </c>
      <c r="P132" s="11" t="s">
        <v>91</v>
      </c>
      <c r="Q132" s="11" t="s">
        <v>92</v>
      </c>
      <c r="R132" s="37" t="s">
        <v>91</v>
      </c>
      <c r="S132" s="37" t="s">
        <v>92</v>
      </c>
      <c r="T132" s="37" t="s">
        <v>91</v>
      </c>
      <c r="U132" s="37" t="s">
        <v>92</v>
      </c>
      <c r="V132" s="37" t="s">
        <v>91</v>
      </c>
      <c r="W132" s="37" t="s">
        <v>92</v>
      </c>
    </row>
    <row r="133" spans="4:23" x14ac:dyDescent="0.25">
      <c r="D133" s="2" t="s">
        <v>29</v>
      </c>
      <c r="E133" s="11">
        <v>59.6</v>
      </c>
      <c r="F133" s="4">
        <v>26.5</v>
      </c>
      <c r="G133" s="11">
        <v>9.1</v>
      </c>
      <c r="H133" s="3">
        <v>27.3</v>
      </c>
      <c r="I133" s="2">
        <v>47</v>
      </c>
      <c r="J133" s="4">
        <v>21</v>
      </c>
      <c r="K133" s="2">
        <v>41.7</v>
      </c>
      <c r="L133" s="4">
        <v>21.9</v>
      </c>
      <c r="O133" s="2" t="s">
        <v>29</v>
      </c>
      <c r="P133" s="11">
        <v>40.700000000000003</v>
      </c>
      <c r="Q133" s="4">
        <v>32.799999999999997</v>
      </c>
      <c r="R133" s="11">
        <v>19.600000000000001</v>
      </c>
      <c r="S133" s="4">
        <v>18.2</v>
      </c>
      <c r="T133" s="5">
        <v>26</v>
      </c>
      <c r="U133" s="6">
        <v>11</v>
      </c>
      <c r="V133" s="5">
        <v>24.8</v>
      </c>
      <c r="W133" s="6">
        <v>20.3</v>
      </c>
    </row>
    <row r="134" spans="4:23" x14ac:dyDescent="0.25">
      <c r="D134" s="5" t="s">
        <v>27</v>
      </c>
      <c r="E134" s="12">
        <v>25.9</v>
      </c>
      <c r="F134" s="6">
        <v>33.9</v>
      </c>
      <c r="G134" s="12">
        <v>42.7</v>
      </c>
      <c r="H134">
        <v>49.6</v>
      </c>
      <c r="I134" s="5">
        <v>40</v>
      </c>
      <c r="J134" s="6">
        <v>55</v>
      </c>
      <c r="K134" s="5">
        <v>42.4</v>
      </c>
      <c r="L134" s="6">
        <v>48.3</v>
      </c>
      <c r="O134" s="5" t="s">
        <v>27</v>
      </c>
      <c r="P134" s="12">
        <v>29.6</v>
      </c>
      <c r="Q134" s="6">
        <v>30.7</v>
      </c>
      <c r="R134" s="12">
        <v>46.8</v>
      </c>
      <c r="S134" s="6">
        <v>62.2</v>
      </c>
      <c r="T134" s="5">
        <v>46</v>
      </c>
      <c r="U134" s="6">
        <v>59</v>
      </c>
      <c r="V134" s="5">
        <v>46.1</v>
      </c>
      <c r="W134" s="6">
        <v>46.7</v>
      </c>
    </row>
    <row r="135" spans="4:23" x14ac:dyDescent="0.25">
      <c r="D135" s="5" t="s">
        <v>25</v>
      </c>
      <c r="E135" s="12">
        <v>10</v>
      </c>
      <c r="F135" s="6">
        <v>32.5</v>
      </c>
      <c r="G135" s="12">
        <v>45.8</v>
      </c>
      <c r="H135">
        <v>19.600000000000001</v>
      </c>
      <c r="I135" s="5">
        <v>9</v>
      </c>
      <c r="J135" s="6">
        <v>22</v>
      </c>
      <c r="K135" s="5">
        <v>10.1</v>
      </c>
      <c r="L135" s="6">
        <v>23.4</v>
      </c>
      <c r="O135" s="5" t="s">
        <v>25</v>
      </c>
      <c r="P135" s="12">
        <v>25.9</v>
      </c>
      <c r="Q135" s="6">
        <v>30.3</v>
      </c>
      <c r="R135" s="12">
        <v>30.7</v>
      </c>
      <c r="S135" s="6">
        <v>16.899999999999999</v>
      </c>
      <c r="T135" s="2">
        <v>25</v>
      </c>
      <c r="U135" s="4">
        <v>27</v>
      </c>
      <c r="V135" s="2">
        <v>23.7</v>
      </c>
      <c r="W135" s="4">
        <v>27.7</v>
      </c>
    </row>
    <row r="136" spans="4:23" x14ac:dyDescent="0.25">
      <c r="D136" s="8" t="s">
        <v>63</v>
      </c>
      <c r="E136" s="13">
        <v>4.5999999999999996</v>
      </c>
      <c r="F136" s="10">
        <v>7.1</v>
      </c>
      <c r="G136" s="13">
        <v>2.5</v>
      </c>
      <c r="H136" s="9">
        <v>3.5</v>
      </c>
      <c r="I136" s="8">
        <v>4</v>
      </c>
      <c r="J136" s="10">
        <v>2</v>
      </c>
      <c r="K136" s="8">
        <v>5.8</v>
      </c>
      <c r="L136" s="10">
        <v>6.4</v>
      </c>
      <c r="O136" s="8" t="s">
        <v>63</v>
      </c>
      <c r="P136" s="13">
        <v>3.8</v>
      </c>
      <c r="Q136" s="10">
        <v>6.2</v>
      </c>
      <c r="R136" s="13">
        <v>2.9</v>
      </c>
      <c r="S136" s="10">
        <v>2.7</v>
      </c>
      <c r="T136" s="8">
        <v>3</v>
      </c>
      <c r="U136" s="10">
        <v>3</v>
      </c>
      <c r="V136" s="8">
        <v>5.4</v>
      </c>
      <c r="W136" s="10">
        <v>5.3</v>
      </c>
    </row>
    <row r="163" spans="4:12" x14ac:dyDescent="0.25">
      <c r="D163" t="s">
        <v>96</v>
      </c>
    </row>
    <row r="164" spans="4:12" x14ac:dyDescent="0.25">
      <c r="E164" s="257">
        <v>2005</v>
      </c>
      <c r="F164" s="257"/>
      <c r="G164" s="257">
        <v>2010</v>
      </c>
      <c r="H164" s="257"/>
      <c r="I164" s="257">
        <v>2015</v>
      </c>
      <c r="J164" s="257"/>
      <c r="K164" s="257">
        <v>2021</v>
      </c>
      <c r="L164" s="257"/>
    </row>
    <row r="165" spans="4:12" x14ac:dyDescent="0.25">
      <c r="E165" s="11" t="s">
        <v>91</v>
      </c>
      <c r="F165" s="11" t="s">
        <v>92</v>
      </c>
      <c r="G165" s="37" t="s">
        <v>91</v>
      </c>
      <c r="H165" s="37" t="s">
        <v>92</v>
      </c>
      <c r="I165" s="37" t="s">
        <v>91</v>
      </c>
      <c r="J165" s="37" t="s">
        <v>92</v>
      </c>
      <c r="K165" s="37" t="s">
        <v>91</v>
      </c>
      <c r="L165" s="37" t="s">
        <v>92</v>
      </c>
    </row>
    <row r="166" spans="4:12" x14ac:dyDescent="0.25">
      <c r="D166" s="2" t="s">
        <v>29</v>
      </c>
      <c r="E166" s="11">
        <v>48</v>
      </c>
      <c r="F166" s="4">
        <v>32.799999999999997</v>
      </c>
      <c r="G166" s="11">
        <v>18.100000000000001</v>
      </c>
      <c r="H166" s="4">
        <v>24.1</v>
      </c>
      <c r="I166" s="5">
        <v>32</v>
      </c>
      <c r="J166" s="6">
        <v>18</v>
      </c>
      <c r="K166" s="5">
        <v>25.9</v>
      </c>
      <c r="L166" s="6">
        <v>20.7</v>
      </c>
    </row>
    <row r="167" spans="4:12" x14ac:dyDescent="0.25">
      <c r="D167" s="5" t="s">
        <v>27</v>
      </c>
      <c r="E167" s="12">
        <v>25.6</v>
      </c>
      <c r="F167" s="6">
        <v>29.2</v>
      </c>
      <c r="G167" s="12">
        <v>37.9</v>
      </c>
      <c r="H167" s="6">
        <v>45.2</v>
      </c>
      <c r="I167" s="5">
        <v>37</v>
      </c>
      <c r="J167" s="6">
        <v>44</v>
      </c>
      <c r="K167" s="5">
        <v>43.8</v>
      </c>
      <c r="L167" s="6">
        <v>45.7</v>
      </c>
    </row>
    <row r="168" spans="4:12" x14ac:dyDescent="0.25">
      <c r="D168" s="5" t="s">
        <v>25</v>
      </c>
      <c r="E168" s="12">
        <v>20.100000000000001</v>
      </c>
      <c r="F168" s="6">
        <v>30.8</v>
      </c>
      <c r="G168" s="12">
        <v>39</v>
      </c>
      <c r="H168" s="6">
        <v>27</v>
      </c>
      <c r="I168" s="2">
        <v>25</v>
      </c>
      <c r="J168" s="4">
        <v>34</v>
      </c>
      <c r="K168" s="2">
        <v>23</v>
      </c>
      <c r="L168" s="4">
        <v>25.9</v>
      </c>
    </row>
    <row r="169" spans="4:12" x14ac:dyDescent="0.25">
      <c r="D169" s="8" t="s">
        <v>63</v>
      </c>
      <c r="E169" s="13">
        <v>6.3</v>
      </c>
      <c r="F169" s="10">
        <v>7.3</v>
      </c>
      <c r="G169" s="13">
        <v>4.9000000000000004</v>
      </c>
      <c r="H169" s="10">
        <v>3.7</v>
      </c>
      <c r="I169" s="8">
        <v>6</v>
      </c>
      <c r="J169" s="10">
        <v>4</v>
      </c>
      <c r="K169" s="8">
        <v>7.3</v>
      </c>
      <c r="L169" s="10">
        <v>7.7</v>
      </c>
    </row>
  </sheetData>
  <mergeCells count="58">
    <mergeCell ref="P69:T69"/>
    <mergeCell ref="P81:P82"/>
    <mergeCell ref="Q81:Q82"/>
    <mergeCell ref="E70:F70"/>
    <mergeCell ref="G70:H70"/>
    <mergeCell ref="I70:J70"/>
    <mergeCell ref="K70:L70"/>
    <mergeCell ref="P70:P71"/>
    <mergeCell ref="Q70:Q71"/>
    <mergeCell ref="R70:R71"/>
    <mergeCell ref="S70:S71"/>
    <mergeCell ref="T70:T71"/>
    <mergeCell ref="R81:R82"/>
    <mergeCell ref="S81:S82"/>
    <mergeCell ref="T81:T82"/>
    <mergeCell ref="P80:T80"/>
    <mergeCell ref="O94:S94"/>
    <mergeCell ref="P95:T95"/>
    <mergeCell ref="P96:P97"/>
    <mergeCell ref="Q96:Q97"/>
    <mergeCell ref="R96:R97"/>
    <mergeCell ref="S96:S97"/>
    <mergeCell ref="T96:T97"/>
    <mergeCell ref="U95:Y95"/>
    <mergeCell ref="U96:U97"/>
    <mergeCell ref="V96:V97"/>
    <mergeCell ref="W96:W97"/>
    <mergeCell ref="X96:X97"/>
    <mergeCell ref="Y96:Y97"/>
    <mergeCell ref="Z95:AD95"/>
    <mergeCell ref="Z96:Z97"/>
    <mergeCell ref="AA96:AA97"/>
    <mergeCell ref="AB96:AB97"/>
    <mergeCell ref="AC96:AC97"/>
    <mergeCell ref="AD96:AD97"/>
    <mergeCell ref="AE95:AI95"/>
    <mergeCell ref="AE96:AE97"/>
    <mergeCell ref="AF96:AF97"/>
    <mergeCell ref="AG96:AG97"/>
    <mergeCell ref="AH96:AH97"/>
    <mergeCell ref="AI96:AI97"/>
    <mergeCell ref="P106:S106"/>
    <mergeCell ref="W106:Z106"/>
    <mergeCell ref="AD106:AG106"/>
    <mergeCell ref="AK106:AN106"/>
    <mergeCell ref="AR106:AU106"/>
    <mergeCell ref="P131:Q131"/>
    <mergeCell ref="R131:S131"/>
    <mergeCell ref="T131:U131"/>
    <mergeCell ref="V131:W131"/>
    <mergeCell ref="E131:F131"/>
    <mergeCell ref="G131:H131"/>
    <mergeCell ref="E164:F164"/>
    <mergeCell ref="G164:H164"/>
    <mergeCell ref="I164:J164"/>
    <mergeCell ref="K164:L164"/>
    <mergeCell ref="I131:J131"/>
    <mergeCell ref="K131:L13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AC38"/>
  <sheetViews>
    <sheetView workbookViewId="0">
      <selection activeCell="AB36" sqref="AB36"/>
    </sheetView>
  </sheetViews>
  <sheetFormatPr baseColWidth="10" defaultColWidth="11.42578125" defaultRowHeight="15" x14ac:dyDescent="0.25"/>
  <cols>
    <col min="13" max="13" width="15.42578125" bestFit="1" customWidth="1"/>
    <col min="14" max="14" width="15" bestFit="1" customWidth="1"/>
  </cols>
  <sheetData>
    <row r="3" spans="2:29" ht="21.75" customHeight="1" x14ac:dyDescent="0.35">
      <c r="B3" s="262">
        <v>2008</v>
      </c>
      <c r="C3" s="263"/>
      <c r="D3" s="263"/>
      <c r="E3" s="263"/>
      <c r="F3" s="263"/>
      <c r="G3" s="263"/>
      <c r="H3" s="264"/>
      <c r="K3" s="265" t="s">
        <v>97</v>
      </c>
      <c r="L3" s="266"/>
      <c r="M3" s="266"/>
      <c r="N3" s="266"/>
      <c r="O3" s="266"/>
      <c r="P3" s="267"/>
      <c r="T3" s="259" t="s">
        <v>98</v>
      </c>
      <c r="U3" s="260"/>
      <c r="V3" s="261"/>
      <c r="AA3" s="259" t="s">
        <v>99</v>
      </c>
      <c r="AB3" s="260"/>
      <c r="AC3" s="261"/>
    </row>
    <row r="4" spans="2:29" x14ac:dyDescent="0.25">
      <c r="B4" s="5"/>
      <c r="H4" s="6"/>
      <c r="K4" s="5"/>
      <c r="P4" s="6"/>
      <c r="T4" s="5"/>
      <c r="V4" s="6"/>
      <c r="AA4" s="5"/>
      <c r="AC4" s="6"/>
    </row>
    <row r="5" spans="2:29" x14ac:dyDescent="0.25">
      <c r="B5" s="5"/>
      <c r="C5" s="179" t="s">
        <v>80</v>
      </c>
      <c r="D5" s="181"/>
      <c r="H5" s="6"/>
      <c r="K5" s="5"/>
      <c r="L5" s="179" t="s">
        <v>100</v>
      </c>
      <c r="M5" s="181"/>
      <c r="P5" s="6"/>
      <c r="T5" s="5"/>
      <c r="V5" s="6"/>
      <c r="AA5" s="5"/>
      <c r="AC5" s="6"/>
    </row>
    <row r="6" spans="2:29" ht="15.75" customHeight="1" x14ac:dyDescent="0.25">
      <c r="B6" s="5"/>
      <c r="C6" s="182"/>
      <c r="D6" s="184"/>
      <c r="H6" s="6"/>
      <c r="K6" s="5"/>
      <c r="L6" s="182"/>
      <c r="M6" s="184"/>
      <c r="P6" s="6"/>
      <c r="T6" s="5" t="s">
        <v>101</v>
      </c>
      <c r="V6" s="6"/>
      <c r="AA6" s="5" t="s">
        <v>101</v>
      </c>
      <c r="AC6" s="6"/>
    </row>
    <row r="7" spans="2:29" x14ac:dyDescent="0.25">
      <c r="B7" s="5"/>
      <c r="C7" s="5" t="s">
        <v>21</v>
      </c>
      <c r="D7" s="28">
        <v>9.7000000000000003E-2</v>
      </c>
      <c r="H7" s="6"/>
      <c r="K7" s="5"/>
      <c r="L7" t="s">
        <v>102</v>
      </c>
      <c r="M7" s="40">
        <v>5.5E-2</v>
      </c>
      <c r="P7" s="6"/>
      <c r="T7" s="5" t="s">
        <v>102</v>
      </c>
      <c r="U7" s="31">
        <v>8.6999999999999994E-2</v>
      </c>
      <c r="V7" s="6"/>
      <c r="AA7" s="5" t="s">
        <v>102</v>
      </c>
      <c r="AB7" s="70">
        <v>8.9999999999999993E-3</v>
      </c>
      <c r="AC7" s="6"/>
    </row>
    <row r="8" spans="2:29" x14ac:dyDescent="0.25">
      <c r="B8" s="5"/>
      <c r="C8" s="5" t="s">
        <v>24</v>
      </c>
      <c r="D8" s="28">
        <v>0.56100000000000005</v>
      </c>
      <c r="H8" s="6"/>
      <c r="K8" s="5"/>
      <c r="L8" t="s">
        <v>103</v>
      </c>
      <c r="M8" s="40">
        <v>0.41199999999999998</v>
      </c>
      <c r="P8" s="6"/>
      <c r="T8" s="5" t="s">
        <v>103</v>
      </c>
      <c r="U8" s="31">
        <v>0.51500000000000001</v>
      </c>
      <c r="V8" s="6"/>
      <c r="AA8" s="5" t="s">
        <v>103</v>
      </c>
      <c r="AB8" s="70">
        <v>0.26500000000000001</v>
      </c>
      <c r="AC8" s="6"/>
    </row>
    <row r="9" spans="2:29" x14ac:dyDescent="0.25">
      <c r="B9" s="5"/>
      <c r="C9" s="5" t="s">
        <v>26</v>
      </c>
      <c r="D9" s="28">
        <v>0.22</v>
      </c>
      <c r="H9" s="6"/>
      <c r="K9" s="5"/>
      <c r="L9" t="s">
        <v>26</v>
      </c>
      <c r="M9" s="40">
        <v>0.21199999999999999</v>
      </c>
      <c r="P9" s="6"/>
      <c r="T9" s="5" t="s">
        <v>26</v>
      </c>
      <c r="U9" s="31">
        <v>0.152</v>
      </c>
      <c r="V9" s="6"/>
      <c r="AA9" s="5" t="s">
        <v>26</v>
      </c>
      <c r="AB9" s="70">
        <v>0.29799999999999999</v>
      </c>
      <c r="AC9" s="6"/>
    </row>
    <row r="10" spans="2:29" x14ac:dyDescent="0.25">
      <c r="B10" s="5"/>
      <c r="C10" s="5" t="s">
        <v>31</v>
      </c>
      <c r="D10" s="28">
        <v>8.6999999999999994E-2</v>
      </c>
      <c r="H10" s="6"/>
      <c r="K10" s="5"/>
      <c r="L10" t="s">
        <v>104</v>
      </c>
      <c r="M10" s="40">
        <v>0.26800000000000002</v>
      </c>
      <c r="P10" s="6"/>
      <c r="T10" s="5" t="s">
        <v>104</v>
      </c>
      <c r="U10" s="31">
        <v>0.187</v>
      </c>
      <c r="V10" s="6"/>
      <c r="AA10" s="5" t="s">
        <v>104</v>
      </c>
      <c r="AB10" s="70">
        <v>0.38300000000000001</v>
      </c>
      <c r="AC10" s="6"/>
    </row>
    <row r="11" spans="2:29" x14ac:dyDescent="0.25">
      <c r="B11" s="5"/>
      <c r="C11" s="5" t="s">
        <v>34</v>
      </c>
      <c r="D11" s="28">
        <v>8.0000000000000002E-3</v>
      </c>
      <c r="H11" s="6"/>
      <c r="K11" s="5"/>
      <c r="L11" t="s">
        <v>105</v>
      </c>
      <c r="M11" s="40">
        <v>1.6E-2</v>
      </c>
      <c r="P11" s="6"/>
      <c r="T11" s="5" t="s">
        <v>105</v>
      </c>
      <c r="U11" s="31">
        <v>1.2E-2</v>
      </c>
      <c r="V11" s="6"/>
      <c r="AA11" s="5" t="s">
        <v>105</v>
      </c>
      <c r="AB11" s="70">
        <v>2.1999999999999999E-2</v>
      </c>
      <c r="AC11" s="6"/>
    </row>
    <row r="12" spans="2:29" x14ac:dyDescent="0.25">
      <c r="B12" s="5"/>
      <c r="C12" s="5" t="s">
        <v>30</v>
      </c>
      <c r="D12" s="28">
        <v>2.7E-2</v>
      </c>
      <c r="H12" s="6"/>
      <c r="K12" s="5"/>
      <c r="L12" t="s">
        <v>106</v>
      </c>
      <c r="M12" s="40">
        <v>3.7999999999999999E-2</v>
      </c>
      <c r="P12" s="6"/>
      <c r="T12" s="5" t="s">
        <v>106</v>
      </c>
      <c r="U12" s="31">
        <v>4.8000000000000001E-2</v>
      </c>
      <c r="V12" s="6"/>
      <c r="AA12" s="5" t="s">
        <v>106</v>
      </c>
      <c r="AB12" s="70">
        <v>2.4E-2</v>
      </c>
      <c r="AC12" s="6"/>
    </row>
    <row r="13" spans="2:29" x14ac:dyDescent="0.25">
      <c r="B13" s="5"/>
      <c r="C13" s="8" t="s">
        <v>37</v>
      </c>
      <c r="D13" s="29">
        <f>SUM(D7:D12)</f>
        <v>1</v>
      </c>
      <c r="H13" s="6"/>
      <c r="K13" s="5"/>
      <c r="P13" s="6"/>
      <c r="T13" s="5"/>
      <c r="V13" s="6"/>
      <c r="AA13" s="5"/>
      <c r="AC13" s="6"/>
    </row>
    <row r="14" spans="2:29" x14ac:dyDescent="0.25">
      <c r="B14" s="5"/>
      <c r="H14" s="6"/>
      <c r="K14" s="5"/>
      <c r="P14" s="6"/>
      <c r="T14" s="5"/>
      <c r="V14" s="6"/>
      <c r="AA14" s="5"/>
      <c r="AC14" s="6"/>
    </row>
    <row r="15" spans="2:29" x14ac:dyDescent="0.25">
      <c r="B15" s="5"/>
      <c r="H15" s="6"/>
      <c r="K15" s="5"/>
      <c r="L15" s="36" t="s">
        <v>107</v>
      </c>
      <c r="M15" s="37" t="s">
        <v>108</v>
      </c>
      <c r="N15" s="25" t="s">
        <v>109</v>
      </c>
      <c r="P15" s="6"/>
      <c r="T15" s="5" t="s">
        <v>107</v>
      </c>
      <c r="U15" t="s">
        <v>110</v>
      </c>
      <c r="V15" s="6" t="s">
        <v>89</v>
      </c>
      <c r="AA15" s="5" t="s">
        <v>107</v>
      </c>
      <c r="AB15" t="s">
        <v>110</v>
      </c>
      <c r="AC15" s="6" t="s">
        <v>89</v>
      </c>
    </row>
    <row r="16" spans="2:29" x14ac:dyDescent="0.25">
      <c r="B16" s="5"/>
      <c r="C16" s="220" t="s">
        <v>111</v>
      </c>
      <c r="D16" s="221"/>
      <c r="E16" s="221"/>
      <c r="F16" s="221"/>
      <c r="G16" s="222"/>
      <c r="H16" s="6"/>
      <c r="K16" s="5"/>
      <c r="L16" s="12" t="s">
        <v>29</v>
      </c>
      <c r="M16" s="38">
        <v>0.41399999999999998</v>
      </c>
      <c r="N16" s="32">
        <v>0.437</v>
      </c>
      <c r="P16" s="6"/>
      <c r="T16" s="5" t="s">
        <v>29</v>
      </c>
      <c r="U16" s="40">
        <v>0.372</v>
      </c>
      <c r="V16" s="15">
        <v>0.378</v>
      </c>
      <c r="AA16" s="5" t="s">
        <v>29</v>
      </c>
      <c r="AB16" s="31">
        <v>0.47299999999999998</v>
      </c>
      <c r="AC16" s="32">
        <v>0.52100000000000002</v>
      </c>
    </row>
    <row r="17" spans="2:29" x14ac:dyDescent="0.25">
      <c r="B17" s="5"/>
      <c r="C17" s="8" t="s">
        <v>112</v>
      </c>
      <c r="D17" s="10"/>
      <c r="F17" s="171" t="s">
        <v>113</v>
      </c>
      <c r="G17" s="173"/>
      <c r="H17" s="6"/>
      <c r="K17" s="5"/>
      <c r="L17" s="12" t="s">
        <v>27</v>
      </c>
      <c r="M17" s="38">
        <v>0.32800000000000001</v>
      </c>
      <c r="N17" s="32">
        <v>0.32900000000000001</v>
      </c>
      <c r="P17" s="6"/>
      <c r="T17" s="5" t="s">
        <v>27</v>
      </c>
      <c r="U17" s="40">
        <v>0.33700000000000002</v>
      </c>
      <c r="V17" s="15">
        <v>0.33700000000000002</v>
      </c>
      <c r="AA17" s="5" t="s">
        <v>27</v>
      </c>
      <c r="AB17" s="31">
        <v>0.315</v>
      </c>
      <c r="AC17" s="32">
        <v>0.317</v>
      </c>
    </row>
    <row r="18" spans="2:29" x14ac:dyDescent="0.25">
      <c r="B18" s="5"/>
      <c r="C18" s="12" t="s">
        <v>29</v>
      </c>
      <c r="D18" s="6">
        <v>21.6</v>
      </c>
      <c r="F18" s="12" t="s">
        <v>29</v>
      </c>
      <c r="G18" s="6">
        <v>24.3</v>
      </c>
      <c r="H18" s="6"/>
      <c r="K18" s="5"/>
      <c r="L18" s="12" t="s">
        <v>25</v>
      </c>
      <c r="M18" s="38">
        <v>0.17100000000000001</v>
      </c>
      <c r="N18" s="32">
        <v>0.10299999999999999</v>
      </c>
      <c r="P18" s="6"/>
      <c r="T18" s="5" t="s">
        <v>25</v>
      </c>
      <c r="U18" s="40">
        <v>0.184</v>
      </c>
      <c r="V18" s="15">
        <v>0.127</v>
      </c>
      <c r="AA18" s="5" t="s">
        <v>25</v>
      </c>
      <c r="AB18" s="31">
        <v>0.153</v>
      </c>
      <c r="AC18" s="32">
        <v>6.8000000000000005E-2</v>
      </c>
    </row>
    <row r="19" spans="2:29" x14ac:dyDescent="0.25">
      <c r="B19" s="5"/>
      <c r="C19" s="12" t="s">
        <v>27</v>
      </c>
      <c r="D19" s="6">
        <v>49.3</v>
      </c>
      <c r="F19" s="12" t="s">
        <v>27</v>
      </c>
      <c r="G19" s="6">
        <v>43.5</v>
      </c>
      <c r="H19" s="6"/>
      <c r="K19" s="5"/>
      <c r="L19" s="13" t="s">
        <v>106</v>
      </c>
      <c r="M19" s="39" t="s">
        <v>114</v>
      </c>
      <c r="N19" s="34">
        <v>0.13200000000000001</v>
      </c>
      <c r="P19" s="6"/>
      <c r="T19" s="8" t="s">
        <v>106</v>
      </c>
      <c r="U19" s="41">
        <v>0.107</v>
      </c>
      <c r="V19" s="16">
        <v>0.158</v>
      </c>
      <c r="AA19" s="8" t="s">
        <v>106</v>
      </c>
      <c r="AB19" s="51">
        <v>5.8999999999999997E-2</v>
      </c>
      <c r="AC19" s="34">
        <v>9.4E-2</v>
      </c>
    </row>
    <row r="20" spans="2:29" x14ac:dyDescent="0.25">
      <c r="B20" s="5"/>
      <c r="C20" s="12" t="s">
        <v>25</v>
      </c>
      <c r="D20" s="6">
        <v>21.1</v>
      </c>
      <c r="F20" s="12" t="s">
        <v>25</v>
      </c>
      <c r="G20" s="6">
        <v>23.3</v>
      </c>
      <c r="H20" s="6"/>
      <c r="K20" s="5"/>
      <c r="P20" s="6"/>
    </row>
    <row r="21" spans="2:29" x14ac:dyDescent="0.25">
      <c r="B21" s="5"/>
      <c r="C21" s="13" t="s">
        <v>30</v>
      </c>
      <c r="D21" s="10">
        <v>8</v>
      </c>
      <c r="E21" s="9"/>
      <c r="F21" s="13" t="s">
        <v>30</v>
      </c>
      <c r="G21" s="10">
        <v>8.9</v>
      </c>
      <c r="H21" s="6"/>
      <c r="K21" s="5"/>
      <c r="P21" s="6"/>
    </row>
    <row r="22" spans="2:29" x14ac:dyDescent="0.25">
      <c r="B22" s="5"/>
      <c r="H22" s="6"/>
      <c r="K22" s="5"/>
      <c r="P22" s="6"/>
    </row>
    <row r="23" spans="2:29" x14ac:dyDescent="0.25">
      <c r="B23" s="5"/>
      <c r="H23" s="6"/>
      <c r="K23" s="5"/>
      <c r="P23" s="6"/>
    </row>
    <row r="24" spans="2:29" x14ac:dyDescent="0.25">
      <c r="B24" s="5"/>
      <c r="H24" s="6"/>
      <c r="K24" s="5"/>
      <c r="P24" s="6"/>
    </row>
    <row r="25" spans="2:29" x14ac:dyDescent="0.25">
      <c r="B25" s="8"/>
      <c r="C25" s="9"/>
      <c r="D25" s="9"/>
      <c r="E25" s="9"/>
      <c r="F25" s="9"/>
      <c r="G25" s="9"/>
      <c r="H25" s="10"/>
      <c r="K25" s="8"/>
      <c r="L25" s="9"/>
      <c r="M25" s="9"/>
      <c r="N25" s="9"/>
      <c r="O25" s="9"/>
      <c r="P25" s="10"/>
    </row>
    <row r="26" spans="2:29" x14ac:dyDescent="0.25">
      <c r="X26" s="40"/>
    </row>
    <row r="27" spans="2:29" x14ac:dyDescent="0.25">
      <c r="X27" s="40"/>
    </row>
    <row r="28" spans="2:29" x14ac:dyDescent="0.25">
      <c r="X28" s="40"/>
    </row>
    <row r="29" spans="2:29" x14ac:dyDescent="0.25">
      <c r="C29" s="8" t="s">
        <v>115</v>
      </c>
      <c r="D29" s="8" t="s">
        <v>112</v>
      </c>
      <c r="E29" s="47" t="s">
        <v>113</v>
      </c>
      <c r="F29" s="48"/>
      <c r="X29" s="40"/>
    </row>
    <row r="30" spans="2:29" x14ac:dyDescent="0.25">
      <c r="C30" s="12" t="s">
        <v>29</v>
      </c>
      <c r="D30" s="6">
        <v>21.6</v>
      </c>
      <c r="E30" s="6">
        <v>24.3</v>
      </c>
      <c r="F30" s="6"/>
      <c r="X30" s="40"/>
    </row>
    <row r="31" spans="2:29" ht="15" customHeight="1" x14ac:dyDescent="0.25">
      <c r="C31" s="12" t="s">
        <v>27</v>
      </c>
      <c r="D31" s="6">
        <v>49.3</v>
      </c>
      <c r="E31" s="6">
        <v>43.5</v>
      </c>
      <c r="F31" s="6"/>
      <c r="L31" s="49"/>
      <c r="M31" s="49"/>
      <c r="X31" s="40"/>
    </row>
    <row r="32" spans="2:29" x14ac:dyDescent="0.25">
      <c r="C32" s="12" t="s">
        <v>25</v>
      </c>
      <c r="D32" s="6">
        <v>21.1</v>
      </c>
      <c r="E32" s="6">
        <v>23.3</v>
      </c>
      <c r="F32" s="6"/>
      <c r="L32" s="49"/>
      <c r="M32" s="49"/>
    </row>
    <row r="33" spans="3:13" x14ac:dyDescent="0.25">
      <c r="C33" s="13" t="s">
        <v>30</v>
      </c>
      <c r="D33" s="10">
        <v>8</v>
      </c>
      <c r="E33" s="10">
        <v>8.9</v>
      </c>
      <c r="F33" s="10"/>
      <c r="M33" s="31"/>
    </row>
    <row r="34" spans="3:13" x14ac:dyDescent="0.25">
      <c r="M34" s="31"/>
    </row>
    <row r="35" spans="3:13" x14ac:dyDescent="0.25">
      <c r="M35" s="31"/>
    </row>
    <row r="36" spans="3:13" x14ac:dyDescent="0.25">
      <c r="M36" s="31"/>
    </row>
    <row r="37" spans="3:13" x14ac:dyDescent="0.25">
      <c r="M37" s="31"/>
    </row>
    <row r="38" spans="3:13" x14ac:dyDescent="0.25">
      <c r="M38" s="31"/>
    </row>
  </sheetData>
  <mergeCells count="8">
    <mergeCell ref="T3:V3"/>
    <mergeCell ref="AA3:AC3"/>
    <mergeCell ref="C5:D6"/>
    <mergeCell ref="C16:G16"/>
    <mergeCell ref="F17:G17"/>
    <mergeCell ref="B3:H3"/>
    <mergeCell ref="K3:P3"/>
    <mergeCell ref="L5:M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topLeftCell="A10" workbookViewId="0">
      <selection activeCell="H20" sqref="H20"/>
    </sheetView>
  </sheetViews>
  <sheetFormatPr baseColWidth="10" defaultColWidth="11.42578125" defaultRowHeight="15" x14ac:dyDescent="0.25"/>
  <sheetData>
    <row r="1" spans="1:12" x14ac:dyDescent="0.25">
      <c r="A1" t="s">
        <v>116</v>
      </c>
    </row>
    <row r="7" spans="1:12" x14ac:dyDescent="0.25">
      <c r="C7" s="268">
        <v>2006</v>
      </c>
      <c r="D7" s="269"/>
      <c r="E7" s="270"/>
      <c r="J7" s="268">
        <v>1994</v>
      </c>
      <c r="K7" s="269"/>
      <c r="L7" s="270"/>
    </row>
    <row r="8" spans="1:12" x14ac:dyDescent="0.25">
      <c r="C8" s="271"/>
      <c r="D8" s="272"/>
      <c r="E8" s="273"/>
      <c r="J8" s="271"/>
      <c r="K8" s="272"/>
      <c r="L8" s="273"/>
    </row>
    <row r="9" spans="1:12" x14ac:dyDescent="0.25">
      <c r="C9" s="5"/>
      <c r="E9" s="6"/>
      <c r="J9" s="5"/>
      <c r="L9" s="6"/>
    </row>
    <row r="10" spans="1:12" ht="15.75" customHeight="1" x14ac:dyDescent="0.25">
      <c r="C10" s="35" t="s">
        <v>117</v>
      </c>
      <c r="D10" s="42"/>
      <c r="E10" s="43"/>
      <c r="J10" s="35" t="s">
        <v>118</v>
      </c>
      <c r="K10" s="42"/>
      <c r="L10" s="43"/>
    </row>
    <row r="11" spans="1:12" x14ac:dyDescent="0.25">
      <c r="C11" s="5" t="s">
        <v>102</v>
      </c>
      <c r="D11" s="31">
        <v>2.8000000000000001E-2</v>
      </c>
      <c r="E11" s="6"/>
      <c r="J11" s="5" t="s">
        <v>102</v>
      </c>
      <c r="K11" s="31">
        <v>1.6E-2</v>
      </c>
      <c r="L11" s="6"/>
    </row>
    <row r="12" spans="1:12" x14ac:dyDescent="0.25">
      <c r="C12" s="5" t="s">
        <v>103</v>
      </c>
      <c r="D12" s="31">
        <v>0.32</v>
      </c>
      <c r="E12" s="6"/>
      <c r="J12" s="5" t="s">
        <v>103</v>
      </c>
      <c r="K12" s="31">
        <v>0.40600000000000003</v>
      </c>
      <c r="L12" s="6"/>
    </row>
    <row r="13" spans="1:12" x14ac:dyDescent="0.25">
      <c r="C13" s="5" t="s">
        <v>26</v>
      </c>
      <c r="D13" s="31">
        <v>0.42199999999999999</v>
      </c>
      <c r="E13" s="6"/>
      <c r="J13" s="5" t="s">
        <v>26</v>
      </c>
      <c r="K13" s="31">
        <v>0.30399999999999999</v>
      </c>
      <c r="L13" s="6"/>
    </row>
    <row r="14" spans="1:12" x14ac:dyDescent="0.25">
      <c r="C14" s="5" t="s">
        <v>104</v>
      </c>
      <c r="D14" s="31">
        <v>0.20300000000000001</v>
      </c>
      <c r="E14" s="6"/>
      <c r="J14" s="5" t="s">
        <v>104</v>
      </c>
      <c r="K14" s="31">
        <v>0.22600000000000001</v>
      </c>
      <c r="L14" s="6"/>
    </row>
    <row r="15" spans="1:12" x14ac:dyDescent="0.25">
      <c r="C15" s="5" t="s">
        <v>105</v>
      </c>
      <c r="D15" s="31">
        <v>2.1999999999999999E-2</v>
      </c>
      <c r="E15" s="6"/>
      <c r="J15" s="5" t="s">
        <v>105</v>
      </c>
      <c r="K15" s="31">
        <v>3.5999999999999997E-2</v>
      </c>
      <c r="L15" s="6"/>
    </row>
    <row r="16" spans="1:12" x14ac:dyDescent="0.25">
      <c r="C16" s="8" t="s">
        <v>63</v>
      </c>
      <c r="D16" s="51">
        <v>5.0000000000000001E-3</v>
      </c>
      <c r="E16" s="10"/>
      <c r="J16" s="8" t="s">
        <v>63</v>
      </c>
      <c r="K16" s="51">
        <v>1.4999999999999999E-2</v>
      </c>
      <c r="L16" s="10"/>
    </row>
    <row r="17" spans="3:12" x14ac:dyDescent="0.25">
      <c r="C17" s="5"/>
      <c r="E17" s="6"/>
      <c r="J17" s="5"/>
      <c r="L17" s="6"/>
    </row>
    <row r="18" spans="3:12" x14ac:dyDescent="0.25">
      <c r="C18" s="5"/>
      <c r="E18" s="6"/>
      <c r="J18" s="5"/>
      <c r="L18" s="6"/>
    </row>
    <row r="19" spans="3:12" x14ac:dyDescent="0.25">
      <c r="C19" s="35" t="s">
        <v>107</v>
      </c>
      <c r="D19" s="3" t="s">
        <v>110</v>
      </c>
      <c r="E19" s="4" t="s">
        <v>89</v>
      </c>
      <c r="J19" s="36" t="s">
        <v>107</v>
      </c>
      <c r="K19" s="3" t="s">
        <v>110</v>
      </c>
      <c r="L19" s="4" t="s">
        <v>89</v>
      </c>
    </row>
    <row r="20" spans="3:12" x14ac:dyDescent="0.25">
      <c r="C20" s="5" t="s">
        <v>29</v>
      </c>
      <c r="D20" s="31">
        <v>0.38400000000000001</v>
      </c>
      <c r="E20" s="32">
        <v>0.52</v>
      </c>
      <c r="J20" s="5" t="s">
        <v>29</v>
      </c>
      <c r="K20" s="70">
        <v>0.55700000000000005</v>
      </c>
      <c r="L20" s="68">
        <v>0.66</v>
      </c>
    </row>
    <row r="21" spans="3:12" x14ac:dyDescent="0.25">
      <c r="C21" s="5" t="s">
        <v>27</v>
      </c>
      <c r="D21" s="31">
        <v>0.45200000000000001</v>
      </c>
      <c r="E21" s="32">
        <v>0.41299999999999998</v>
      </c>
      <c r="J21" s="5" t="s">
        <v>27</v>
      </c>
      <c r="K21" s="70">
        <v>0.29399999999999998</v>
      </c>
      <c r="L21" s="68">
        <v>0.25700000000000001</v>
      </c>
    </row>
    <row r="22" spans="3:12" x14ac:dyDescent="0.25">
      <c r="C22" s="5" t="s">
        <v>25</v>
      </c>
      <c r="D22" s="31">
        <v>0.14599999999999999</v>
      </c>
      <c r="E22" s="32">
        <v>0.05</v>
      </c>
      <c r="J22" s="5" t="s">
        <v>25</v>
      </c>
      <c r="K22" s="70">
        <v>0.10199999999999999</v>
      </c>
      <c r="L22" s="68">
        <v>3.4000000000000002E-2</v>
      </c>
    </row>
    <row r="23" spans="3:12" x14ac:dyDescent="0.25">
      <c r="C23" s="8" t="s">
        <v>63</v>
      </c>
      <c r="D23" s="51">
        <v>1.7999999999999999E-2</v>
      </c>
      <c r="E23" s="34">
        <v>1.6E-2</v>
      </c>
      <c r="J23" s="8" t="s">
        <v>63</v>
      </c>
      <c r="K23" s="71">
        <v>4.5999999999999999E-2</v>
      </c>
      <c r="L23" s="69">
        <v>4.9000000000000002E-2</v>
      </c>
    </row>
    <row r="24" spans="3:12" x14ac:dyDescent="0.25">
      <c r="C24" s="5"/>
      <c r="E24" s="6"/>
    </row>
    <row r="25" spans="3:12" x14ac:dyDescent="0.25">
      <c r="C25" s="5"/>
      <c r="E25" s="6"/>
    </row>
    <row r="26" spans="3:12" x14ac:dyDescent="0.25">
      <c r="C26" s="35" t="s">
        <v>119</v>
      </c>
      <c r="D26" s="42"/>
      <c r="E26" s="43"/>
    </row>
    <row r="27" spans="3:12" x14ac:dyDescent="0.25">
      <c r="C27" s="5" t="s">
        <v>120</v>
      </c>
      <c r="D27" s="40">
        <v>0.42199999999999999</v>
      </c>
      <c r="E27" s="6"/>
    </row>
    <row r="28" spans="3:12" x14ac:dyDescent="0.25">
      <c r="C28" s="5" t="s">
        <v>121</v>
      </c>
      <c r="D28" s="40">
        <v>0.45200000000000001</v>
      </c>
      <c r="E28" s="6"/>
    </row>
    <row r="29" spans="3:12" x14ac:dyDescent="0.25">
      <c r="C29" s="8" t="s">
        <v>122</v>
      </c>
      <c r="D29" s="41">
        <v>0.41299999999999998</v>
      </c>
      <c r="E29" s="10"/>
    </row>
  </sheetData>
  <mergeCells count="2">
    <mergeCell ref="C7:E8"/>
    <mergeCell ref="J7:L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21"/>
  <sheetViews>
    <sheetView workbookViewId="0">
      <selection activeCell="K26" sqref="K26"/>
    </sheetView>
  </sheetViews>
  <sheetFormatPr baseColWidth="10" defaultColWidth="11.42578125" defaultRowHeight="15" x14ac:dyDescent="0.25"/>
  <sheetData>
    <row r="6" spans="4:6" x14ac:dyDescent="0.25">
      <c r="D6" s="274">
        <v>1995</v>
      </c>
      <c r="E6" s="275"/>
      <c r="F6" s="276"/>
    </row>
    <row r="7" spans="4:6" x14ac:dyDescent="0.25">
      <c r="D7" s="277"/>
      <c r="E7" s="278"/>
      <c r="F7" s="279"/>
    </row>
    <row r="8" spans="4:6" x14ac:dyDescent="0.25">
      <c r="D8" s="35" t="s">
        <v>100</v>
      </c>
      <c r="E8" s="42"/>
      <c r="F8" s="43"/>
    </row>
    <row r="9" spans="4:6" x14ac:dyDescent="0.25">
      <c r="D9" s="5" t="s">
        <v>102</v>
      </c>
      <c r="E9" s="31">
        <v>5.0000000000000001E-3</v>
      </c>
      <c r="F9" s="6"/>
    </row>
    <row r="10" spans="4:6" x14ac:dyDescent="0.25">
      <c r="D10" s="5" t="s">
        <v>103</v>
      </c>
      <c r="E10" s="31">
        <v>0.17299999999999999</v>
      </c>
      <c r="F10" s="6"/>
    </row>
    <row r="11" spans="4:6" x14ac:dyDescent="0.25">
      <c r="D11" s="5" t="s">
        <v>26</v>
      </c>
      <c r="E11" s="31">
        <v>0.26300000000000001</v>
      </c>
      <c r="F11" s="6"/>
    </row>
    <row r="12" spans="4:6" x14ac:dyDescent="0.25">
      <c r="D12" s="5" t="s">
        <v>104</v>
      </c>
      <c r="E12" s="31">
        <v>0.45200000000000001</v>
      </c>
      <c r="F12" s="6"/>
    </row>
    <row r="13" spans="4:6" x14ac:dyDescent="0.25">
      <c r="D13" s="5" t="s">
        <v>105</v>
      </c>
      <c r="E13" s="31">
        <v>8.5000000000000006E-2</v>
      </c>
      <c r="F13" s="6"/>
    </row>
    <row r="14" spans="4:6" x14ac:dyDescent="0.25">
      <c r="D14" s="8" t="s">
        <v>106</v>
      </c>
      <c r="E14" s="51">
        <v>2.5000000000000001E-2</v>
      </c>
      <c r="F14" s="10"/>
    </row>
    <row r="15" spans="4:6" x14ac:dyDescent="0.25">
      <c r="D15" s="5"/>
      <c r="F15" s="6"/>
    </row>
    <row r="16" spans="4:6" x14ac:dyDescent="0.25">
      <c r="D16" s="5"/>
      <c r="F16" s="6"/>
    </row>
    <row r="17" spans="4:6" x14ac:dyDescent="0.25">
      <c r="D17" s="35" t="s">
        <v>107</v>
      </c>
      <c r="E17" s="3" t="s">
        <v>110</v>
      </c>
      <c r="F17" s="4" t="s">
        <v>89</v>
      </c>
    </row>
    <row r="18" spans="4:6" x14ac:dyDescent="0.25">
      <c r="D18" s="5" t="s">
        <v>29</v>
      </c>
      <c r="E18" s="31">
        <v>0.56000000000000005</v>
      </c>
      <c r="F18" s="32">
        <v>0.61699999999999999</v>
      </c>
    </row>
    <row r="19" spans="4:6" x14ac:dyDescent="0.25">
      <c r="D19" s="5" t="s">
        <v>27</v>
      </c>
      <c r="E19" s="31">
        <v>0.27400000000000002</v>
      </c>
      <c r="F19" s="32">
        <v>0.245</v>
      </c>
    </row>
    <row r="20" spans="4:6" x14ac:dyDescent="0.25">
      <c r="D20" s="5" t="s">
        <v>25</v>
      </c>
      <c r="E20" s="31">
        <v>9.9000000000000005E-2</v>
      </c>
      <c r="F20" s="32">
        <v>0.04</v>
      </c>
    </row>
    <row r="21" spans="4:6" x14ac:dyDescent="0.25">
      <c r="D21" s="8" t="s">
        <v>106</v>
      </c>
      <c r="E21" s="51">
        <v>6.7000000000000004E-2</v>
      </c>
      <c r="F21" s="34">
        <v>9.8000000000000004E-2</v>
      </c>
    </row>
  </sheetData>
  <mergeCells count="1">
    <mergeCell ref="D6:F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104"/>
  <sheetViews>
    <sheetView workbookViewId="0">
      <selection activeCell="AP58" sqref="AP58"/>
    </sheetView>
  </sheetViews>
  <sheetFormatPr baseColWidth="10" defaultColWidth="11.42578125" defaultRowHeight="15" x14ac:dyDescent="0.25"/>
  <sheetData>
    <row r="1" spans="1:41" ht="31.5" x14ac:dyDescent="0.5">
      <c r="A1" s="44" t="s">
        <v>123</v>
      </c>
    </row>
    <row r="6" spans="1:41" ht="18.75" customHeight="1" x14ac:dyDescent="0.3">
      <c r="B6" s="293" t="s">
        <v>124</v>
      </c>
      <c r="C6" s="294"/>
      <c r="D6" s="294"/>
      <c r="E6" s="294"/>
      <c r="F6" s="294"/>
      <c r="G6" s="294"/>
      <c r="H6" s="294"/>
      <c r="I6" s="295"/>
      <c r="L6" s="293" t="s">
        <v>125</v>
      </c>
      <c r="M6" s="294"/>
      <c r="N6" s="294"/>
      <c r="O6" s="294"/>
      <c r="P6" s="294"/>
      <c r="Q6" s="294"/>
      <c r="R6" s="294"/>
      <c r="S6" s="295"/>
      <c r="V6" s="293" t="s">
        <v>126</v>
      </c>
      <c r="W6" s="294"/>
      <c r="X6" s="294"/>
      <c r="Y6" s="294"/>
      <c r="Z6" s="294"/>
      <c r="AA6" s="294"/>
      <c r="AB6" s="294"/>
      <c r="AC6" s="295"/>
      <c r="AF6" s="293" t="s">
        <v>127</v>
      </c>
      <c r="AG6" s="294"/>
      <c r="AH6" s="294"/>
      <c r="AI6" s="294"/>
      <c r="AJ6" s="294"/>
      <c r="AK6" s="294"/>
      <c r="AL6" s="294"/>
      <c r="AM6" s="295"/>
    </row>
    <row r="7" spans="1:41" x14ac:dyDescent="0.25">
      <c r="B7" s="5"/>
      <c r="I7" s="6"/>
      <c r="L7" s="5"/>
      <c r="S7" s="6"/>
      <c r="V7" s="5"/>
      <c r="AC7" s="6"/>
      <c r="AF7" s="5"/>
      <c r="AM7" s="6"/>
    </row>
    <row r="8" spans="1:41" x14ac:dyDescent="0.25">
      <c r="B8" s="290" t="s">
        <v>128</v>
      </c>
      <c r="C8" s="291"/>
      <c r="D8" s="291"/>
      <c r="E8" s="291"/>
      <c r="F8" s="291"/>
      <c r="G8" s="291"/>
      <c r="H8" s="291"/>
      <c r="I8" s="292"/>
      <c r="L8" s="5"/>
      <c r="S8" s="6"/>
      <c r="V8" s="290" t="s">
        <v>128</v>
      </c>
      <c r="W8" s="291"/>
      <c r="X8" s="291"/>
      <c r="Y8" s="291"/>
      <c r="Z8" s="291"/>
      <c r="AA8" s="291"/>
      <c r="AB8" s="291"/>
      <c r="AC8" s="292"/>
      <c r="AF8" s="5"/>
      <c r="AM8" s="6"/>
    </row>
    <row r="9" spans="1:41" ht="15" customHeight="1" x14ac:dyDescent="0.25">
      <c r="B9" s="5"/>
      <c r="C9" s="199" t="s">
        <v>129</v>
      </c>
      <c r="D9" s="200"/>
      <c r="E9" s="200"/>
      <c r="F9" s="200"/>
      <c r="G9" s="201"/>
      <c r="I9" s="6"/>
      <c r="L9" s="5"/>
      <c r="M9" s="199" t="s">
        <v>130</v>
      </c>
      <c r="N9" s="200"/>
      <c r="O9" s="200"/>
      <c r="P9" s="200"/>
      <c r="Q9" s="201"/>
      <c r="S9" s="6"/>
      <c r="V9" s="5"/>
      <c r="W9" s="199" t="s">
        <v>131</v>
      </c>
      <c r="X9" s="200"/>
      <c r="Y9" s="200"/>
      <c r="Z9" s="200"/>
      <c r="AA9" s="201"/>
      <c r="AC9" s="6"/>
      <c r="AF9" s="5"/>
      <c r="AG9" s="296" t="s">
        <v>132</v>
      </c>
      <c r="AH9" s="297"/>
      <c r="AI9" s="297"/>
      <c r="AJ9" s="297"/>
      <c r="AK9" s="297"/>
      <c r="AL9" s="297"/>
      <c r="AM9" s="297"/>
      <c r="AN9" s="297"/>
      <c r="AO9" s="298"/>
    </row>
    <row r="10" spans="1:41" ht="15" customHeight="1" x14ac:dyDescent="0.25">
      <c r="B10" s="5"/>
      <c r="C10" s="5"/>
      <c r="D10" t="s">
        <v>69</v>
      </c>
      <c r="E10" t="s">
        <v>133</v>
      </c>
      <c r="F10" t="s">
        <v>134</v>
      </c>
      <c r="G10" s="6" t="s">
        <v>135</v>
      </c>
      <c r="I10" s="6"/>
      <c r="L10" s="5"/>
      <c r="M10" s="5"/>
      <c r="N10" t="s">
        <v>69</v>
      </c>
      <c r="O10" t="s">
        <v>133</v>
      </c>
      <c r="P10" t="s">
        <v>134</v>
      </c>
      <c r="Q10" s="6" t="s">
        <v>135</v>
      </c>
      <c r="S10" s="6"/>
      <c r="V10" s="5"/>
      <c r="W10" s="5"/>
      <c r="X10" t="s">
        <v>69</v>
      </c>
      <c r="Y10" t="s">
        <v>133</v>
      </c>
      <c r="Z10" t="s">
        <v>134</v>
      </c>
      <c r="AA10" s="6" t="s">
        <v>135</v>
      </c>
      <c r="AC10" s="6"/>
      <c r="AF10" s="5"/>
      <c r="AG10" s="11"/>
      <c r="AH10" s="282" t="s">
        <v>69</v>
      </c>
      <c r="AI10" s="218" t="s">
        <v>41</v>
      </c>
      <c r="AJ10" s="218" t="s">
        <v>39</v>
      </c>
      <c r="AK10" s="218" t="s">
        <v>40</v>
      </c>
      <c r="AL10" s="218" t="s">
        <v>136</v>
      </c>
      <c r="AM10" s="218" t="s">
        <v>93</v>
      </c>
      <c r="AN10" s="218" t="s">
        <v>137</v>
      </c>
      <c r="AO10" s="280" t="s">
        <v>138</v>
      </c>
    </row>
    <row r="11" spans="1:41" x14ac:dyDescent="0.25">
      <c r="B11" s="5"/>
      <c r="C11" s="5" t="s">
        <v>102</v>
      </c>
      <c r="D11">
        <v>3.2</v>
      </c>
      <c r="E11">
        <v>7.9</v>
      </c>
      <c r="F11">
        <v>2.4</v>
      </c>
      <c r="G11" s="6">
        <v>1.1000000000000001</v>
      </c>
      <c r="I11" s="6"/>
      <c r="L11" s="5"/>
      <c r="M11" s="5" t="s">
        <v>102</v>
      </c>
      <c r="N11">
        <v>6.1</v>
      </c>
      <c r="O11">
        <v>12.2</v>
      </c>
      <c r="P11">
        <v>0.8</v>
      </c>
      <c r="Q11" s="6">
        <v>3.3</v>
      </c>
      <c r="S11" s="6"/>
      <c r="V11" s="5"/>
      <c r="W11" s="5" t="s">
        <v>102</v>
      </c>
      <c r="X11">
        <v>33.4</v>
      </c>
      <c r="Y11">
        <v>54.8</v>
      </c>
      <c r="Z11">
        <v>12</v>
      </c>
      <c r="AA11" s="6">
        <v>23.8</v>
      </c>
      <c r="AC11" s="6"/>
      <c r="AF11" s="5"/>
      <c r="AG11" s="13"/>
      <c r="AH11" s="283"/>
      <c r="AI11" s="219"/>
      <c r="AJ11" s="219"/>
      <c r="AK11" s="219"/>
      <c r="AL11" s="219"/>
      <c r="AM11" s="219"/>
      <c r="AN11" s="219"/>
      <c r="AO11" s="281"/>
    </row>
    <row r="12" spans="1:41" x14ac:dyDescent="0.25">
      <c r="B12" s="5"/>
      <c r="C12" s="5" t="s">
        <v>139</v>
      </c>
      <c r="D12">
        <v>43.3</v>
      </c>
      <c r="E12">
        <v>51</v>
      </c>
      <c r="F12">
        <v>29.5</v>
      </c>
      <c r="G12" s="6">
        <v>42.1</v>
      </c>
      <c r="I12" s="6"/>
      <c r="L12" s="5"/>
      <c r="M12" s="5" t="s">
        <v>139</v>
      </c>
      <c r="N12">
        <v>53.5</v>
      </c>
      <c r="O12">
        <v>63.6</v>
      </c>
      <c r="P12">
        <v>37.299999999999997</v>
      </c>
      <c r="Q12" s="6">
        <v>50.7</v>
      </c>
      <c r="S12" s="6"/>
      <c r="V12" s="5"/>
      <c r="W12" s="5" t="s">
        <v>139</v>
      </c>
      <c r="X12">
        <v>53.1</v>
      </c>
      <c r="Y12">
        <v>36.4</v>
      </c>
      <c r="Z12">
        <v>58.4</v>
      </c>
      <c r="AA12" s="6">
        <v>62.9</v>
      </c>
      <c r="AC12" s="6"/>
      <c r="AF12" s="5"/>
      <c r="AG12" s="5" t="s">
        <v>102</v>
      </c>
      <c r="AH12" s="2">
        <v>8.6</v>
      </c>
      <c r="AI12" s="11">
        <v>0.7</v>
      </c>
      <c r="AJ12" s="11">
        <v>1</v>
      </c>
      <c r="AK12" s="11">
        <v>1.1000000000000001</v>
      </c>
      <c r="AL12" s="11">
        <v>1.4</v>
      </c>
      <c r="AM12" s="11">
        <v>6.6</v>
      </c>
      <c r="AN12" s="11">
        <v>26.9</v>
      </c>
      <c r="AO12" s="4">
        <v>53.5</v>
      </c>
    </row>
    <row r="13" spans="1:41" x14ac:dyDescent="0.25">
      <c r="B13" s="5"/>
      <c r="C13" s="5" t="s">
        <v>104</v>
      </c>
      <c r="D13">
        <v>41.4</v>
      </c>
      <c r="E13">
        <v>29.7</v>
      </c>
      <c r="F13">
        <v>57.4</v>
      </c>
      <c r="G13" s="6">
        <v>44</v>
      </c>
      <c r="I13" s="6"/>
      <c r="L13" s="5"/>
      <c r="M13" s="5" t="s">
        <v>104</v>
      </c>
      <c r="N13">
        <v>35.6</v>
      </c>
      <c r="O13">
        <v>22.6</v>
      </c>
      <c r="P13">
        <v>57.1</v>
      </c>
      <c r="Q13" s="6">
        <v>39.299999999999997</v>
      </c>
      <c r="S13" s="6"/>
      <c r="V13" s="5"/>
      <c r="W13" s="5" t="s">
        <v>104</v>
      </c>
      <c r="X13">
        <v>11.5</v>
      </c>
      <c r="Y13">
        <v>6.7</v>
      </c>
      <c r="Z13">
        <v>25.6</v>
      </c>
      <c r="AA13" s="6">
        <v>11.7</v>
      </c>
      <c r="AC13" s="6"/>
      <c r="AF13" s="5"/>
      <c r="AG13" s="5" t="s">
        <v>139</v>
      </c>
      <c r="AH13" s="5">
        <v>38.200000000000003</v>
      </c>
      <c r="AI13" s="12">
        <v>29.1</v>
      </c>
      <c r="AJ13" s="12">
        <v>45.4</v>
      </c>
      <c r="AK13" s="12">
        <v>20</v>
      </c>
      <c r="AL13" s="12">
        <v>15.4</v>
      </c>
      <c r="AM13" s="12">
        <v>65.900000000000006</v>
      </c>
      <c r="AN13" s="12">
        <v>44.1</v>
      </c>
      <c r="AO13" s="6">
        <v>32.9</v>
      </c>
    </row>
    <row r="14" spans="1:41" x14ac:dyDescent="0.25">
      <c r="B14" s="5"/>
      <c r="C14" s="5" t="s">
        <v>105</v>
      </c>
      <c r="D14">
        <v>6.7</v>
      </c>
      <c r="E14">
        <v>3.8</v>
      </c>
      <c r="F14">
        <v>7.4</v>
      </c>
      <c r="G14" s="6">
        <v>8</v>
      </c>
      <c r="I14" s="6"/>
      <c r="L14" s="5"/>
      <c r="M14" s="5" t="s">
        <v>105</v>
      </c>
      <c r="N14">
        <v>4.5</v>
      </c>
      <c r="O14">
        <v>1.6</v>
      </c>
      <c r="P14">
        <v>4.8</v>
      </c>
      <c r="Q14" s="6">
        <v>6.4</v>
      </c>
      <c r="S14" s="6"/>
      <c r="V14" s="5"/>
      <c r="W14" s="5" t="s">
        <v>105</v>
      </c>
      <c r="X14">
        <v>1.1000000000000001</v>
      </c>
      <c r="Y14">
        <v>0.8</v>
      </c>
      <c r="Z14">
        <v>3.2</v>
      </c>
      <c r="AA14" s="6">
        <v>0.9</v>
      </c>
      <c r="AC14" s="6"/>
      <c r="AF14" s="5"/>
      <c r="AG14" s="5" t="s">
        <v>104</v>
      </c>
      <c r="AH14" s="5">
        <v>42.4</v>
      </c>
      <c r="AI14" s="12">
        <v>59.9</v>
      </c>
      <c r="AJ14" s="12">
        <v>46.6</v>
      </c>
      <c r="AK14" s="12">
        <v>57.1</v>
      </c>
      <c r="AL14" s="12">
        <v>56.3</v>
      </c>
      <c r="AM14" s="12">
        <v>25.4</v>
      </c>
      <c r="AN14" s="12">
        <v>23.5</v>
      </c>
      <c r="AO14" s="6">
        <v>9.4</v>
      </c>
    </row>
    <row r="15" spans="1:41" x14ac:dyDescent="0.25">
      <c r="B15" s="5"/>
      <c r="C15" s="5" t="s">
        <v>30</v>
      </c>
      <c r="D15">
        <v>5.4</v>
      </c>
      <c r="E15">
        <v>7.6</v>
      </c>
      <c r="F15">
        <v>3.3</v>
      </c>
      <c r="G15" s="6">
        <v>4.8</v>
      </c>
      <c r="I15" s="6"/>
      <c r="L15" s="5"/>
      <c r="M15" s="5" t="s">
        <v>30</v>
      </c>
      <c r="N15">
        <v>0.2</v>
      </c>
      <c r="O15">
        <v>0</v>
      </c>
      <c r="P15">
        <v>0</v>
      </c>
      <c r="Q15" s="6">
        <v>0.3</v>
      </c>
      <c r="S15" s="6"/>
      <c r="V15" s="5"/>
      <c r="W15" s="5" t="s">
        <v>30</v>
      </c>
      <c r="X15">
        <v>0.9</v>
      </c>
      <c r="Y15">
        <v>1.3</v>
      </c>
      <c r="Z15">
        <v>0.8</v>
      </c>
      <c r="AA15" s="6">
        <v>0.7</v>
      </c>
      <c r="AC15" s="6"/>
      <c r="AF15" s="5"/>
      <c r="AG15" s="5" t="s">
        <v>105</v>
      </c>
      <c r="AH15" s="5">
        <v>9.6</v>
      </c>
      <c r="AI15" s="12">
        <v>9.8000000000000007</v>
      </c>
      <c r="AJ15" s="12">
        <v>5.9</v>
      </c>
      <c r="AK15" s="12">
        <v>20.3</v>
      </c>
      <c r="AL15" s="12">
        <v>25.9</v>
      </c>
      <c r="AM15" s="12">
        <v>1.1000000000000001</v>
      </c>
      <c r="AN15" s="12">
        <v>1.7</v>
      </c>
      <c r="AO15" s="6">
        <v>2.4</v>
      </c>
    </row>
    <row r="16" spans="1:41" x14ac:dyDescent="0.25">
      <c r="B16" s="5"/>
      <c r="C16" s="8" t="s">
        <v>69</v>
      </c>
      <c r="D16" s="9">
        <f>SUM(D11:D15)</f>
        <v>100.00000000000001</v>
      </c>
      <c r="E16" s="9">
        <f>SUM(E11:E15)</f>
        <v>99.999999999999986</v>
      </c>
      <c r="F16" s="9">
        <f>SUM(F11:F15)</f>
        <v>100</v>
      </c>
      <c r="G16" s="10">
        <f>SUM(G11:G15)</f>
        <v>100</v>
      </c>
      <c r="I16" s="6"/>
      <c r="L16" s="5"/>
      <c r="M16" s="8" t="s">
        <v>69</v>
      </c>
      <c r="N16" s="9">
        <f>SUM(N11:N15)</f>
        <v>99.9</v>
      </c>
      <c r="O16" s="9">
        <f>SUM(O11:O15)</f>
        <v>100</v>
      </c>
      <c r="P16" s="9">
        <f>SUM(P11:P15)</f>
        <v>99.999999999999986</v>
      </c>
      <c r="Q16" s="10">
        <f>SUM(Q11:Q15)</f>
        <v>100</v>
      </c>
      <c r="S16" s="6"/>
      <c r="V16" s="5"/>
      <c r="W16" s="8" t="s">
        <v>69</v>
      </c>
      <c r="X16" s="9">
        <f>SUM(X11:X15)</f>
        <v>100</v>
      </c>
      <c r="Y16" s="9">
        <f>SUM(Y11:Y15)</f>
        <v>99.999999999999986</v>
      </c>
      <c r="Z16" s="9">
        <f>SUM(Z11:Z15)</f>
        <v>100</v>
      </c>
      <c r="AA16" s="10">
        <f>SUM(AA11:AA15)</f>
        <v>100.00000000000001</v>
      </c>
      <c r="AC16" s="6"/>
      <c r="AF16" s="5"/>
      <c r="AG16" s="5" t="s">
        <v>30</v>
      </c>
      <c r="AH16" s="12">
        <v>1.3</v>
      </c>
      <c r="AI16" s="12">
        <v>0.6</v>
      </c>
      <c r="AJ16" s="12">
        <v>1</v>
      </c>
      <c r="AK16" s="12">
        <v>1.5</v>
      </c>
      <c r="AL16" s="12">
        <v>1.1000000000000001</v>
      </c>
      <c r="AM16" s="12">
        <v>1.1000000000000001</v>
      </c>
      <c r="AN16" s="12">
        <v>3.7</v>
      </c>
      <c r="AO16" s="6">
        <v>1.8</v>
      </c>
    </row>
    <row r="17" spans="2:41" x14ac:dyDescent="0.25">
      <c r="B17" s="5"/>
      <c r="I17" s="6"/>
      <c r="L17" s="5"/>
      <c r="S17" s="6"/>
      <c r="V17" s="5"/>
      <c r="AC17" s="6"/>
      <c r="AF17" s="5"/>
      <c r="AG17" s="8" t="s">
        <v>69</v>
      </c>
      <c r="AH17" s="13">
        <f>SUM(AH12:AH16)</f>
        <v>100.1</v>
      </c>
      <c r="AI17" s="13">
        <f>SUM(AI12:AI16)</f>
        <v>100.1</v>
      </c>
      <c r="AJ17" s="13">
        <f t="shared" ref="AJ17:AM17" si="0">SUM(AJ12:AJ16)</f>
        <v>99.9</v>
      </c>
      <c r="AK17" s="13">
        <f t="shared" si="0"/>
        <v>100</v>
      </c>
      <c r="AL17" s="13">
        <f t="shared" si="0"/>
        <v>100.1</v>
      </c>
      <c r="AM17" s="13">
        <f t="shared" si="0"/>
        <v>100.1</v>
      </c>
      <c r="AN17" s="13">
        <f>SUM(AN12:AN16)</f>
        <v>99.9</v>
      </c>
      <c r="AO17" s="13">
        <f t="shared" ref="AO17" si="1">SUM(AO12:AO16)</f>
        <v>100.00000000000001</v>
      </c>
    </row>
    <row r="18" spans="2:41" x14ac:dyDescent="0.25">
      <c r="B18" s="290" t="s">
        <v>140</v>
      </c>
      <c r="C18" s="291"/>
      <c r="D18" s="291"/>
      <c r="E18" s="291"/>
      <c r="F18" s="291"/>
      <c r="G18" s="291"/>
      <c r="H18" s="291"/>
      <c r="I18" s="292"/>
      <c r="L18" s="5"/>
      <c r="S18" s="6"/>
      <c r="V18" s="290" t="s">
        <v>140</v>
      </c>
      <c r="W18" s="291"/>
      <c r="X18" s="291"/>
      <c r="Y18" s="291"/>
      <c r="Z18" s="291"/>
      <c r="AA18" s="291"/>
      <c r="AB18" s="291"/>
      <c r="AC18" s="292"/>
      <c r="AF18" s="5"/>
      <c r="AI18" s="46"/>
      <c r="AJ18" s="46"/>
      <c r="AK18" s="46"/>
      <c r="AL18" s="46"/>
      <c r="AM18" s="46"/>
    </row>
    <row r="19" spans="2:41" ht="15" customHeight="1" x14ac:dyDescent="0.25">
      <c r="B19" s="5"/>
      <c r="C19" s="179" t="s">
        <v>141</v>
      </c>
      <c r="D19" s="180"/>
      <c r="E19" s="180"/>
      <c r="F19" s="180"/>
      <c r="G19" s="181"/>
      <c r="I19" s="6"/>
      <c r="L19" s="5"/>
      <c r="M19" s="179" t="s">
        <v>142</v>
      </c>
      <c r="N19" s="180"/>
      <c r="O19" s="180"/>
      <c r="P19" s="180"/>
      <c r="Q19" s="181"/>
      <c r="S19" s="6"/>
      <c r="V19" s="5"/>
      <c r="W19" s="179" t="s">
        <v>143</v>
      </c>
      <c r="X19" s="180"/>
      <c r="Y19" s="180"/>
      <c r="Z19" s="180"/>
      <c r="AA19" s="181"/>
      <c r="AC19" s="6"/>
      <c r="AF19" s="5"/>
      <c r="AG19" s="179" t="s">
        <v>144</v>
      </c>
      <c r="AH19" s="180"/>
      <c r="AI19" s="180"/>
      <c r="AJ19" s="180"/>
      <c r="AK19" s="180"/>
      <c r="AL19" s="180"/>
      <c r="AM19" s="180"/>
      <c r="AN19" s="180"/>
      <c r="AO19" s="181"/>
    </row>
    <row r="20" spans="2:41" ht="15" customHeight="1" x14ac:dyDescent="0.25">
      <c r="B20" s="5"/>
      <c r="C20" s="182"/>
      <c r="D20" s="183"/>
      <c r="E20" s="183"/>
      <c r="F20" s="183"/>
      <c r="G20" s="184"/>
      <c r="I20" s="6"/>
      <c r="L20" s="5"/>
      <c r="M20" s="182"/>
      <c r="N20" s="183"/>
      <c r="O20" s="183"/>
      <c r="P20" s="183"/>
      <c r="Q20" s="184"/>
      <c r="S20" s="6"/>
      <c r="V20" s="5"/>
      <c r="W20" s="182"/>
      <c r="X20" s="183"/>
      <c r="Y20" s="183"/>
      <c r="Z20" s="183"/>
      <c r="AA20" s="184"/>
      <c r="AC20" s="6"/>
      <c r="AF20" s="5"/>
      <c r="AG20" s="182"/>
      <c r="AH20" s="183"/>
      <c r="AI20" s="183"/>
      <c r="AJ20" s="183"/>
      <c r="AK20" s="183"/>
      <c r="AL20" s="183"/>
      <c r="AM20" s="183"/>
      <c r="AN20" s="183"/>
      <c r="AO20" s="184"/>
    </row>
    <row r="21" spans="2:41" x14ac:dyDescent="0.25">
      <c r="B21" s="5"/>
      <c r="C21" s="2"/>
      <c r="D21" s="3" t="s">
        <v>69</v>
      </c>
      <c r="E21" s="3" t="s">
        <v>133</v>
      </c>
      <c r="F21" s="3" t="s">
        <v>134</v>
      </c>
      <c r="G21" s="4" t="s">
        <v>135</v>
      </c>
      <c r="I21" s="6"/>
      <c r="L21" s="5"/>
      <c r="M21" s="2"/>
      <c r="N21" s="3" t="s">
        <v>69</v>
      </c>
      <c r="O21" s="3" t="s">
        <v>133</v>
      </c>
      <c r="P21" s="3" t="s">
        <v>134</v>
      </c>
      <c r="Q21" s="4" t="s">
        <v>135</v>
      </c>
      <c r="S21" s="6"/>
      <c r="V21" s="5"/>
      <c r="W21" s="2"/>
      <c r="X21" s="3" t="s">
        <v>69</v>
      </c>
      <c r="Y21" s="3" t="s">
        <v>133</v>
      </c>
      <c r="Z21" s="3" t="s">
        <v>134</v>
      </c>
      <c r="AA21" s="4" t="s">
        <v>135</v>
      </c>
      <c r="AC21" s="6"/>
      <c r="AF21" s="5"/>
      <c r="AG21" s="11"/>
      <c r="AH21" s="282" t="s">
        <v>69</v>
      </c>
      <c r="AI21" s="218" t="s">
        <v>41</v>
      </c>
      <c r="AJ21" s="218" t="s">
        <v>39</v>
      </c>
      <c r="AK21" s="218" t="s">
        <v>40</v>
      </c>
      <c r="AL21" s="218" t="s">
        <v>136</v>
      </c>
      <c r="AM21" s="218" t="s">
        <v>93</v>
      </c>
      <c r="AN21" s="218" t="s">
        <v>137</v>
      </c>
      <c r="AO21" s="280" t="s">
        <v>138</v>
      </c>
    </row>
    <row r="22" spans="2:41" x14ac:dyDescent="0.25">
      <c r="B22" s="5"/>
      <c r="C22" s="5" t="s">
        <v>145</v>
      </c>
      <c r="D22">
        <v>22.6</v>
      </c>
      <c r="E22">
        <v>37</v>
      </c>
      <c r="F22">
        <v>15.6</v>
      </c>
      <c r="G22" s="6">
        <v>17.100000000000001</v>
      </c>
      <c r="I22" s="6"/>
      <c r="L22" s="5"/>
      <c r="M22" s="5" t="s">
        <v>145</v>
      </c>
      <c r="N22">
        <v>38</v>
      </c>
      <c r="O22">
        <v>46</v>
      </c>
      <c r="P22">
        <v>23.8</v>
      </c>
      <c r="Q22" s="6">
        <v>36</v>
      </c>
      <c r="S22" s="6"/>
      <c r="V22" s="5"/>
      <c r="W22" s="5" t="s">
        <v>145</v>
      </c>
      <c r="X22">
        <v>43.1</v>
      </c>
      <c r="Y22">
        <v>46</v>
      </c>
      <c r="Z22">
        <v>39.200000000000003</v>
      </c>
      <c r="AA22" s="6">
        <v>42</v>
      </c>
      <c r="AC22" s="6"/>
      <c r="AF22" s="5"/>
      <c r="AG22" s="13"/>
      <c r="AH22" s="283"/>
      <c r="AI22" s="219"/>
      <c r="AJ22" s="219"/>
      <c r="AK22" s="219"/>
      <c r="AL22" s="219"/>
      <c r="AM22" s="219"/>
      <c r="AN22" s="219"/>
      <c r="AO22" s="281"/>
    </row>
    <row r="23" spans="2:41" x14ac:dyDescent="0.25">
      <c r="B23" s="5"/>
      <c r="C23" s="5" t="s">
        <v>146</v>
      </c>
      <c r="D23">
        <v>22.1</v>
      </c>
      <c r="E23">
        <v>23.1</v>
      </c>
      <c r="F23">
        <v>22.9</v>
      </c>
      <c r="G23" s="6">
        <v>21.5</v>
      </c>
      <c r="I23" s="6"/>
      <c r="L23" s="5"/>
      <c r="M23" s="5" t="s">
        <v>146</v>
      </c>
      <c r="N23">
        <v>30.4</v>
      </c>
      <c r="O23">
        <v>30.1</v>
      </c>
      <c r="P23">
        <v>31</v>
      </c>
      <c r="Q23" s="6">
        <v>30.4</v>
      </c>
      <c r="S23" s="6"/>
      <c r="V23" s="5"/>
      <c r="W23" s="5" t="s">
        <v>146</v>
      </c>
      <c r="X23">
        <v>30</v>
      </c>
      <c r="Y23">
        <v>38</v>
      </c>
      <c r="Z23">
        <v>25.6</v>
      </c>
      <c r="AA23" s="6">
        <v>25.7</v>
      </c>
      <c r="AC23" s="6"/>
      <c r="AF23" s="5"/>
      <c r="AG23" s="5" t="s">
        <v>147</v>
      </c>
      <c r="AH23" s="2">
        <v>20.6</v>
      </c>
      <c r="AI23" s="11">
        <v>15.5</v>
      </c>
      <c r="AJ23" s="11">
        <v>20.399999999999999</v>
      </c>
      <c r="AK23" s="11">
        <v>36.1</v>
      </c>
      <c r="AL23" s="11">
        <v>44.2</v>
      </c>
      <c r="AM23" s="11">
        <v>9.3000000000000007</v>
      </c>
      <c r="AN23" s="11">
        <v>2.6</v>
      </c>
      <c r="AO23" s="4">
        <v>3.9</v>
      </c>
    </row>
    <row r="24" spans="2:41" x14ac:dyDescent="0.25">
      <c r="B24" s="5"/>
      <c r="C24" s="5" t="s">
        <v>148</v>
      </c>
      <c r="D24">
        <v>27.7</v>
      </c>
      <c r="E24">
        <v>19.3</v>
      </c>
      <c r="F24">
        <v>29.5</v>
      </c>
      <c r="G24" s="6">
        <v>31.5</v>
      </c>
      <c r="I24" s="6"/>
      <c r="L24" s="5"/>
      <c r="M24" s="5" t="s">
        <v>148</v>
      </c>
      <c r="N24">
        <v>23.2</v>
      </c>
      <c r="O24">
        <v>19.399999999999999</v>
      </c>
      <c r="P24">
        <v>34.9</v>
      </c>
      <c r="Q24" s="6">
        <v>23.1</v>
      </c>
      <c r="S24" s="6"/>
      <c r="V24" s="5"/>
      <c r="W24" s="5" t="s">
        <v>148</v>
      </c>
      <c r="X24">
        <v>19.399999999999999</v>
      </c>
      <c r="Y24">
        <v>13.4</v>
      </c>
      <c r="Z24">
        <v>23.2</v>
      </c>
      <c r="AA24" s="6">
        <v>22.4</v>
      </c>
      <c r="AC24" s="6"/>
      <c r="AF24" s="5"/>
      <c r="AG24" s="5" t="s">
        <v>149</v>
      </c>
      <c r="AH24" s="5">
        <v>33.6</v>
      </c>
      <c r="AI24" s="12">
        <v>46.5</v>
      </c>
      <c r="AJ24" s="12">
        <v>37.1</v>
      </c>
      <c r="AK24" s="12">
        <v>38.1</v>
      </c>
      <c r="AL24" s="12">
        <v>40.299999999999997</v>
      </c>
      <c r="AM24" s="12">
        <v>24.1</v>
      </c>
      <c r="AN24" s="12">
        <v>23.5</v>
      </c>
      <c r="AO24" s="6">
        <v>15.2</v>
      </c>
    </row>
    <row r="25" spans="2:41" x14ac:dyDescent="0.25">
      <c r="B25" s="5"/>
      <c r="C25" s="5" t="s">
        <v>150</v>
      </c>
      <c r="D25">
        <v>15.9</v>
      </c>
      <c r="E25">
        <v>9.1999999999999993</v>
      </c>
      <c r="F25">
        <v>23</v>
      </c>
      <c r="G25" s="6">
        <v>17.7</v>
      </c>
      <c r="I25" s="6"/>
      <c r="L25" s="5"/>
      <c r="M25" s="5" t="s">
        <v>150</v>
      </c>
      <c r="N25">
        <v>8</v>
      </c>
      <c r="O25">
        <v>4.3</v>
      </c>
      <c r="P25">
        <v>10.3</v>
      </c>
      <c r="Q25" s="6">
        <v>9.9</v>
      </c>
      <c r="S25" s="6"/>
      <c r="V25" s="5"/>
      <c r="W25" s="5" t="s">
        <v>150</v>
      </c>
      <c r="X25">
        <v>5.6</v>
      </c>
      <c r="Y25">
        <v>1.8</v>
      </c>
      <c r="Z25">
        <v>10.4</v>
      </c>
      <c r="AA25" s="6">
        <v>7.1</v>
      </c>
      <c r="AC25" s="6"/>
      <c r="AF25" s="5"/>
      <c r="AG25" s="5" t="s">
        <v>151</v>
      </c>
      <c r="AH25" s="5">
        <v>26.2</v>
      </c>
      <c r="AI25" s="12">
        <v>31.1</v>
      </c>
      <c r="AJ25" s="12">
        <v>28.2</v>
      </c>
      <c r="AK25" s="12">
        <v>17.100000000000001</v>
      </c>
      <c r="AL25" s="12">
        <v>10.3</v>
      </c>
      <c r="AM25" s="12">
        <v>36.9</v>
      </c>
      <c r="AN25" s="12">
        <v>35.5</v>
      </c>
      <c r="AO25" s="6">
        <v>25.1</v>
      </c>
    </row>
    <row r="26" spans="2:41" x14ac:dyDescent="0.25">
      <c r="B26" s="5"/>
      <c r="C26" s="5" t="s">
        <v>30</v>
      </c>
      <c r="D26">
        <v>11.6</v>
      </c>
      <c r="E26">
        <v>11.4</v>
      </c>
      <c r="F26">
        <v>9</v>
      </c>
      <c r="G26" s="6">
        <v>12.2</v>
      </c>
      <c r="I26" s="6"/>
      <c r="L26" s="5"/>
      <c r="M26" s="5" t="s">
        <v>30</v>
      </c>
      <c r="N26">
        <v>0.5</v>
      </c>
      <c r="O26">
        <v>0.3</v>
      </c>
      <c r="P26">
        <v>0</v>
      </c>
      <c r="Q26" s="6">
        <v>0.7</v>
      </c>
      <c r="S26" s="6"/>
      <c r="V26" s="5"/>
      <c r="W26" s="5" t="s">
        <v>30</v>
      </c>
      <c r="X26">
        <v>1.9</v>
      </c>
      <c r="Y26">
        <v>0.8</v>
      </c>
      <c r="Z26">
        <v>1.6</v>
      </c>
      <c r="AA26" s="6">
        <v>2.7</v>
      </c>
      <c r="AC26" s="6"/>
      <c r="AF26" s="5"/>
      <c r="AG26" s="5" t="s">
        <v>152</v>
      </c>
      <c r="AH26" s="5">
        <v>17.600000000000001</v>
      </c>
      <c r="AI26" s="12">
        <v>6</v>
      </c>
      <c r="AJ26" s="12">
        <v>12.1</v>
      </c>
      <c r="AK26" s="12">
        <v>6.1</v>
      </c>
      <c r="AL26" s="12">
        <v>2.6</v>
      </c>
      <c r="AM26" s="12">
        <v>28.2</v>
      </c>
      <c r="AN26" s="12">
        <v>37.5</v>
      </c>
      <c r="AO26" s="6">
        <v>54.4</v>
      </c>
    </row>
    <row r="27" spans="2:41" x14ac:dyDescent="0.25">
      <c r="B27" s="5"/>
      <c r="C27" s="8" t="s">
        <v>153</v>
      </c>
      <c r="D27" s="45">
        <f>SUM(D22:D26)</f>
        <v>99.9</v>
      </c>
      <c r="E27" s="9">
        <f t="shared" ref="E27:G27" si="2">SUM(E22:E26)</f>
        <v>100.00000000000001</v>
      </c>
      <c r="F27" s="9">
        <f t="shared" si="2"/>
        <v>100</v>
      </c>
      <c r="G27" s="10">
        <f t="shared" si="2"/>
        <v>100</v>
      </c>
      <c r="I27" s="6"/>
      <c r="L27" s="5"/>
      <c r="M27" s="8" t="s">
        <v>153</v>
      </c>
      <c r="N27" s="45">
        <f>SUM(N22:N26)</f>
        <v>100.10000000000001</v>
      </c>
      <c r="O27" s="9">
        <f t="shared" ref="O27" si="3">SUM(O22:O26)</f>
        <v>100.1</v>
      </c>
      <c r="P27" s="9">
        <f t="shared" ref="P27" si="4">SUM(P22:P26)</f>
        <v>99.999999999999986</v>
      </c>
      <c r="Q27" s="10">
        <f t="shared" ref="Q27" si="5">SUM(Q22:Q26)</f>
        <v>100.10000000000001</v>
      </c>
      <c r="S27" s="6"/>
      <c r="V27" s="5"/>
      <c r="W27" s="8" t="s">
        <v>153</v>
      </c>
      <c r="X27" s="45">
        <f>SUM(X22:X26)</f>
        <v>100</v>
      </c>
      <c r="Y27" s="9">
        <f t="shared" ref="Y27" si="6">SUM(Y22:Y26)</f>
        <v>100</v>
      </c>
      <c r="Z27" s="9">
        <f t="shared" ref="Z27" si="7">SUM(Z22:Z26)</f>
        <v>100.00000000000001</v>
      </c>
      <c r="AA27" s="10">
        <f t="shared" ref="AA27" si="8">SUM(AA22:AA26)</f>
        <v>99.899999999999991</v>
      </c>
      <c r="AC27" s="6"/>
      <c r="AF27" s="5"/>
      <c r="AG27" s="5" t="s">
        <v>30</v>
      </c>
      <c r="AH27" s="12">
        <v>1.9</v>
      </c>
      <c r="AI27" s="12">
        <v>0.9</v>
      </c>
      <c r="AJ27" s="12">
        <v>2.2999999999999998</v>
      </c>
      <c r="AK27" s="12">
        <v>2.6</v>
      </c>
      <c r="AL27" s="12">
        <v>2.5</v>
      </c>
      <c r="AM27" s="12">
        <v>1.5</v>
      </c>
      <c r="AN27" s="12">
        <v>0.9</v>
      </c>
      <c r="AO27" s="6">
        <v>1.4</v>
      </c>
    </row>
    <row r="28" spans="2:41" ht="15" customHeight="1" x14ac:dyDescent="0.25">
      <c r="B28" s="5"/>
      <c r="I28" s="6"/>
      <c r="L28" s="5"/>
      <c r="S28" s="6"/>
      <c r="V28" s="5"/>
      <c r="AC28" s="6"/>
      <c r="AF28" s="5"/>
      <c r="AG28" s="8" t="s">
        <v>153</v>
      </c>
      <c r="AH28" s="13">
        <f>SUM(AH23:AH27)</f>
        <v>99.9</v>
      </c>
      <c r="AI28" s="13">
        <f>SUM(AI23:AI27)</f>
        <v>100</v>
      </c>
      <c r="AJ28" s="13">
        <f t="shared" ref="AJ28" si="9">SUM(AJ23:AJ27)</f>
        <v>100.1</v>
      </c>
      <c r="AK28" s="13">
        <f t="shared" ref="AK28" si="10">SUM(AK23:AK27)</f>
        <v>100</v>
      </c>
      <c r="AL28" s="13">
        <f t="shared" ref="AL28" si="11">SUM(AL23:AL27)</f>
        <v>99.899999999999991</v>
      </c>
      <c r="AM28" s="13">
        <f t="shared" ref="AM28" si="12">SUM(AM23:AM27)</f>
        <v>100.00000000000001</v>
      </c>
      <c r="AN28" s="13">
        <f>SUM(AN23:AN27)</f>
        <v>100</v>
      </c>
      <c r="AO28" s="13">
        <f t="shared" ref="AO28" si="13">SUM(AO23:AO27)</f>
        <v>100</v>
      </c>
    </row>
    <row r="29" spans="2:41" ht="15" customHeight="1" x14ac:dyDescent="0.25">
      <c r="B29" s="5"/>
      <c r="C29" s="179" t="s">
        <v>154</v>
      </c>
      <c r="D29" s="180"/>
      <c r="E29" s="180"/>
      <c r="F29" s="180"/>
      <c r="G29" s="181"/>
      <c r="I29" s="6"/>
      <c r="L29" s="5"/>
      <c r="M29" s="179" t="s">
        <v>155</v>
      </c>
      <c r="N29" s="180"/>
      <c r="O29" s="180"/>
      <c r="P29" s="180"/>
      <c r="Q29" s="181"/>
      <c r="S29" s="6"/>
      <c r="V29" s="5"/>
      <c r="W29" s="179" t="s">
        <v>156</v>
      </c>
      <c r="X29" s="180"/>
      <c r="Y29" s="180"/>
      <c r="Z29" s="180"/>
      <c r="AA29" s="181"/>
      <c r="AC29" s="6"/>
      <c r="AF29" s="5"/>
      <c r="AG29" s="188" t="s">
        <v>157</v>
      </c>
      <c r="AH29" s="189"/>
      <c r="AI29" s="189"/>
      <c r="AJ29" s="189"/>
      <c r="AK29" s="189"/>
      <c r="AL29" s="189"/>
      <c r="AM29" s="189"/>
      <c r="AN29" s="189"/>
      <c r="AO29" s="190"/>
    </row>
    <row r="30" spans="2:41" x14ac:dyDescent="0.25">
      <c r="B30" s="5"/>
      <c r="C30" s="182"/>
      <c r="D30" s="183"/>
      <c r="E30" s="183"/>
      <c r="F30" s="183"/>
      <c r="G30" s="184"/>
      <c r="I30" s="6"/>
      <c r="L30" s="5"/>
      <c r="M30" s="182"/>
      <c r="N30" s="183"/>
      <c r="O30" s="183"/>
      <c r="P30" s="183"/>
      <c r="Q30" s="184"/>
      <c r="S30" s="6"/>
      <c r="V30" s="5"/>
      <c r="W30" s="182"/>
      <c r="X30" s="183"/>
      <c r="Y30" s="183"/>
      <c r="Z30" s="183"/>
      <c r="AA30" s="184"/>
      <c r="AC30" s="6"/>
      <c r="AF30" s="5"/>
      <c r="AG30" s="191"/>
      <c r="AH30" s="192"/>
      <c r="AI30" s="192"/>
      <c r="AJ30" s="192"/>
      <c r="AK30" s="192"/>
      <c r="AL30" s="192"/>
      <c r="AM30" s="192"/>
      <c r="AN30" s="192"/>
      <c r="AO30" s="193"/>
    </row>
    <row r="31" spans="2:41" x14ac:dyDescent="0.25">
      <c r="B31" s="5"/>
      <c r="C31" s="5"/>
      <c r="D31" t="s">
        <v>69</v>
      </c>
      <c r="E31" t="s">
        <v>133</v>
      </c>
      <c r="F31" t="s">
        <v>134</v>
      </c>
      <c r="G31" s="6" t="s">
        <v>135</v>
      </c>
      <c r="I31" s="6"/>
      <c r="L31" s="5"/>
      <c r="M31" s="5"/>
      <c r="N31" t="s">
        <v>69</v>
      </c>
      <c r="O31" t="s">
        <v>133</v>
      </c>
      <c r="P31" t="s">
        <v>134</v>
      </c>
      <c r="Q31" s="6" t="s">
        <v>135</v>
      </c>
      <c r="S31" s="6"/>
      <c r="V31" s="5"/>
      <c r="W31" s="5"/>
      <c r="X31" t="s">
        <v>69</v>
      </c>
      <c r="Y31" t="s">
        <v>133</v>
      </c>
      <c r="Z31" t="s">
        <v>134</v>
      </c>
      <c r="AA31" s="6" t="s">
        <v>135</v>
      </c>
      <c r="AC31" s="6"/>
      <c r="AF31" s="5"/>
      <c r="AG31" s="11"/>
      <c r="AH31" s="282" t="s">
        <v>69</v>
      </c>
      <c r="AI31" s="218" t="s">
        <v>41</v>
      </c>
      <c r="AJ31" s="218" t="s">
        <v>39</v>
      </c>
      <c r="AK31" s="218" t="s">
        <v>40</v>
      </c>
      <c r="AL31" s="218" t="s">
        <v>136</v>
      </c>
      <c r="AM31" s="218" t="s">
        <v>93</v>
      </c>
      <c r="AN31" s="218" t="s">
        <v>137</v>
      </c>
      <c r="AO31" s="280" t="s">
        <v>138</v>
      </c>
    </row>
    <row r="32" spans="2:41" x14ac:dyDescent="0.25">
      <c r="B32" s="5"/>
      <c r="C32" s="5" t="s">
        <v>145</v>
      </c>
      <c r="D32">
        <v>13.9</v>
      </c>
      <c r="E32">
        <v>20.5</v>
      </c>
      <c r="F32">
        <v>12.3</v>
      </c>
      <c r="G32" s="6">
        <v>11.1</v>
      </c>
      <c r="I32" s="6"/>
      <c r="L32" s="5"/>
      <c r="M32" s="5" t="s">
        <v>145</v>
      </c>
      <c r="N32">
        <v>16.5</v>
      </c>
      <c r="O32">
        <v>23.1</v>
      </c>
      <c r="P32">
        <v>23.8</v>
      </c>
      <c r="Q32" s="6">
        <v>10.7</v>
      </c>
      <c r="S32" s="6"/>
      <c r="V32" s="5"/>
      <c r="W32" s="5" t="s">
        <v>145</v>
      </c>
      <c r="X32">
        <v>27</v>
      </c>
      <c r="Y32">
        <v>50.6</v>
      </c>
      <c r="Z32">
        <v>8</v>
      </c>
      <c r="AA32" s="6">
        <v>15.5</v>
      </c>
      <c r="AC32" s="6"/>
      <c r="AF32" s="5"/>
      <c r="AG32" s="13"/>
      <c r="AH32" s="283"/>
      <c r="AI32" s="219"/>
      <c r="AJ32" s="219"/>
      <c r="AK32" s="219"/>
      <c r="AL32" s="219"/>
      <c r="AM32" s="219"/>
      <c r="AN32" s="219"/>
      <c r="AO32" s="281"/>
    </row>
    <row r="33" spans="2:41" x14ac:dyDescent="0.25">
      <c r="B33" s="5"/>
      <c r="C33" s="5" t="s">
        <v>146</v>
      </c>
      <c r="D33">
        <v>17.5</v>
      </c>
      <c r="E33">
        <v>24.7</v>
      </c>
      <c r="F33">
        <v>18.8</v>
      </c>
      <c r="G33" s="6">
        <v>13.9</v>
      </c>
      <c r="I33" s="6"/>
      <c r="L33" s="5"/>
      <c r="M33" s="5" t="s">
        <v>146</v>
      </c>
      <c r="N33">
        <v>23.4</v>
      </c>
      <c r="O33">
        <v>28.2</v>
      </c>
      <c r="P33">
        <v>25.4</v>
      </c>
      <c r="Q33" s="6">
        <v>19.899999999999999</v>
      </c>
      <c r="S33" s="6"/>
      <c r="V33" s="5"/>
      <c r="W33" s="5" t="s">
        <v>146</v>
      </c>
      <c r="X33">
        <v>14.2</v>
      </c>
      <c r="Y33">
        <v>18.600000000000001</v>
      </c>
      <c r="Z33">
        <v>17.600000000000001</v>
      </c>
      <c r="AA33" s="6">
        <v>10.5</v>
      </c>
      <c r="AC33" s="6"/>
      <c r="AF33" s="5"/>
      <c r="AG33" s="5" t="s">
        <v>147</v>
      </c>
      <c r="AH33" s="2">
        <v>46.7</v>
      </c>
      <c r="AI33" s="11">
        <v>44</v>
      </c>
      <c r="AJ33" s="11">
        <v>61.2</v>
      </c>
      <c r="AK33" s="11">
        <v>53.7</v>
      </c>
      <c r="AL33" s="11">
        <v>61.1</v>
      </c>
      <c r="AM33" s="11">
        <v>32.4</v>
      </c>
      <c r="AN33" s="11">
        <v>12.9</v>
      </c>
      <c r="AO33" s="4">
        <v>21.4</v>
      </c>
    </row>
    <row r="34" spans="2:41" x14ac:dyDescent="0.25">
      <c r="B34" s="5"/>
      <c r="C34" s="5" t="s">
        <v>148</v>
      </c>
      <c r="D34">
        <v>25.3</v>
      </c>
      <c r="E34">
        <v>19</v>
      </c>
      <c r="F34">
        <v>26.2</v>
      </c>
      <c r="G34" s="6">
        <v>28.1</v>
      </c>
      <c r="I34" s="6"/>
      <c r="L34" s="5"/>
      <c r="M34" s="5" t="s">
        <v>148</v>
      </c>
      <c r="N34">
        <v>31.6</v>
      </c>
      <c r="O34">
        <v>29.3</v>
      </c>
      <c r="P34">
        <v>34.1</v>
      </c>
      <c r="Q34" s="6">
        <v>32.6</v>
      </c>
      <c r="S34" s="6"/>
      <c r="V34" s="5"/>
      <c r="W34" s="5" t="s">
        <v>148</v>
      </c>
      <c r="X34">
        <v>25.9</v>
      </c>
      <c r="Y34">
        <v>17.600000000000001</v>
      </c>
      <c r="Z34">
        <v>24.8</v>
      </c>
      <c r="AA34" s="6">
        <v>31.6</v>
      </c>
      <c r="AC34" s="6"/>
      <c r="AF34" s="5"/>
      <c r="AG34" s="5" t="s">
        <v>149</v>
      </c>
      <c r="AH34" s="5">
        <v>31.4</v>
      </c>
      <c r="AI34" s="12">
        <v>43</v>
      </c>
      <c r="AJ34" s="12">
        <v>25.1</v>
      </c>
      <c r="AK34" s="12">
        <v>29</v>
      </c>
      <c r="AL34" s="12">
        <v>28.4</v>
      </c>
      <c r="AM34" s="12">
        <v>41.6</v>
      </c>
      <c r="AN34" s="12">
        <v>37.5</v>
      </c>
      <c r="AO34" s="6">
        <v>22.1</v>
      </c>
    </row>
    <row r="35" spans="2:41" x14ac:dyDescent="0.25">
      <c r="B35" s="5"/>
      <c r="C35" s="5" t="s">
        <v>150</v>
      </c>
      <c r="D35">
        <v>34.799999999999997</v>
      </c>
      <c r="E35">
        <v>26.9</v>
      </c>
      <c r="F35">
        <v>36.1</v>
      </c>
      <c r="G35" s="6">
        <v>38.299999999999997</v>
      </c>
      <c r="I35" s="6"/>
      <c r="L35" s="5"/>
      <c r="M35" s="5" t="s">
        <v>150</v>
      </c>
      <c r="N35">
        <v>28</v>
      </c>
      <c r="O35">
        <v>19.399999999999999</v>
      </c>
      <c r="P35">
        <v>16.7</v>
      </c>
      <c r="Q35" s="6">
        <v>35.799999999999997</v>
      </c>
      <c r="S35" s="6"/>
      <c r="V35" s="5"/>
      <c r="W35" s="5" t="s">
        <v>150</v>
      </c>
      <c r="X35">
        <v>31.1</v>
      </c>
      <c r="Y35">
        <v>10.9</v>
      </c>
      <c r="Z35">
        <v>46.4</v>
      </c>
      <c r="AA35" s="6">
        <v>41.2</v>
      </c>
      <c r="AC35" s="6"/>
      <c r="AF35" s="5"/>
      <c r="AG35" s="5" t="s">
        <v>151</v>
      </c>
      <c r="AH35" s="5">
        <v>13.9</v>
      </c>
      <c r="AI35" s="12">
        <v>10.8</v>
      </c>
      <c r="AJ35" s="12">
        <v>10.199999999999999</v>
      </c>
      <c r="AK35" s="12">
        <v>13.2</v>
      </c>
      <c r="AL35" s="12">
        <v>8.4</v>
      </c>
      <c r="AM35" s="12">
        <v>18.100000000000001</v>
      </c>
      <c r="AN35" s="12">
        <v>32.1</v>
      </c>
      <c r="AO35" s="6">
        <v>20.5</v>
      </c>
    </row>
    <row r="36" spans="2:41" x14ac:dyDescent="0.25">
      <c r="B36" s="5"/>
      <c r="C36" s="5" t="s">
        <v>30</v>
      </c>
      <c r="D36">
        <v>8.5</v>
      </c>
      <c r="E36">
        <v>8.9</v>
      </c>
      <c r="F36">
        <v>6.6</v>
      </c>
      <c r="G36" s="6">
        <v>8.6</v>
      </c>
      <c r="I36" s="6"/>
      <c r="L36" s="5"/>
      <c r="M36" s="5" t="s">
        <v>30</v>
      </c>
      <c r="N36">
        <v>0.5</v>
      </c>
      <c r="O36">
        <v>0</v>
      </c>
      <c r="P36">
        <v>0</v>
      </c>
      <c r="Q36" s="6">
        <v>1</v>
      </c>
      <c r="S36" s="6"/>
      <c r="V36" s="5"/>
      <c r="W36" s="5" t="s">
        <v>30</v>
      </c>
      <c r="X36">
        <v>1.8</v>
      </c>
      <c r="Y36">
        <v>2.2999999999999998</v>
      </c>
      <c r="Z36">
        <v>3.2</v>
      </c>
      <c r="AA36" s="6">
        <v>1.2</v>
      </c>
      <c r="AC36" s="6"/>
      <c r="AF36" s="5"/>
      <c r="AG36" s="5" t="s">
        <v>152</v>
      </c>
      <c r="AH36" s="5">
        <v>7.3</v>
      </c>
      <c r="AI36" s="12">
        <v>2.1</v>
      </c>
      <c r="AJ36" s="12">
        <v>3.1</v>
      </c>
      <c r="AK36" s="12">
        <v>3.1</v>
      </c>
      <c r="AL36" s="12">
        <v>1.1000000000000001</v>
      </c>
      <c r="AM36" s="12">
        <v>7.3</v>
      </c>
      <c r="AN36" s="12">
        <v>17.2</v>
      </c>
      <c r="AO36" s="6">
        <v>34.200000000000003</v>
      </c>
    </row>
    <row r="37" spans="2:41" x14ac:dyDescent="0.25">
      <c r="B37" s="5"/>
      <c r="C37" s="8" t="s">
        <v>153</v>
      </c>
      <c r="D37" s="45">
        <f>SUM(D32:D36)</f>
        <v>100</v>
      </c>
      <c r="E37" s="9">
        <f t="shared" ref="E37" si="14">SUM(E32:E36)</f>
        <v>100</v>
      </c>
      <c r="F37" s="9">
        <f t="shared" ref="F37" si="15">SUM(F32:F36)</f>
        <v>100</v>
      </c>
      <c r="G37" s="10">
        <f t="shared" ref="G37" si="16">SUM(G32:G36)</f>
        <v>100</v>
      </c>
      <c r="I37" s="6"/>
      <c r="L37" s="5"/>
      <c r="M37" s="8" t="s">
        <v>153</v>
      </c>
      <c r="N37" s="45">
        <f>SUM(N32:N36)</f>
        <v>100</v>
      </c>
      <c r="O37" s="9">
        <f t="shared" ref="O37" si="17">SUM(O32:O36)</f>
        <v>100</v>
      </c>
      <c r="P37" s="9">
        <f t="shared" ref="P37" si="18">SUM(P32:P36)</f>
        <v>100.00000000000001</v>
      </c>
      <c r="Q37" s="10">
        <f t="shared" ref="Q37" si="19">SUM(Q32:Q36)</f>
        <v>100</v>
      </c>
      <c r="S37" s="6"/>
      <c r="V37" s="5"/>
      <c r="W37" s="8" t="s">
        <v>153</v>
      </c>
      <c r="X37" s="45">
        <f>SUM(X32:X36)</f>
        <v>99.999999999999986</v>
      </c>
      <c r="Y37" s="9">
        <f t="shared" ref="Y37" si="20">SUM(Y32:Y36)</f>
        <v>100.00000000000001</v>
      </c>
      <c r="Z37" s="9">
        <f t="shared" ref="Z37" si="21">SUM(Z32:Z36)</f>
        <v>100.00000000000001</v>
      </c>
      <c r="AA37" s="10">
        <f t="shared" ref="AA37" si="22">SUM(AA32:AA36)</f>
        <v>100.00000000000001</v>
      </c>
      <c r="AC37" s="6"/>
      <c r="AF37" s="5"/>
      <c r="AG37" s="5" t="s">
        <v>30</v>
      </c>
      <c r="AH37" s="12">
        <v>0.7</v>
      </c>
      <c r="AI37" s="12">
        <v>0</v>
      </c>
      <c r="AJ37" s="12">
        <v>0.3</v>
      </c>
      <c r="AK37" s="12">
        <v>1.1000000000000001</v>
      </c>
      <c r="AL37" s="12">
        <v>1.1000000000000001</v>
      </c>
      <c r="AM37" s="12">
        <v>0.7</v>
      </c>
      <c r="AN37" s="12">
        <v>0.3</v>
      </c>
      <c r="AO37" s="6">
        <v>1.7</v>
      </c>
    </row>
    <row r="38" spans="2:41" x14ac:dyDescent="0.25">
      <c r="B38" s="5"/>
      <c r="I38" s="6"/>
      <c r="L38" s="5"/>
      <c r="S38" s="6"/>
      <c r="V38" s="5"/>
      <c r="AC38" s="6"/>
      <c r="AF38" s="5"/>
      <c r="AG38" s="8" t="s">
        <v>153</v>
      </c>
      <c r="AH38" s="13">
        <f>SUM(AH33:AH37)</f>
        <v>100</v>
      </c>
      <c r="AI38" s="13">
        <f>SUM(AI33:AI37)</f>
        <v>99.899999999999991</v>
      </c>
      <c r="AJ38" s="13">
        <f t="shared" ref="AJ38" si="23">SUM(AJ33:AJ37)</f>
        <v>99.9</v>
      </c>
      <c r="AK38" s="13">
        <f t="shared" ref="AK38" si="24">SUM(AK33:AK37)</f>
        <v>100.1</v>
      </c>
      <c r="AL38" s="13">
        <f t="shared" ref="AL38" si="25">SUM(AL33:AL37)</f>
        <v>100.1</v>
      </c>
      <c r="AM38" s="13">
        <f t="shared" ref="AM38" si="26">SUM(AM33:AM37)</f>
        <v>100.1</v>
      </c>
      <c r="AN38" s="13">
        <f>SUM(AN33:AN37)</f>
        <v>100</v>
      </c>
      <c r="AO38" s="13">
        <f t="shared" ref="AO38" si="27">SUM(AO33:AO37)</f>
        <v>99.9</v>
      </c>
    </row>
    <row r="39" spans="2:41" ht="15" customHeight="1" x14ac:dyDescent="0.25">
      <c r="B39" s="5"/>
      <c r="I39" s="6"/>
      <c r="L39" s="5"/>
      <c r="S39" s="6"/>
      <c r="V39" s="5"/>
      <c r="AC39" s="6"/>
      <c r="AF39" s="5"/>
      <c r="AM39" s="6"/>
    </row>
    <row r="40" spans="2:41" ht="15" customHeight="1" x14ac:dyDescent="0.25">
      <c r="B40" s="5"/>
      <c r="C40" s="179" t="s">
        <v>158</v>
      </c>
      <c r="D40" s="180"/>
      <c r="E40" s="180"/>
      <c r="F40" s="180"/>
      <c r="G40" s="181"/>
      <c r="I40" s="6"/>
      <c r="L40" s="5"/>
      <c r="M40" s="179" t="s">
        <v>159</v>
      </c>
      <c r="N40" s="180"/>
      <c r="O40" s="180"/>
      <c r="P40" s="180"/>
      <c r="Q40" s="181"/>
      <c r="S40" s="6"/>
      <c r="V40" s="5"/>
      <c r="W40" s="284" t="s">
        <v>160</v>
      </c>
      <c r="X40" s="285"/>
      <c r="Y40" s="285"/>
      <c r="Z40" s="285"/>
      <c r="AA40" s="286"/>
      <c r="AC40" s="6"/>
      <c r="AF40" s="5"/>
      <c r="AG40" s="188" t="s">
        <v>161</v>
      </c>
      <c r="AH40" s="189"/>
      <c r="AI40" s="189"/>
      <c r="AJ40" s="189"/>
      <c r="AK40" s="189"/>
      <c r="AL40" s="189"/>
      <c r="AM40" s="189"/>
      <c r="AN40" s="189"/>
      <c r="AO40" s="190"/>
    </row>
    <row r="41" spans="2:41" x14ac:dyDescent="0.25">
      <c r="B41" s="5"/>
      <c r="C41" s="182"/>
      <c r="D41" s="183"/>
      <c r="E41" s="183"/>
      <c r="F41" s="183"/>
      <c r="G41" s="184"/>
      <c r="I41" s="6"/>
      <c r="L41" s="5"/>
      <c r="M41" s="182"/>
      <c r="N41" s="183"/>
      <c r="O41" s="183"/>
      <c r="P41" s="183"/>
      <c r="Q41" s="184"/>
      <c r="S41" s="6"/>
      <c r="V41" s="5"/>
      <c r="W41" s="287"/>
      <c r="X41" s="288"/>
      <c r="Y41" s="288"/>
      <c r="Z41" s="288"/>
      <c r="AA41" s="289"/>
      <c r="AC41" s="6"/>
      <c r="AF41" s="5"/>
      <c r="AG41" s="191"/>
      <c r="AH41" s="192"/>
      <c r="AI41" s="192"/>
      <c r="AJ41" s="192"/>
      <c r="AK41" s="192"/>
      <c r="AL41" s="192"/>
      <c r="AM41" s="192"/>
      <c r="AN41" s="192"/>
      <c r="AO41" s="193"/>
    </row>
    <row r="42" spans="2:41" x14ac:dyDescent="0.25">
      <c r="B42" s="5"/>
      <c r="C42" s="5"/>
      <c r="D42" t="s">
        <v>69</v>
      </c>
      <c r="E42" t="s">
        <v>133</v>
      </c>
      <c r="F42" t="s">
        <v>134</v>
      </c>
      <c r="G42" s="6" t="s">
        <v>135</v>
      </c>
      <c r="I42" s="6"/>
      <c r="L42" s="5"/>
      <c r="M42" s="5"/>
      <c r="N42" t="s">
        <v>69</v>
      </c>
      <c r="O42" t="s">
        <v>133</v>
      </c>
      <c r="P42" t="s">
        <v>134</v>
      </c>
      <c r="Q42" s="6" t="s">
        <v>135</v>
      </c>
      <c r="S42" s="6"/>
      <c r="V42" s="5"/>
      <c r="W42" s="5"/>
      <c r="X42" t="s">
        <v>69</v>
      </c>
      <c r="Y42" t="s">
        <v>133</v>
      </c>
      <c r="Z42" t="s">
        <v>134</v>
      </c>
      <c r="AA42" s="6" t="s">
        <v>135</v>
      </c>
      <c r="AC42" s="6"/>
      <c r="AF42" s="5"/>
      <c r="AG42" s="11"/>
      <c r="AH42" s="282" t="s">
        <v>69</v>
      </c>
      <c r="AI42" s="218" t="s">
        <v>41</v>
      </c>
      <c r="AJ42" s="218" t="s">
        <v>39</v>
      </c>
      <c r="AK42" s="218" t="s">
        <v>40</v>
      </c>
      <c r="AL42" s="218" t="s">
        <v>136</v>
      </c>
      <c r="AM42" s="218" t="s">
        <v>93</v>
      </c>
      <c r="AN42" s="218" t="s">
        <v>137</v>
      </c>
      <c r="AO42" s="280" t="s">
        <v>138</v>
      </c>
    </row>
    <row r="43" spans="2:41" x14ac:dyDescent="0.25">
      <c r="B43" s="5"/>
      <c r="C43" s="5" t="s">
        <v>145</v>
      </c>
      <c r="D43">
        <v>7.2</v>
      </c>
      <c r="E43">
        <v>9.5</v>
      </c>
      <c r="F43">
        <v>4.0999999999999996</v>
      </c>
      <c r="G43" s="6">
        <v>6.7</v>
      </c>
      <c r="I43" s="6"/>
      <c r="L43" s="5"/>
      <c r="M43" s="5" t="s">
        <v>145</v>
      </c>
      <c r="N43">
        <v>6.7</v>
      </c>
      <c r="O43">
        <v>12.5</v>
      </c>
      <c r="P43">
        <v>4</v>
      </c>
      <c r="Q43" s="6">
        <v>3.7</v>
      </c>
      <c r="S43" s="6"/>
      <c r="V43" s="5"/>
      <c r="W43" s="5" t="s">
        <v>145</v>
      </c>
      <c r="X43">
        <v>15.6</v>
      </c>
      <c r="Y43">
        <v>18.600000000000001</v>
      </c>
      <c r="Z43">
        <v>7.2</v>
      </c>
      <c r="AA43" s="6">
        <v>15.5</v>
      </c>
      <c r="AC43" s="6"/>
      <c r="AF43" s="5"/>
      <c r="AG43" s="13"/>
      <c r="AH43" s="283"/>
      <c r="AI43" s="219"/>
      <c r="AJ43" s="219"/>
      <c r="AK43" s="219"/>
      <c r="AL43" s="219"/>
      <c r="AM43" s="219"/>
      <c r="AN43" s="219"/>
      <c r="AO43" s="281"/>
    </row>
    <row r="44" spans="2:41" x14ac:dyDescent="0.25">
      <c r="B44" s="5"/>
      <c r="C44" s="5" t="s">
        <v>146</v>
      </c>
      <c r="D44">
        <v>17</v>
      </c>
      <c r="E44">
        <v>23.1</v>
      </c>
      <c r="F44">
        <v>14.8</v>
      </c>
      <c r="G44" s="6">
        <v>14.5</v>
      </c>
      <c r="I44" s="6"/>
      <c r="L44" s="5"/>
      <c r="M44" s="5" t="s">
        <v>146</v>
      </c>
      <c r="N44">
        <v>18</v>
      </c>
      <c r="O44">
        <v>26.1</v>
      </c>
      <c r="P44">
        <v>9.5</v>
      </c>
      <c r="Q44" s="6">
        <v>14.7</v>
      </c>
      <c r="S44" s="6"/>
      <c r="V44" s="5"/>
      <c r="W44" s="5" t="s">
        <v>146</v>
      </c>
      <c r="X44">
        <v>22.5</v>
      </c>
      <c r="Y44">
        <v>25.6</v>
      </c>
      <c r="Z44">
        <v>16</v>
      </c>
      <c r="AA44" s="6">
        <v>21.9</v>
      </c>
      <c r="AC44" s="6"/>
      <c r="AF44" s="5"/>
      <c r="AG44" s="5" t="s">
        <v>147</v>
      </c>
      <c r="AH44" s="2">
        <v>39.700000000000003</v>
      </c>
      <c r="AI44" s="11">
        <v>38.1</v>
      </c>
      <c r="AJ44" s="11">
        <v>43.6</v>
      </c>
      <c r="AK44" s="11">
        <v>54.8</v>
      </c>
      <c r="AL44" s="11">
        <v>66.400000000000006</v>
      </c>
      <c r="AM44" s="11">
        <v>25.2</v>
      </c>
      <c r="AN44" s="11">
        <v>11.2</v>
      </c>
      <c r="AO44" s="4">
        <v>14</v>
      </c>
    </row>
    <row r="45" spans="2:41" x14ac:dyDescent="0.25">
      <c r="B45" s="5"/>
      <c r="C45" s="5" t="s">
        <v>148</v>
      </c>
      <c r="D45">
        <v>30.5</v>
      </c>
      <c r="E45">
        <v>25.6</v>
      </c>
      <c r="F45">
        <v>34.4</v>
      </c>
      <c r="G45" s="6">
        <v>32.1</v>
      </c>
      <c r="I45" s="6"/>
      <c r="L45" s="5"/>
      <c r="M45" s="5" t="s">
        <v>148</v>
      </c>
      <c r="N45">
        <v>32.5</v>
      </c>
      <c r="O45">
        <v>36.700000000000003</v>
      </c>
      <c r="P45">
        <v>24.6</v>
      </c>
      <c r="Q45" s="6">
        <v>31.6</v>
      </c>
      <c r="S45" s="6"/>
      <c r="V45" s="5"/>
      <c r="W45" s="5" t="s">
        <v>148</v>
      </c>
      <c r="X45">
        <v>30.2</v>
      </c>
      <c r="Y45">
        <v>36.4</v>
      </c>
      <c r="Z45">
        <v>25.6</v>
      </c>
      <c r="AA45" s="6">
        <v>27</v>
      </c>
      <c r="AC45" s="6"/>
      <c r="AF45" s="5"/>
      <c r="AG45" s="5" t="s">
        <v>149</v>
      </c>
      <c r="AH45" s="5">
        <v>37.4</v>
      </c>
      <c r="AI45" s="12">
        <v>48.9</v>
      </c>
      <c r="AJ45" s="12">
        <v>39.6</v>
      </c>
      <c r="AK45" s="12">
        <v>36.5</v>
      </c>
      <c r="AL45" s="12">
        <v>29.3</v>
      </c>
      <c r="AM45" s="12">
        <v>40.700000000000003</v>
      </c>
      <c r="AN45" s="12">
        <v>33.5</v>
      </c>
      <c r="AO45" s="6">
        <v>25.2</v>
      </c>
    </row>
    <row r="46" spans="2:41" x14ac:dyDescent="0.25">
      <c r="B46" s="5"/>
      <c r="C46" s="5" t="s">
        <v>150</v>
      </c>
      <c r="D46">
        <v>37.6</v>
      </c>
      <c r="E46">
        <v>31.7</v>
      </c>
      <c r="F46">
        <v>41.8</v>
      </c>
      <c r="G46" s="6">
        <v>39.6</v>
      </c>
      <c r="I46" s="6"/>
      <c r="L46" s="5"/>
      <c r="M46" s="5" t="s">
        <v>150</v>
      </c>
      <c r="N46">
        <v>41.7</v>
      </c>
      <c r="O46">
        <v>23.9</v>
      </c>
      <c r="P46">
        <v>61.9</v>
      </c>
      <c r="Q46" s="6">
        <v>48.7</v>
      </c>
      <c r="S46" s="6"/>
      <c r="V46" s="5"/>
      <c r="W46" s="5" t="s">
        <v>150</v>
      </c>
      <c r="X46">
        <v>30.1</v>
      </c>
      <c r="Y46">
        <v>17.100000000000001</v>
      </c>
      <c r="Z46">
        <v>48</v>
      </c>
      <c r="AA46" s="6">
        <v>34.9</v>
      </c>
      <c r="AC46" s="6"/>
      <c r="AF46" s="5"/>
      <c r="AG46" s="5" t="s">
        <v>151</v>
      </c>
      <c r="AH46" s="5">
        <v>14.4</v>
      </c>
      <c r="AI46" s="12">
        <v>10.8</v>
      </c>
      <c r="AJ46" s="12">
        <v>12.3</v>
      </c>
      <c r="AK46" s="12">
        <v>6</v>
      </c>
      <c r="AL46" s="12">
        <v>2.8</v>
      </c>
      <c r="AM46" s="12">
        <v>23.7</v>
      </c>
      <c r="AN46" s="12">
        <v>38.1</v>
      </c>
      <c r="AO46" s="6">
        <v>24.3</v>
      </c>
    </row>
    <row r="47" spans="2:41" x14ac:dyDescent="0.25">
      <c r="B47" s="5"/>
      <c r="C47" s="5" t="s">
        <v>30</v>
      </c>
      <c r="D47">
        <v>7.7</v>
      </c>
      <c r="E47">
        <v>10.1</v>
      </c>
      <c r="F47">
        <v>4.9000000000000004</v>
      </c>
      <c r="G47" s="6">
        <v>7.1</v>
      </c>
      <c r="I47" s="6"/>
      <c r="L47" s="5"/>
      <c r="M47" s="5" t="s">
        <v>30</v>
      </c>
      <c r="N47">
        <v>1</v>
      </c>
      <c r="O47">
        <v>0.8</v>
      </c>
      <c r="P47">
        <v>0</v>
      </c>
      <c r="Q47" s="6">
        <v>1.3</v>
      </c>
      <c r="S47" s="6"/>
      <c r="V47" s="5"/>
      <c r="W47" s="5" t="s">
        <v>30</v>
      </c>
      <c r="X47">
        <v>1.5</v>
      </c>
      <c r="Y47">
        <v>2.2999999999999998</v>
      </c>
      <c r="Z47">
        <v>3.2</v>
      </c>
      <c r="AA47" s="6">
        <v>0.7</v>
      </c>
      <c r="AC47" s="6"/>
      <c r="AF47" s="5"/>
      <c r="AG47" s="5" t="s">
        <v>152</v>
      </c>
      <c r="AH47" s="5">
        <v>7.3</v>
      </c>
      <c r="AI47" s="12">
        <v>1.4</v>
      </c>
      <c r="AJ47" s="12">
        <v>3.5</v>
      </c>
      <c r="AK47" s="12">
        <v>1.5</v>
      </c>
      <c r="AL47" s="12">
        <v>0.7</v>
      </c>
      <c r="AM47" s="12">
        <v>9.4</v>
      </c>
      <c r="AN47" s="12">
        <v>14.6</v>
      </c>
      <c r="AO47" s="6">
        <v>34.4</v>
      </c>
    </row>
    <row r="48" spans="2:41" x14ac:dyDescent="0.25">
      <c r="B48" s="5"/>
      <c r="C48" s="8" t="s">
        <v>153</v>
      </c>
      <c r="D48" s="45">
        <f>SUM(D43:D47)</f>
        <v>100.00000000000001</v>
      </c>
      <c r="E48" s="9">
        <f t="shared" ref="E48" si="28">SUM(E43:E47)</f>
        <v>100</v>
      </c>
      <c r="F48" s="9">
        <f t="shared" ref="F48" si="29">SUM(F43:F47)</f>
        <v>100</v>
      </c>
      <c r="G48" s="10">
        <f t="shared" ref="G48" si="30">SUM(G43:G47)</f>
        <v>100</v>
      </c>
      <c r="I48" s="6"/>
      <c r="L48" s="5"/>
      <c r="M48" s="8" t="s">
        <v>153</v>
      </c>
      <c r="N48" s="45">
        <f>SUM(N43:N47)</f>
        <v>99.9</v>
      </c>
      <c r="O48" s="9">
        <f t="shared" ref="O48" si="31">SUM(O43:O47)</f>
        <v>100.00000000000001</v>
      </c>
      <c r="P48" s="9">
        <f t="shared" ref="P48" si="32">SUM(P43:P47)</f>
        <v>100</v>
      </c>
      <c r="Q48" s="10">
        <f t="shared" ref="Q48" si="33">SUM(Q43:Q47)</f>
        <v>100</v>
      </c>
      <c r="S48" s="6"/>
      <c r="V48" s="5"/>
      <c r="W48" s="8" t="s">
        <v>153</v>
      </c>
      <c r="X48" s="45">
        <f>SUM(X43:X47)</f>
        <v>99.9</v>
      </c>
      <c r="Y48" s="9">
        <f t="shared" ref="Y48" si="34">SUM(Y43:Y47)</f>
        <v>99.999999999999986</v>
      </c>
      <c r="Z48" s="9">
        <f t="shared" ref="Z48" si="35">SUM(Z43:Z47)</f>
        <v>100</v>
      </c>
      <c r="AA48" s="10">
        <f t="shared" ref="AA48" si="36">SUM(AA43:AA47)</f>
        <v>100.00000000000001</v>
      </c>
      <c r="AC48" s="6"/>
      <c r="AF48" s="5"/>
      <c r="AG48" s="5" t="s">
        <v>30</v>
      </c>
      <c r="AH48" s="12">
        <v>1.1000000000000001</v>
      </c>
      <c r="AI48" s="12">
        <v>0.7</v>
      </c>
      <c r="AJ48" s="12">
        <v>0.9</v>
      </c>
      <c r="AK48" s="12">
        <v>1.2</v>
      </c>
      <c r="AL48" s="12">
        <v>0.7</v>
      </c>
      <c r="AM48" s="12">
        <v>1</v>
      </c>
      <c r="AN48" s="12">
        <v>2.6</v>
      </c>
      <c r="AO48" s="6">
        <v>2.1</v>
      </c>
    </row>
    <row r="49" spans="2:41" x14ac:dyDescent="0.25">
      <c r="B49" s="5"/>
      <c r="I49" s="6"/>
      <c r="L49" s="5"/>
      <c r="S49" s="6"/>
      <c r="V49" s="5"/>
      <c r="AC49" s="6"/>
      <c r="AF49" s="5"/>
      <c r="AG49" s="8" t="s">
        <v>153</v>
      </c>
      <c r="AH49" s="13">
        <f>SUM(AH44:AH48)</f>
        <v>99.899999999999991</v>
      </c>
      <c r="AI49" s="13">
        <f>SUM(AI44:AI48)</f>
        <v>99.9</v>
      </c>
      <c r="AJ49" s="13">
        <f t="shared" ref="AJ49" si="37">SUM(AJ44:AJ48)</f>
        <v>99.9</v>
      </c>
      <c r="AK49" s="13">
        <f t="shared" ref="AK49" si="38">SUM(AK44:AK48)</f>
        <v>100</v>
      </c>
      <c r="AL49" s="13">
        <f t="shared" ref="AL49" si="39">SUM(AL44:AL48)</f>
        <v>99.9</v>
      </c>
      <c r="AM49" s="13">
        <f t="shared" ref="AM49" si="40">SUM(AM44:AM48)</f>
        <v>100.00000000000001</v>
      </c>
      <c r="AN49" s="13">
        <f>SUM(AN44:AN48)</f>
        <v>100</v>
      </c>
      <c r="AO49" s="13">
        <f t="shared" ref="AO49" si="41">SUM(AO44:AO48)</f>
        <v>100</v>
      </c>
    </row>
    <row r="50" spans="2:41" ht="15" customHeight="1" x14ac:dyDescent="0.25">
      <c r="B50" s="5"/>
      <c r="I50" s="6"/>
      <c r="L50" s="5"/>
      <c r="S50" s="6"/>
      <c r="V50" s="5"/>
      <c r="AC50" s="6"/>
      <c r="AF50" s="5"/>
    </row>
    <row r="51" spans="2:41" ht="15" customHeight="1" x14ac:dyDescent="0.25">
      <c r="B51" s="5"/>
      <c r="C51" s="284" t="s">
        <v>162</v>
      </c>
      <c r="D51" s="285"/>
      <c r="E51" s="285"/>
      <c r="F51" s="285"/>
      <c r="G51" s="286"/>
      <c r="I51" s="6"/>
      <c r="L51" s="5"/>
      <c r="M51" s="284" t="s">
        <v>163</v>
      </c>
      <c r="N51" s="285"/>
      <c r="O51" s="285"/>
      <c r="P51" s="285"/>
      <c r="Q51" s="286"/>
      <c r="S51" s="6"/>
      <c r="V51" s="5"/>
      <c r="W51" s="284" t="s">
        <v>164</v>
      </c>
      <c r="X51" s="285"/>
      <c r="Y51" s="285"/>
      <c r="Z51" s="285"/>
      <c r="AA51" s="286"/>
      <c r="AC51" s="6"/>
      <c r="AF51" s="5"/>
      <c r="AG51" s="284" t="s">
        <v>165</v>
      </c>
      <c r="AH51" s="285"/>
      <c r="AI51" s="285"/>
      <c r="AJ51" s="285"/>
      <c r="AK51" s="286"/>
    </row>
    <row r="52" spans="2:41" x14ac:dyDescent="0.25">
      <c r="B52" s="5"/>
      <c r="C52" s="287"/>
      <c r="D52" s="288"/>
      <c r="E52" s="288"/>
      <c r="F52" s="288"/>
      <c r="G52" s="289"/>
      <c r="I52" s="6"/>
      <c r="L52" s="5"/>
      <c r="M52" s="287"/>
      <c r="N52" s="288"/>
      <c r="O52" s="288"/>
      <c r="P52" s="288"/>
      <c r="Q52" s="289"/>
      <c r="S52" s="6"/>
      <c r="V52" s="5"/>
      <c r="W52" s="287"/>
      <c r="X52" s="288"/>
      <c r="Y52" s="288"/>
      <c r="Z52" s="288"/>
      <c r="AA52" s="289"/>
      <c r="AC52" s="6"/>
      <c r="AF52" s="5"/>
      <c r="AG52" s="287"/>
      <c r="AH52" s="288"/>
      <c r="AI52" s="288"/>
      <c r="AJ52" s="288"/>
      <c r="AK52" s="289"/>
    </row>
    <row r="53" spans="2:41" x14ac:dyDescent="0.25">
      <c r="B53" s="5"/>
      <c r="C53" s="5" t="s">
        <v>166</v>
      </c>
      <c r="D53">
        <v>59.7</v>
      </c>
      <c r="G53" s="6"/>
      <c r="I53" s="6"/>
      <c r="L53" s="5"/>
      <c r="M53" s="5" t="s">
        <v>166</v>
      </c>
      <c r="N53">
        <v>60</v>
      </c>
      <c r="Q53" s="6"/>
      <c r="S53" s="6"/>
      <c r="V53" s="5"/>
      <c r="W53" s="5" t="s">
        <v>166</v>
      </c>
      <c r="X53">
        <v>49.2</v>
      </c>
      <c r="AA53" s="6"/>
      <c r="AC53" s="6"/>
      <c r="AF53" s="5"/>
      <c r="AG53" s="5" t="s">
        <v>166</v>
      </c>
      <c r="AH53">
        <v>71.7</v>
      </c>
      <c r="AK53" s="6"/>
    </row>
    <row r="54" spans="2:41" x14ac:dyDescent="0.25">
      <c r="B54" s="5"/>
      <c r="C54" s="5" t="s">
        <v>167</v>
      </c>
      <c r="D54">
        <v>20.5</v>
      </c>
      <c r="G54" s="6"/>
      <c r="I54" s="6"/>
      <c r="L54" s="5"/>
      <c r="M54" s="5" t="s">
        <v>167</v>
      </c>
      <c r="N54">
        <v>36.700000000000003</v>
      </c>
      <c r="Q54" s="6"/>
      <c r="S54" s="6"/>
      <c r="V54" s="5"/>
      <c r="W54" s="5" t="s">
        <v>167</v>
      </c>
      <c r="X54">
        <v>42.4</v>
      </c>
      <c r="AA54" s="6"/>
      <c r="AC54" s="6"/>
      <c r="AF54" s="5"/>
      <c r="AG54" s="5" t="s">
        <v>167</v>
      </c>
      <c r="AH54">
        <v>24.7</v>
      </c>
      <c r="AK54" s="6"/>
    </row>
    <row r="55" spans="2:41" x14ac:dyDescent="0.25">
      <c r="B55" s="5"/>
      <c r="C55" s="8" t="s">
        <v>30</v>
      </c>
      <c r="D55" s="9">
        <v>19.8</v>
      </c>
      <c r="E55" s="9"/>
      <c r="F55" s="9"/>
      <c r="G55" s="10"/>
      <c r="I55" s="6"/>
      <c r="L55" s="5"/>
      <c r="M55" s="8" t="s">
        <v>30</v>
      </c>
      <c r="N55" s="9">
        <v>3.3</v>
      </c>
      <c r="O55" s="9"/>
      <c r="P55" s="9"/>
      <c r="Q55" s="10"/>
      <c r="S55" s="6"/>
      <c r="V55" s="5"/>
      <c r="W55" s="8" t="s">
        <v>30</v>
      </c>
      <c r="X55" s="9">
        <v>8.5</v>
      </c>
      <c r="Y55" s="9"/>
      <c r="Z55" s="9"/>
      <c r="AA55" s="10"/>
      <c r="AC55" s="6"/>
      <c r="AF55" s="5"/>
      <c r="AG55" s="8" t="s">
        <v>30</v>
      </c>
      <c r="AH55" s="9">
        <v>3.6</v>
      </c>
      <c r="AI55" s="9"/>
      <c r="AJ55" s="9"/>
      <c r="AK55" s="10"/>
    </row>
    <row r="56" spans="2:41" x14ac:dyDescent="0.25">
      <c r="B56" s="5"/>
      <c r="I56" s="6"/>
      <c r="L56" s="5"/>
      <c r="S56" s="6"/>
      <c r="V56" s="5"/>
      <c r="AC56" s="6"/>
      <c r="AF56" s="5"/>
    </row>
    <row r="57" spans="2:41" x14ac:dyDescent="0.25">
      <c r="B57" s="290" t="s">
        <v>168</v>
      </c>
      <c r="C57" s="291"/>
      <c r="D57" s="291"/>
      <c r="E57" s="291"/>
      <c r="F57" s="291"/>
      <c r="G57" s="291"/>
      <c r="H57" s="291"/>
      <c r="I57" s="292"/>
      <c r="L57" s="290" t="s">
        <v>168</v>
      </c>
      <c r="M57" s="291"/>
      <c r="N57" s="291"/>
      <c r="O57" s="291"/>
      <c r="P57" s="291"/>
      <c r="Q57" s="291"/>
      <c r="R57" s="291"/>
      <c r="S57" s="292"/>
      <c r="V57" s="5"/>
      <c r="AC57" s="6"/>
      <c r="AF57" s="5"/>
    </row>
    <row r="58" spans="2:41" ht="15" customHeight="1" x14ac:dyDescent="0.25">
      <c r="B58" s="5"/>
      <c r="C58" s="284" t="s">
        <v>169</v>
      </c>
      <c r="D58" s="285"/>
      <c r="E58" s="285"/>
      <c r="F58" s="285"/>
      <c r="G58" s="286"/>
      <c r="I58" s="6"/>
      <c r="L58" s="5"/>
      <c r="M58" s="284" t="s">
        <v>170</v>
      </c>
      <c r="N58" s="285"/>
      <c r="O58" s="285"/>
      <c r="P58" s="285"/>
      <c r="Q58" s="286"/>
      <c r="S58" s="6"/>
      <c r="V58" s="5"/>
      <c r="W58" s="284" t="s">
        <v>171</v>
      </c>
      <c r="X58" s="285"/>
      <c r="Y58" s="285"/>
      <c r="Z58" s="285"/>
      <c r="AA58" s="286"/>
      <c r="AC58" s="6"/>
      <c r="AF58" s="5"/>
      <c r="AG58" s="188" t="s">
        <v>172</v>
      </c>
      <c r="AH58" s="189"/>
      <c r="AI58" s="189"/>
      <c r="AJ58" s="189"/>
      <c r="AK58" s="189"/>
      <c r="AL58" s="189"/>
      <c r="AM58" s="189"/>
      <c r="AN58" s="189"/>
      <c r="AO58" s="190"/>
    </row>
    <row r="59" spans="2:41" ht="15" customHeight="1" x14ac:dyDescent="0.25">
      <c r="B59" s="5"/>
      <c r="C59" s="287"/>
      <c r="D59" s="288"/>
      <c r="E59" s="288"/>
      <c r="F59" s="288"/>
      <c r="G59" s="289"/>
      <c r="I59" s="6"/>
      <c r="L59" s="5"/>
      <c r="M59" s="287"/>
      <c r="N59" s="288"/>
      <c r="O59" s="288"/>
      <c r="P59" s="288"/>
      <c r="Q59" s="289"/>
      <c r="S59" s="6"/>
      <c r="V59" s="5"/>
      <c r="W59" s="287"/>
      <c r="X59" s="288"/>
      <c r="Y59" s="288"/>
      <c r="Z59" s="288"/>
      <c r="AA59" s="289"/>
      <c r="AC59" s="6"/>
      <c r="AF59" s="5"/>
      <c r="AG59" s="191"/>
      <c r="AH59" s="192"/>
      <c r="AI59" s="192"/>
      <c r="AJ59" s="192"/>
      <c r="AK59" s="192"/>
      <c r="AL59" s="192"/>
      <c r="AM59" s="192"/>
      <c r="AN59" s="192"/>
      <c r="AO59" s="193"/>
    </row>
    <row r="60" spans="2:41" ht="15" customHeight="1" x14ac:dyDescent="0.25">
      <c r="B60" s="5"/>
      <c r="C60" s="5"/>
      <c r="D60" t="s">
        <v>69</v>
      </c>
      <c r="E60" t="s">
        <v>133</v>
      </c>
      <c r="F60" t="s">
        <v>134</v>
      </c>
      <c r="G60" s="6" t="s">
        <v>135</v>
      </c>
      <c r="I60" s="6"/>
      <c r="L60" s="5"/>
      <c r="M60" s="5"/>
      <c r="N60" t="s">
        <v>69</v>
      </c>
      <c r="O60" t="s">
        <v>133</v>
      </c>
      <c r="P60" t="s">
        <v>134</v>
      </c>
      <c r="Q60" s="6" t="s">
        <v>135</v>
      </c>
      <c r="S60" s="6"/>
      <c r="V60" s="5"/>
      <c r="W60" s="5"/>
      <c r="X60" t="s">
        <v>69</v>
      </c>
      <c r="Y60" t="s">
        <v>133</v>
      </c>
      <c r="Z60" t="s">
        <v>134</v>
      </c>
      <c r="AA60" s="6" t="s">
        <v>135</v>
      </c>
      <c r="AC60" s="6"/>
      <c r="AF60" s="5"/>
      <c r="AG60" s="11"/>
      <c r="AH60" s="282" t="s">
        <v>69</v>
      </c>
      <c r="AI60" s="218" t="s">
        <v>41</v>
      </c>
      <c r="AJ60" s="218" t="s">
        <v>39</v>
      </c>
      <c r="AK60" s="218" t="s">
        <v>40</v>
      </c>
      <c r="AL60" s="218" t="s">
        <v>136</v>
      </c>
      <c r="AM60" s="218" t="s">
        <v>93</v>
      </c>
      <c r="AN60" s="218" t="s">
        <v>137</v>
      </c>
      <c r="AO60" s="280" t="s">
        <v>138</v>
      </c>
    </row>
    <row r="61" spans="2:41" x14ac:dyDescent="0.25">
      <c r="B61" s="5"/>
      <c r="C61" s="5" t="s">
        <v>173</v>
      </c>
      <c r="D61">
        <v>5</v>
      </c>
      <c r="E61">
        <v>7.9</v>
      </c>
      <c r="F61">
        <v>1.6</v>
      </c>
      <c r="G61" s="6">
        <v>4.2</v>
      </c>
      <c r="I61" s="6"/>
      <c r="L61" s="5"/>
      <c r="M61" s="5" t="s">
        <v>173</v>
      </c>
      <c r="N61">
        <v>5.9</v>
      </c>
      <c r="O61">
        <v>6.4</v>
      </c>
      <c r="P61">
        <v>6.3</v>
      </c>
      <c r="Q61" s="6">
        <v>5.5</v>
      </c>
      <c r="S61" s="6"/>
      <c r="V61" s="5"/>
      <c r="W61" s="5" t="s">
        <v>173</v>
      </c>
      <c r="X61">
        <v>3.8</v>
      </c>
      <c r="Y61">
        <v>7.8</v>
      </c>
      <c r="Z61">
        <v>3.2</v>
      </c>
      <c r="AA61" s="6">
        <v>1.4</v>
      </c>
      <c r="AC61" s="6"/>
      <c r="AF61" s="5"/>
      <c r="AG61" s="13"/>
      <c r="AH61" s="283"/>
      <c r="AI61" s="219"/>
      <c r="AJ61" s="219"/>
      <c r="AK61" s="219"/>
      <c r="AL61" s="219"/>
      <c r="AM61" s="219"/>
      <c r="AN61" s="219"/>
      <c r="AO61" s="281"/>
    </row>
    <row r="62" spans="2:41" x14ac:dyDescent="0.25">
      <c r="B62" s="5"/>
      <c r="C62" s="5" t="s">
        <v>174</v>
      </c>
      <c r="D62">
        <v>45</v>
      </c>
      <c r="E62">
        <v>51.3</v>
      </c>
      <c r="F62">
        <v>50</v>
      </c>
      <c r="G62" s="6">
        <v>41.1</v>
      </c>
      <c r="I62" s="6"/>
      <c r="L62" s="5"/>
      <c r="M62" s="5" t="s">
        <v>174</v>
      </c>
      <c r="N62">
        <v>50.6</v>
      </c>
      <c r="O62">
        <v>69.7</v>
      </c>
      <c r="P62">
        <v>50</v>
      </c>
      <c r="Q62" s="6">
        <v>38.799999999999997</v>
      </c>
      <c r="S62" s="6"/>
      <c r="V62" s="5"/>
      <c r="W62" s="5" t="s">
        <v>174</v>
      </c>
      <c r="X62">
        <v>55.2</v>
      </c>
      <c r="Y62">
        <v>66.400000000000006</v>
      </c>
      <c r="Z62">
        <v>44.8</v>
      </c>
      <c r="AA62" s="6">
        <v>50</v>
      </c>
      <c r="AC62" s="6"/>
      <c r="AF62" s="5"/>
      <c r="AG62" s="5" t="s">
        <v>175</v>
      </c>
      <c r="AH62" s="2">
        <v>52.1</v>
      </c>
      <c r="AI62" s="11">
        <v>53.3</v>
      </c>
      <c r="AJ62" s="11">
        <v>61.6</v>
      </c>
      <c r="AK62" s="11">
        <v>64.900000000000006</v>
      </c>
      <c r="AL62" s="11">
        <v>64.599999999999994</v>
      </c>
      <c r="AM62" s="11">
        <v>39.299999999999997</v>
      </c>
      <c r="AN62" s="11">
        <v>31.5</v>
      </c>
      <c r="AO62" s="4">
        <v>21.4</v>
      </c>
    </row>
    <row r="63" spans="2:41" x14ac:dyDescent="0.25">
      <c r="B63" s="5"/>
      <c r="C63" s="5" t="s">
        <v>175</v>
      </c>
      <c r="D63">
        <v>40.9</v>
      </c>
      <c r="E63">
        <v>27.8</v>
      </c>
      <c r="F63">
        <v>41</v>
      </c>
      <c r="G63" s="6">
        <v>47.1</v>
      </c>
      <c r="I63" s="6"/>
      <c r="L63" s="5"/>
      <c r="M63" s="5" t="s">
        <v>175</v>
      </c>
      <c r="N63">
        <v>42.2</v>
      </c>
      <c r="O63">
        <v>22.9</v>
      </c>
      <c r="P63">
        <v>42.9</v>
      </c>
      <c r="Q63" s="6">
        <v>54.2</v>
      </c>
      <c r="S63" s="6"/>
      <c r="V63" s="5"/>
      <c r="W63" s="5" t="s">
        <v>175</v>
      </c>
      <c r="X63">
        <v>39.200000000000003</v>
      </c>
      <c r="Y63">
        <v>24</v>
      </c>
      <c r="Z63">
        <v>50.4</v>
      </c>
      <c r="AA63" s="6">
        <v>46.8</v>
      </c>
      <c r="AC63" s="6"/>
      <c r="AF63" s="5"/>
      <c r="AG63" s="5" t="s">
        <v>174</v>
      </c>
      <c r="AH63" s="5">
        <v>42</v>
      </c>
      <c r="AI63" s="12">
        <v>43.7</v>
      </c>
      <c r="AJ63" s="12">
        <v>34.700000000000003</v>
      </c>
      <c r="AK63" s="12">
        <v>32.5</v>
      </c>
      <c r="AL63" s="12">
        <v>33.6</v>
      </c>
      <c r="AM63" s="12">
        <v>51.1</v>
      </c>
      <c r="AN63" s="12">
        <v>58.5</v>
      </c>
      <c r="AO63" s="6">
        <v>61.7</v>
      </c>
    </row>
    <row r="64" spans="2:41" x14ac:dyDescent="0.25">
      <c r="B64" s="5"/>
      <c r="C64" s="5" t="s">
        <v>30</v>
      </c>
      <c r="D64">
        <v>9.1</v>
      </c>
      <c r="E64">
        <v>13</v>
      </c>
      <c r="F64">
        <v>7.4</v>
      </c>
      <c r="G64" s="6">
        <v>7.6</v>
      </c>
      <c r="I64" s="6"/>
      <c r="L64" s="5"/>
      <c r="M64" s="5" t="s">
        <v>30</v>
      </c>
      <c r="N64">
        <v>1.3</v>
      </c>
      <c r="O64">
        <v>1.1000000000000001</v>
      </c>
      <c r="P64">
        <v>0.8</v>
      </c>
      <c r="Q64" s="6">
        <v>1.5</v>
      </c>
      <c r="S64" s="6"/>
      <c r="V64" s="5"/>
      <c r="W64" s="5" t="s">
        <v>30</v>
      </c>
      <c r="X64">
        <v>1.8</v>
      </c>
      <c r="Y64">
        <v>1.8</v>
      </c>
      <c r="Z64">
        <v>1.6</v>
      </c>
      <c r="AA64" s="6">
        <v>1.9</v>
      </c>
      <c r="AC64" s="6"/>
      <c r="AF64" s="5"/>
      <c r="AG64" s="5" t="s">
        <v>173</v>
      </c>
      <c r="AH64" s="5">
        <v>4.5999999999999996</v>
      </c>
      <c r="AI64" s="12">
        <v>2.2000000000000002</v>
      </c>
      <c r="AJ64" s="12">
        <v>2.2999999999999998</v>
      </c>
      <c r="AK64" s="12">
        <v>1.5</v>
      </c>
      <c r="AL64" s="12">
        <v>1.2</v>
      </c>
      <c r="AM64" s="12">
        <v>8.3000000000000007</v>
      </c>
      <c r="AN64" s="12">
        <v>7.4</v>
      </c>
      <c r="AO64" s="6">
        <v>14.5</v>
      </c>
    </row>
    <row r="65" spans="2:53" x14ac:dyDescent="0.25">
      <c r="B65" s="8"/>
      <c r="C65" s="8" t="s">
        <v>153</v>
      </c>
      <c r="D65" s="45">
        <f>SUM(D61:D64)</f>
        <v>100</v>
      </c>
      <c r="E65" s="9">
        <f>SUM(E61:E64)</f>
        <v>100</v>
      </c>
      <c r="F65" s="9">
        <f>SUM(F61:F64)</f>
        <v>100</v>
      </c>
      <c r="G65" s="10">
        <f>SUM(G61:G64)</f>
        <v>100</v>
      </c>
      <c r="H65" s="9"/>
      <c r="I65" s="10"/>
      <c r="L65" s="8"/>
      <c r="M65" s="8" t="s">
        <v>153</v>
      </c>
      <c r="N65" s="45">
        <f>SUM(N61:N64)</f>
        <v>100</v>
      </c>
      <c r="O65" s="9">
        <f>SUM(O61:O64)</f>
        <v>100.1</v>
      </c>
      <c r="P65" s="9">
        <f>SUM(P61:P64)</f>
        <v>99.999999999999986</v>
      </c>
      <c r="Q65" s="10">
        <f>SUM(Q61:Q64)</f>
        <v>100</v>
      </c>
      <c r="R65" s="9"/>
      <c r="S65" s="10"/>
      <c r="V65" s="8"/>
      <c r="W65" s="8" t="s">
        <v>153</v>
      </c>
      <c r="X65" s="45">
        <f>SUM(X61:X64)</f>
        <v>100</v>
      </c>
      <c r="Y65" s="9">
        <f>SUM(Y61:Y64)</f>
        <v>100</v>
      </c>
      <c r="Z65" s="9">
        <f>SUM(Z61:Z64)</f>
        <v>100</v>
      </c>
      <c r="AA65" s="10">
        <f>SUM(AA61:AA64)</f>
        <v>100.1</v>
      </c>
      <c r="AB65" s="9"/>
      <c r="AC65" s="10"/>
      <c r="AF65" s="8"/>
      <c r="AG65" s="5" t="s">
        <v>30</v>
      </c>
      <c r="AH65" s="12">
        <v>1.3</v>
      </c>
      <c r="AI65" s="12">
        <v>0.8</v>
      </c>
      <c r="AJ65" s="12">
        <v>1.4</v>
      </c>
      <c r="AK65" s="12">
        <v>1.1000000000000001</v>
      </c>
      <c r="AL65" s="12">
        <v>0.6</v>
      </c>
      <c r="AM65" s="12">
        <v>1.2</v>
      </c>
      <c r="AN65" s="12">
        <v>2.6</v>
      </c>
      <c r="AO65" s="6">
        <v>2.4</v>
      </c>
    </row>
    <row r="66" spans="2:53" x14ac:dyDescent="0.25">
      <c r="AG66" s="8" t="s">
        <v>153</v>
      </c>
      <c r="AH66" s="13">
        <f t="shared" ref="AH66:AO66" si="42">SUM(AH62:AH65)</f>
        <v>99.999999999999986</v>
      </c>
      <c r="AI66" s="13">
        <f t="shared" si="42"/>
        <v>100</v>
      </c>
      <c r="AJ66" s="13">
        <f t="shared" si="42"/>
        <v>100.00000000000001</v>
      </c>
      <c r="AK66" s="13">
        <f t="shared" si="42"/>
        <v>100</v>
      </c>
      <c r="AL66" s="13">
        <f t="shared" si="42"/>
        <v>99.999999999999986</v>
      </c>
      <c r="AM66" s="13">
        <f t="shared" si="42"/>
        <v>99.9</v>
      </c>
      <c r="AN66" s="13">
        <f t="shared" si="42"/>
        <v>100</v>
      </c>
      <c r="AO66" s="13">
        <f t="shared" si="42"/>
        <v>100</v>
      </c>
    </row>
    <row r="71" spans="2:53" ht="15" customHeight="1" x14ac:dyDescent="0.25">
      <c r="D71" t="s">
        <v>176</v>
      </c>
      <c r="E71" t="s">
        <v>177</v>
      </c>
      <c r="F71" t="s">
        <v>178</v>
      </c>
      <c r="G71" t="s">
        <v>179</v>
      </c>
      <c r="S71" t="s">
        <v>180</v>
      </c>
      <c r="AA71" t="s">
        <v>181</v>
      </c>
      <c r="AH71" t="s">
        <v>182</v>
      </c>
      <c r="AP71" t="s">
        <v>183</v>
      </c>
      <c r="AW71" t="s">
        <v>184</v>
      </c>
    </row>
    <row r="72" spans="2:53" x14ac:dyDescent="0.25">
      <c r="C72" s="5" t="s">
        <v>102</v>
      </c>
      <c r="D72">
        <v>3.2</v>
      </c>
      <c r="E72">
        <v>6.1</v>
      </c>
      <c r="F72">
        <v>33.4</v>
      </c>
      <c r="G72" s="2">
        <v>8.6</v>
      </c>
      <c r="T72" t="s">
        <v>176</v>
      </c>
      <c r="U72" t="s">
        <v>177</v>
      </c>
      <c r="V72" t="s">
        <v>178</v>
      </c>
      <c r="W72" t="s">
        <v>179</v>
      </c>
      <c r="AB72" t="s">
        <v>176</v>
      </c>
      <c r="AC72" t="s">
        <v>177</v>
      </c>
      <c r="AD72" t="s">
        <v>178</v>
      </c>
      <c r="AE72" t="s">
        <v>179</v>
      </c>
      <c r="AI72" t="s">
        <v>176</v>
      </c>
      <c r="AJ72" t="s">
        <v>177</v>
      </c>
      <c r="AK72" t="s">
        <v>178</v>
      </c>
      <c r="AL72" t="s">
        <v>179</v>
      </c>
      <c r="AQ72" t="s">
        <v>176</v>
      </c>
      <c r="AR72" t="s">
        <v>177</v>
      </c>
      <c r="AS72" t="s">
        <v>178</v>
      </c>
      <c r="AT72" t="s">
        <v>179</v>
      </c>
      <c r="AX72" t="s">
        <v>176</v>
      </c>
      <c r="AY72" t="s">
        <v>177</v>
      </c>
      <c r="AZ72" t="s">
        <v>178</v>
      </c>
      <c r="BA72" t="s">
        <v>179</v>
      </c>
    </row>
    <row r="73" spans="2:53" x14ac:dyDescent="0.25">
      <c r="C73" s="5" t="s">
        <v>139</v>
      </c>
      <c r="D73">
        <v>43.3</v>
      </c>
      <c r="E73">
        <v>53.5</v>
      </c>
      <c r="F73">
        <v>53.1</v>
      </c>
      <c r="G73" s="5">
        <v>38.200000000000003</v>
      </c>
      <c r="S73" s="5" t="s">
        <v>145</v>
      </c>
      <c r="T73">
        <v>22.6</v>
      </c>
      <c r="U73">
        <v>38</v>
      </c>
      <c r="V73">
        <v>43.1</v>
      </c>
      <c r="W73" s="5">
        <v>17.600000000000001</v>
      </c>
      <c r="AA73" s="5" t="s">
        <v>145</v>
      </c>
      <c r="AB73">
        <v>13.9</v>
      </c>
      <c r="AC73">
        <v>16.5</v>
      </c>
      <c r="AD73">
        <v>27</v>
      </c>
      <c r="AE73" s="5">
        <v>7.3</v>
      </c>
      <c r="AH73" s="5" t="s">
        <v>145</v>
      </c>
      <c r="AI73">
        <v>7.2</v>
      </c>
      <c r="AJ73">
        <v>6.7</v>
      </c>
      <c r="AK73">
        <v>15.6</v>
      </c>
      <c r="AL73" s="5">
        <v>7.3</v>
      </c>
      <c r="AP73" s="5" t="s">
        <v>166</v>
      </c>
      <c r="AQ73">
        <v>59.7</v>
      </c>
      <c r="AR73">
        <v>60</v>
      </c>
      <c r="AS73">
        <v>49.2</v>
      </c>
      <c r="AT73">
        <v>71.7</v>
      </c>
      <c r="AW73" s="5" t="s">
        <v>173</v>
      </c>
      <c r="AX73">
        <v>5</v>
      </c>
      <c r="AY73">
        <v>5.9</v>
      </c>
      <c r="AZ73">
        <v>3.8</v>
      </c>
      <c r="BA73" s="5">
        <v>4.5999999999999996</v>
      </c>
    </row>
    <row r="74" spans="2:53" x14ac:dyDescent="0.25">
      <c r="C74" s="5" t="s">
        <v>104</v>
      </c>
      <c r="D74">
        <v>41.4</v>
      </c>
      <c r="E74">
        <v>35.6</v>
      </c>
      <c r="F74">
        <v>11.5</v>
      </c>
      <c r="G74" s="5">
        <v>42.4</v>
      </c>
      <c r="S74" s="5" t="s">
        <v>146</v>
      </c>
      <c r="T74">
        <v>22.1</v>
      </c>
      <c r="U74">
        <v>30.4</v>
      </c>
      <c r="V74">
        <v>30</v>
      </c>
      <c r="W74" s="5">
        <v>26.2</v>
      </c>
      <c r="AA74" s="5" t="s">
        <v>146</v>
      </c>
      <c r="AB74">
        <v>17.5</v>
      </c>
      <c r="AC74">
        <v>23.4</v>
      </c>
      <c r="AD74">
        <v>14.2</v>
      </c>
      <c r="AE74" s="5">
        <v>13.9</v>
      </c>
      <c r="AH74" s="5" t="s">
        <v>146</v>
      </c>
      <c r="AI74">
        <v>17</v>
      </c>
      <c r="AJ74">
        <v>18</v>
      </c>
      <c r="AK74">
        <v>22.5</v>
      </c>
      <c r="AL74" s="5">
        <v>14.4</v>
      </c>
      <c r="AM74" s="5"/>
      <c r="AP74" s="5" t="s">
        <v>167</v>
      </c>
      <c r="AQ74">
        <v>20.5</v>
      </c>
      <c r="AR74">
        <v>36.700000000000003</v>
      </c>
      <c r="AS74">
        <v>42.4</v>
      </c>
      <c r="AT74">
        <v>24.7</v>
      </c>
      <c r="AW74" s="5" t="s">
        <v>174</v>
      </c>
      <c r="AX74">
        <v>45</v>
      </c>
      <c r="AY74">
        <v>50.6</v>
      </c>
      <c r="AZ74">
        <v>55.2</v>
      </c>
      <c r="BA74" s="5">
        <v>42</v>
      </c>
    </row>
    <row r="75" spans="2:53" x14ac:dyDescent="0.25">
      <c r="C75" s="5" t="s">
        <v>105</v>
      </c>
      <c r="D75">
        <v>6.7</v>
      </c>
      <c r="E75">
        <v>4.5</v>
      </c>
      <c r="F75">
        <v>1.1000000000000001</v>
      </c>
      <c r="G75" s="5">
        <v>9.6</v>
      </c>
      <c r="S75" s="5" t="s">
        <v>148</v>
      </c>
      <c r="T75">
        <v>27.7</v>
      </c>
      <c r="U75">
        <v>23.2</v>
      </c>
      <c r="V75">
        <v>19.399999999999999</v>
      </c>
      <c r="W75" s="5">
        <v>33.6</v>
      </c>
      <c r="AA75" s="5" t="s">
        <v>148</v>
      </c>
      <c r="AB75">
        <v>25.3</v>
      </c>
      <c r="AC75">
        <v>31.6</v>
      </c>
      <c r="AD75">
        <v>25.9</v>
      </c>
      <c r="AE75" s="5">
        <v>31.4</v>
      </c>
      <c r="AH75" s="5" t="s">
        <v>148</v>
      </c>
      <c r="AI75">
        <v>30.5</v>
      </c>
      <c r="AJ75">
        <v>32.5</v>
      </c>
      <c r="AK75">
        <v>30.2</v>
      </c>
      <c r="AL75" s="5">
        <v>37.4</v>
      </c>
      <c r="AP75" s="8" t="s">
        <v>30</v>
      </c>
      <c r="AQ75" s="9">
        <v>19.8</v>
      </c>
      <c r="AR75" s="9">
        <v>3.3</v>
      </c>
      <c r="AS75" s="9">
        <v>8.5</v>
      </c>
      <c r="AT75" s="9">
        <v>3.6</v>
      </c>
      <c r="AW75" s="5" t="s">
        <v>175</v>
      </c>
      <c r="AX75">
        <v>40.9</v>
      </c>
      <c r="AY75">
        <v>42.2</v>
      </c>
      <c r="AZ75">
        <v>39.200000000000003</v>
      </c>
      <c r="BA75">
        <v>52.1</v>
      </c>
    </row>
    <row r="76" spans="2:53" x14ac:dyDescent="0.25">
      <c r="C76" s="5" t="s">
        <v>30</v>
      </c>
      <c r="D76">
        <v>5.4</v>
      </c>
      <c r="E76">
        <v>0.2</v>
      </c>
      <c r="F76">
        <v>0.9</v>
      </c>
      <c r="G76" s="12">
        <v>1.3</v>
      </c>
      <c r="S76" s="5" t="s">
        <v>150</v>
      </c>
      <c r="T76">
        <v>15.9</v>
      </c>
      <c r="U76">
        <v>8</v>
      </c>
      <c r="V76">
        <v>5.6</v>
      </c>
      <c r="W76" s="2">
        <v>20.6</v>
      </c>
      <c r="AA76" s="5" t="s">
        <v>150</v>
      </c>
      <c r="AB76">
        <v>34.799999999999997</v>
      </c>
      <c r="AC76">
        <v>28</v>
      </c>
      <c r="AD76">
        <v>31.1</v>
      </c>
      <c r="AE76" s="2">
        <v>46.7</v>
      </c>
      <c r="AH76" s="5" t="s">
        <v>150</v>
      </c>
      <c r="AI76">
        <v>37.6</v>
      </c>
      <c r="AJ76">
        <v>41.7</v>
      </c>
      <c r="AK76">
        <v>30.1</v>
      </c>
      <c r="AL76" s="2">
        <v>39.700000000000003</v>
      </c>
      <c r="AP76" s="5"/>
      <c r="AW76" s="5" t="s">
        <v>30</v>
      </c>
      <c r="AX76">
        <v>9.1</v>
      </c>
      <c r="AY76">
        <v>1.3</v>
      </c>
      <c r="AZ76">
        <v>1.8</v>
      </c>
      <c r="BA76" s="12">
        <v>1.3</v>
      </c>
    </row>
    <row r="77" spans="2:53" x14ac:dyDescent="0.25">
      <c r="C77" s="8" t="s">
        <v>69</v>
      </c>
      <c r="D77" s="9">
        <f>SUM(D72:D76)</f>
        <v>100.00000000000001</v>
      </c>
      <c r="E77" s="9">
        <f>SUM(E72:E76)</f>
        <v>99.9</v>
      </c>
      <c r="F77" s="9">
        <f>SUM(F72:F76)</f>
        <v>100</v>
      </c>
      <c r="G77" s="13">
        <f>SUM(G72:G76)</f>
        <v>100.1</v>
      </c>
      <c r="S77" s="5" t="s">
        <v>30</v>
      </c>
      <c r="T77">
        <v>11.6</v>
      </c>
      <c r="U77">
        <v>0.5</v>
      </c>
      <c r="V77">
        <v>1.9</v>
      </c>
      <c r="W77" s="12">
        <v>1.9</v>
      </c>
      <c r="AA77" s="5" t="s">
        <v>30</v>
      </c>
      <c r="AB77">
        <v>8.5</v>
      </c>
      <c r="AC77">
        <v>0.5</v>
      </c>
      <c r="AD77">
        <v>1.8</v>
      </c>
      <c r="AE77" s="12">
        <v>0.7</v>
      </c>
      <c r="AH77" s="5" t="s">
        <v>30</v>
      </c>
      <c r="AI77">
        <v>7.7</v>
      </c>
      <c r="AJ77">
        <v>1</v>
      </c>
      <c r="AK77">
        <v>1.5</v>
      </c>
      <c r="AL77" s="12">
        <v>1.1000000000000001</v>
      </c>
      <c r="AP77" s="5"/>
    </row>
    <row r="78" spans="2:53" x14ac:dyDescent="0.25">
      <c r="C78" s="5"/>
      <c r="D78" s="15"/>
      <c r="AJ78" s="5"/>
    </row>
    <row r="79" spans="2:53" x14ac:dyDescent="0.25">
      <c r="AJ79" s="5"/>
    </row>
    <row r="80" spans="2:53" x14ac:dyDescent="0.25">
      <c r="AJ80" s="2"/>
    </row>
    <row r="81" spans="3:36" x14ac:dyDescent="0.25">
      <c r="AJ81" s="12"/>
    </row>
    <row r="84" spans="3:36" x14ac:dyDescent="0.25">
      <c r="C84" s="76"/>
    </row>
    <row r="85" spans="3:36" x14ac:dyDescent="0.25">
      <c r="AI85" s="5"/>
    </row>
    <row r="86" spans="3:36" x14ac:dyDescent="0.25">
      <c r="AI86" s="5"/>
    </row>
    <row r="87" spans="3:36" x14ac:dyDescent="0.25">
      <c r="AI87" s="5"/>
    </row>
    <row r="88" spans="3:36" x14ac:dyDescent="0.25">
      <c r="C88" s="2" t="s">
        <v>18</v>
      </c>
      <c r="D88" s="4"/>
      <c r="AI88" s="2"/>
    </row>
    <row r="89" spans="3:36" x14ac:dyDescent="0.25">
      <c r="C89" s="5" t="s">
        <v>21</v>
      </c>
      <c r="D89" s="15">
        <v>6.3E-2</v>
      </c>
    </row>
    <row r="90" spans="3:36" x14ac:dyDescent="0.25">
      <c r="C90" s="5" t="s">
        <v>24</v>
      </c>
      <c r="D90" s="15">
        <v>0.312</v>
      </c>
    </row>
    <row r="91" spans="3:36" x14ac:dyDescent="0.25">
      <c r="C91" s="5" t="s">
        <v>26</v>
      </c>
      <c r="D91" s="15">
        <v>0.30199999999999999</v>
      </c>
    </row>
    <row r="92" spans="3:36" x14ac:dyDescent="0.25">
      <c r="C92" s="5" t="s">
        <v>31</v>
      </c>
      <c r="D92" s="15">
        <v>0.219</v>
      </c>
    </row>
    <row r="93" spans="3:36" x14ac:dyDescent="0.25">
      <c r="C93" s="5" t="s">
        <v>34</v>
      </c>
      <c r="D93" s="15">
        <v>9.6000000000000002E-2</v>
      </c>
    </row>
    <row r="94" spans="3:36" x14ac:dyDescent="0.25">
      <c r="C94" s="5" t="s">
        <v>30</v>
      </c>
      <c r="D94" s="15">
        <v>8.0000000000000002E-3</v>
      </c>
    </row>
    <row r="98" spans="3:8" x14ac:dyDescent="0.25">
      <c r="C98" s="2"/>
      <c r="D98" s="4" t="s">
        <v>185</v>
      </c>
      <c r="E98" t="s">
        <v>176</v>
      </c>
      <c r="F98" t="s">
        <v>186</v>
      </c>
      <c r="G98" t="s">
        <v>178</v>
      </c>
      <c r="H98" t="s">
        <v>179</v>
      </c>
    </row>
    <row r="99" spans="3:8" x14ac:dyDescent="0.25">
      <c r="C99" s="5" t="s">
        <v>21</v>
      </c>
      <c r="D99" s="6">
        <v>6.3</v>
      </c>
      <c r="E99">
        <v>3.2</v>
      </c>
      <c r="F99">
        <v>6.1</v>
      </c>
      <c r="G99">
        <v>33.4</v>
      </c>
      <c r="H99" s="2">
        <v>8.6</v>
      </c>
    </row>
    <row r="100" spans="3:8" x14ac:dyDescent="0.25">
      <c r="C100" s="5" t="s">
        <v>24</v>
      </c>
      <c r="D100" s="6">
        <v>46.3</v>
      </c>
      <c r="E100">
        <v>43.3</v>
      </c>
      <c r="F100">
        <v>53.5</v>
      </c>
      <c r="G100">
        <v>53.1</v>
      </c>
      <c r="H100" s="5">
        <v>38.200000000000003</v>
      </c>
    </row>
    <row r="101" spans="3:8" x14ac:dyDescent="0.25">
      <c r="C101" s="5" t="s">
        <v>31</v>
      </c>
      <c r="D101" s="6">
        <v>37</v>
      </c>
      <c r="E101">
        <v>41.4</v>
      </c>
      <c r="F101">
        <v>35.6</v>
      </c>
      <c r="G101">
        <v>11.5</v>
      </c>
      <c r="H101" s="5">
        <v>42.4</v>
      </c>
    </row>
    <row r="102" spans="3:8" x14ac:dyDescent="0.25">
      <c r="C102" s="5" t="s">
        <v>34</v>
      </c>
      <c r="D102" s="6">
        <v>9.6</v>
      </c>
      <c r="E102">
        <v>6.7</v>
      </c>
      <c r="F102">
        <v>4.5</v>
      </c>
      <c r="G102">
        <v>1.1000000000000001</v>
      </c>
      <c r="H102" s="5">
        <v>9.6</v>
      </c>
    </row>
    <row r="103" spans="3:8" x14ac:dyDescent="0.25">
      <c r="C103" s="5" t="s">
        <v>30</v>
      </c>
      <c r="D103" s="6">
        <v>0.8</v>
      </c>
      <c r="E103">
        <v>5.4</v>
      </c>
      <c r="F103">
        <v>0.2</v>
      </c>
      <c r="G103">
        <v>0.9</v>
      </c>
      <c r="H103" s="12">
        <v>1.3</v>
      </c>
    </row>
    <row r="104" spans="3:8" x14ac:dyDescent="0.25">
      <c r="E104" s="9">
        <f>SUM(E99:E103)</f>
        <v>100.00000000000001</v>
      </c>
      <c r="F104" s="9">
        <f>SUM(F99:F103)</f>
        <v>99.9</v>
      </c>
      <c r="G104" s="9">
        <f>SUM(G99:G103)</f>
        <v>100</v>
      </c>
      <c r="H104" s="13">
        <f>SUM(H99:H103)</f>
        <v>100.1</v>
      </c>
    </row>
  </sheetData>
  <mergeCells count="74">
    <mergeCell ref="AG58:AO59"/>
    <mergeCell ref="AG51:AK52"/>
    <mergeCell ref="V6:AC6"/>
    <mergeCell ref="W9:AA9"/>
    <mergeCell ref="W19:AA20"/>
    <mergeCell ref="W29:AA30"/>
    <mergeCell ref="W40:AA41"/>
    <mergeCell ref="W51:AA52"/>
    <mergeCell ref="V8:AC8"/>
    <mergeCell ref="V18:AC18"/>
    <mergeCell ref="AI10:AI11"/>
    <mergeCell ref="AJ10:AJ11"/>
    <mergeCell ref="AK10:AK11"/>
    <mergeCell ref="AG9:AO9"/>
    <mergeCell ref="AG19:AO20"/>
    <mergeCell ref="AF6:AM6"/>
    <mergeCell ref="B6:I6"/>
    <mergeCell ref="C9:G9"/>
    <mergeCell ref="C19:G20"/>
    <mergeCell ref="C29:G30"/>
    <mergeCell ref="AM10:AM11"/>
    <mergeCell ref="AH10:AH11"/>
    <mergeCell ref="L6:S6"/>
    <mergeCell ref="M9:Q9"/>
    <mergeCell ref="M19:Q20"/>
    <mergeCell ref="M29:Q30"/>
    <mergeCell ref="AH21:AH22"/>
    <mergeCell ref="AI21:AI22"/>
    <mergeCell ref="AJ21:AJ22"/>
    <mergeCell ref="AK21:AK22"/>
    <mergeCell ref="AL21:AL22"/>
    <mergeCell ref="AM21:AM22"/>
    <mergeCell ref="M40:Q41"/>
    <mergeCell ref="W58:AA59"/>
    <mergeCell ref="C58:G59"/>
    <mergeCell ref="B8:I8"/>
    <mergeCell ref="B18:I18"/>
    <mergeCell ref="B57:I57"/>
    <mergeCell ref="L57:S57"/>
    <mergeCell ref="M58:Q59"/>
    <mergeCell ref="C51:G52"/>
    <mergeCell ref="M51:Q52"/>
    <mergeCell ref="C40:G41"/>
    <mergeCell ref="AN21:AN22"/>
    <mergeCell ref="AO21:AO22"/>
    <mergeCell ref="AL10:AL11"/>
    <mergeCell ref="AM31:AM32"/>
    <mergeCell ref="AN31:AN32"/>
    <mergeCell ref="AO31:AO32"/>
    <mergeCell ref="AG29:AO30"/>
    <mergeCell ref="AN10:AN11"/>
    <mergeCell ref="AO10:AO11"/>
    <mergeCell ref="AM42:AM43"/>
    <mergeCell ref="AN42:AN43"/>
    <mergeCell ref="AO42:AO43"/>
    <mergeCell ref="AH31:AH32"/>
    <mergeCell ref="AI31:AI32"/>
    <mergeCell ref="AJ31:AJ32"/>
    <mergeCell ref="AK31:AK32"/>
    <mergeCell ref="AL31:AL32"/>
    <mergeCell ref="AH42:AH43"/>
    <mergeCell ref="AI42:AI43"/>
    <mergeCell ref="AJ42:AJ43"/>
    <mergeCell ref="AK42:AK43"/>
    <mergeCell ref="AL42:AL43"/>
    <mergeCell ref="AG40:AO41"/>
    <mergeCell ref="AL60:AL61"/>
    <mergeCell ref="AM60:AM61"/>
    <mergeCell ref="AN60:AN61"/>
    <mergeCell ref="AO60:AO61"/>
    <mergeCell ref="AH60:AH61"/>
    <mergeCell ref="AI60:AI61"/>
    <mergeCell ref="AJ60:AJ61"/>
    <mergeCell ref="AK60:AK6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AJ52"/>
  <sheetViews>
    <sheetView workbookViewId="0">
      <selection activeCell="S18" sqref="S18"/>
    </sheetView>
  </sheetViews>
  <sheetFormatPr baseColWidth="10" defaultColWidth="11.42578125" defaultRowHeight="15" x14ac:dyDescent="0.25"/>
  <cols>
    <col min="2" max="2" width="14.28515625" customWidth="1"/>
    <col min="3" max="3" width="17.85546875" bestFit="1" customWidth="1"/>
    <col min="4" max="4" width="25.140625" bestFit="1" customWidth="1"/>
    <col min="5" max="5" width="12.42578125" customWidth="1"/>
    <col min="6" max="6" width="25.140625" bestFit="1" customWidth="1"/>
    <col min="11" max="11" width="14" bestFit="1" customWidth="1"/>
    <col min="12" max="12" width="18.140625" bestFit="1" customWidth="1"/>
    <col min="13" max="13" width="17.5703125" bestFit="1" customWidth="1"/>
    <col min="14" max="14" width="12.5703125" bestFit="1" customWidth="1"/>
    <col min="15" max="15" width="12.140625" bestFit="1" customWidth="1"/>
    <col min="19" max="19" width="53.28515625" bestFit="1" customWidth="1"/>
    <col min="20" max="20" width="20.28515625" bestFit="1" customWidth="1"/>
    <col min="21" max="21" width="16.5703125" bestFit="1" customWidth="1"/>
    <col min="22" max="22" width="10.28515625" bestFit="1" customWidth="1"/>
    <col min="29" max="29" width="16.7109375" bestFit="1" customWidth="1"/>
    <col min="33" max="33" width="13.28515625" customWidth="1"/>
    <col min="34" max="34" width="14.85546875" customWidth="1"/>
  </cols>
  <sheetData>
    <row r="3" spans="2:36" x14ac:dyDescent="0.25">
      <c r="B3" s="315" t="s">
        <v>187</v>
      </c>
      <c r="C3" s="315"/>
      <c r="D3" s="315"/>
      <c r="E3" s="315"/>
      <c r="F3" s="315"/>
      <c r="G3" s="315"/>
      <c r="K3" s="311" t="s">
        <v>188</v>
      </c>
      <c r="L3" s="311"/>
      <c r="M3" s="311"/>
      <c r="N3" s="311"/>
      <c r="O3" s="311"/>
      <c r="P3" s="311"/>
      <c r="Q3" s="311"/>
      <c r="S3" s="311" t="s">
        <v>189</v>
      </c>
      <c r="T3" s="311"/>
      <c r="U3" s="311"/>
      <c r="V3" s="311"/>
      <c r="W3" s="311"/>
      <c r="X3" s="311"/>
      <c r="Y3" s="311"/>
      <c r="AC3" s="311" t="s">
        <v>190</v>
      </c>
      <c r="AD3" s="311"/>
      <c r="AE3" s="311"/>
      <c r="AF3" s="311"/>
      <c r="AG3" s="311"/>
      <c r="AH3" s="311"/>
      <c r="AI3" s="311"/>
      <c r="AJ3" s="311"/>
    </row>
    <row r="4" spans="2:36" ht="15" customHeight="1" x14ac:dyDescent="0.25">
      <c r="B4" s="315"/>
      <c r="C4" s="315"/>
      <c r="D4" s="315"/>
      <c r="E4" s="315"/>
      <c r="F4" s="315"/>
      <c r="G4" s="315"/>
      <c r="K4" s="311"/>
      <c r="L4" s="311"/>
      <c r="M4" s="311"/>
      <c r="N4" s="311"/>
      <c r="O4" s="311"/>
      <c r="P4" s="311"/>
      <c r="Q4" s="311"/>
      <c r="S4" s="311"/>
      <c r="T4" s="311"/>
      <c r="U4" s="311"/>
      <c r="V4" s="311"/>
      <c r="W4" s="311"/>
      <c r="X4" s="311"/>
      <c r="Y4" s="311"/>
      <c r="AC4" s="311"/>
      <c r="AD4" s="311"/>
      <c r="AE4" s="311"/>
      <c r="AF4" s="311"/>
      <c r="AG4" s="311"/>
      <c r="AH4" s="311"/>
      <c r="AI4" s="311"/>
      <c r="AJ4" s="311"/>
    </row>
    <row r="6" spans="2:36" ht="15" customHeight="1" x14ac:dyDescent="0.25">
      <c r="K6" s="307" t="s">
        <v>191</v>
      </c>
      <c r="L6" s="307"/>
      <c r="M6" s="307"/>
      <c r="N6" s="307"/>
      <c r="O6" s="307"/>
      <c r="P6" s="307"/>
      <c r="Q6" s="307"/>
      <c r="AC6" s="185" t="s">
        <v>192</v>
      </c>
      <c r="AD6" s="187"/>
      <c r="AG6" s="223" t="s">
        <v>193</v>
      </c>
      <c r="AH6" s="225"/>
      <c r="AI6" s="49"/>
    </row>
    <row r="7" spans="2:36" ht="15" customHeight="1" x14ac:dyDescent="0.25">
      <c r="B7" s="79" t="s">
        <v>194</v>
      </c>
      <c r="C7" s="305" t="s">
        <v>195</v>
      </c>
      <c r="D7" s="302"/>
      <c r="E7" s="301" t="s">
        <v>196</v>
      </c>
      <c r="F7" s="302"/>
      <c r="K7" s="305" t="s">
        <v>197</v>
      </c>
      <c r="L7" s="301"/>
      <c r="M7" s="302"/>
      <c r="S7" s="312" t="s">
        <v>198</v>
      </c>
      <c r="T7" s="313"/>
      <c r="AC7" s="11" t="s">
        <v>199</v>
      </c>
      <c r="AD7" s="15">
        <v>0.249</v>
      </c>
      <c r="AG7" s="11" t="s">
        <v>166</v>
      </c>
      <c r="AH7" s="50">
        <v>0.49299999999999999</v>
      </c>
    </row>
    <row r="8" spans="2:36" x14ac:dyDescent="0.25">
      <c r="B8" s="79" t="s">
        <v>200</v>
      </c>
      <c r="C8" s="80" t="s">
        <v>201</v>
      </c>
      <c r="D8" s="81" t="s">
        <v>202</v>
      </c>
      <c r="E8" s="80" t="s">
        <v>203</v>
      </c>
      <c r="F8" s="81" t="s">
        <v>202</v>
      </c>
      <c r="K8" s="82" t="s">
        <v>204</v>
      </c>
      <c r="L8" s="93" t="s">
        <v>205</v>
      </c>
      <c r="M8" s="103" t="s">
        <v>206</v>
      </c>
      <c r="S8" s="93" t="s">
        <v>207</v>
      </c>
      <c r="T8" s="126">
        <v>0.13</v>
      </c>
      <c r="AC8" s="12" t="s">
        <v>208</v>
      </c>
      <c r="AD8" s="15">
        <v>0.183</v>
      </c>
      <c r="AG8" s="12" t="s">
        <v>167</v>
      </c>
      <c r="AH8" s="32">
        <v>0.46200000000000002</v>
      </c>
    </row>
    <row r="9" spans="2:36" x14ac:dyDescent="0.25">
      <c r="B9" s="82" t="s">
        <v>29</v>
      </c>
      <c r="C9" s="83">
        <v>0.627</v>
      </c>
      <c r="D9" s="84">
        <v>0.26</v>
      </c>
      <c r="E9" s="85">
        <v>0.70199999999999996</v>
      </c>
      <c r="F9" s="84">
        <v>0.625</v>
      </c>
      <c r="K9" s="104" t="s">
        <v>209</v>
      </c>
      <c r="L9" s="105">
        <v>0.52</v>
      </c>
      <c r="M9" s="106" t="s">
        <v>210</v>
      </c>
      <c r="S9" s="95" t="s">
        <v>211</v>
      </c>
      <c r="T9" s="122">
        <v>0.44</v>
      </c>
      <c r="AC9" s="12" t="s">
        <v>212</v>
      </c>
      <c r="AD9" s="15">
        <v>0.46500000000000002</v>
      </c>
      <c r="AG9" s="13" t="s">
        <v>106</v>
      </c>
      <c r="AH9" s="33" t="s">
        <v>213</v>
      </c>
    </row>
    <row r="10" spans="2:36" x14ac:dyDescent="0.25">
      <c r="B10" s="82" t="s">
        <v>27</v>
      </c>
      <c r="C10" s="83">
        <v>0.22600000000000001</v>
      </c>
      <c r="D10" s="84">
        <v>0.35499999999999998</v>
      </c>
      <c r="E10" s="85">
        <v>0.19500000000000001</v>
      </c>
      <c r="F10" s="84">
        <v>0.23200000000000001</v>
      </c>
      <c r="K10" s="82" t="s">
        <v>214</v>
      </c>
      <c r="L10" s="98" t="s">
        <v>215</v>
      </c>
      <c r="M10" s="97">
        <v>0.32</v>
      </c>
      <c r="S10" s="95" t="s">
        <v>58</v>
      </c>
      <c r="T10" s="127">
        <v>0.39</v>
      </c>
      <c r="AC10" s="13" t="s">
        <v>106</v>
      </c>
      <c r="AD10" s="16">
        <v>0.104</v>
      </c>
    </row>
    <row r="11" spans="2:36" x14ac:dyDescent="0.25">
      <c r="B11" s="82" t="s">
        <v>25</v>
      </c>
      <c r="C11" s="83">
        <v>0.114</v>
      </c>
      <c r="D11" s="84">
        <v>0.25</v>
      </c>
      <c r="E11" s="86" t="s">
        <v>216</v>
      </c>
      <c r="F11" s="87" t="s">
        <v>217</v>
      </c>
      <c r="K11" s="82" t="s">
        <v>218</v>
      </c>
      <c r="L11" s="96">
        <v>0.26</v>
      </c>
      <c r="M11" s="97">
        <v>0.36</v>
      </c>
      <c r="S11" s="95" t="s">
        <v>219</v>
      </c>
      <c r="T11" s="127">
        <v>0.03</v>
      </c>
    </row>
    <row r="12" spans="2:36" x14ac:dyDescent="0.25">
      <c r="B12" s="88" t="s">
        <v>63</v>
      </c>
      <c r="C12" s="89" t="s">
        <v>220</v>
      </c>
      <c r="D12" s="90">
        <v>0.13500000000000001</v>
      </c>
      <c r="E12" s="91" t="s">
        <v>221</v>
      </c>
      <c r="F12" s="92" t="s">
        <v>222</v>
      </c>
      <c r="K12" s="88" t="s">
        <v>63</v>
      </c>
      <c r="L12" s="107">
        <v>0.16</v>
      </c>
      <c r="M12" s="108">
        <v>0.22</v>
      </c>
      <c r="S12" s="95" t="s">
        <v>223</v>
      </c>
      <c r="T12" s="103">
        <v>0</v>
      </c>
    </row>
    <row r="13" spans="2:36" x14ac:dyDescent="0.25">
      <c r="S13" s="100" t="s">
        <v>63</v>
      </c>
      <c r="T13" s="109">
        <v>0</v>
      </c>
      <c r="AC13" s="185" t="s">
        <v>224</v>
      </c>
      <c r="AD13" s="187"/>
    </row>
    <row r="14" spans="2:36" x14ac:dyDescent="0.25">
      <c r="AC14" s="11" t="s">
        <v>225</v>
      </c>
      <c r="AD14" s="53" t="s">
        <v>226</v>
      </c>
    </row>
    <row r="15" spans="2:36" x14ac:dyDescent="0.25">
      <c r="K15" s="303" t="s">
        <v>204</v>
      </c>
      <c r="L15" s="305" t="s">
        <v>227</v>
      </c>
      <c r="M15" s="302"/>
      <c r="N15" s="301" t="s">
        <v>228</v>
      </c>
      <c r="O15" s="302"/>
      <c r="AC15" s="12" t="s">
        <v>229</v>
      </c>
      <c r="AD15" s="38">
        <v>0.186</v>
      </c>
    </row>
    <row r="16" spans="2:36" x14ac:dyDescent="0.25">
      <c r="B16" s="303" t="s">
        <v>230</v>
      </c>
      <c r="C16" s="93" t="s">
        <v>231</v>
      </c>
      <c r="D16" s="94" t="s">
        <v>232</v>
      </c>
      <c r="K16" s="306"/>
      <c r="L16" s="80" t="s">
        <v>233</v>
      </c>
      <c r="M16" s="109" t="s">
        <v>234</v>
      </c>
      <c r="N16" s="80" t="s">
        <v>233</v>
      </c>
      <c r="O16" s="109" t="s">
        <v>234</v>
      </c>
      <c r="AC16" s="12" t="s">
        <v>235</v>
      </c>
      <c r="AD16" s="38">
        <v>0.60499999999999998</v>
      </c>
    </row>
    <row r="17" spans="2:30" ht="15" customHeight="1" x14ac:dyDescent="0.25">
      <c r="B17" s="306"/>
      <c r="C17" s="80" t="s">
        <v>236</v>
      </c>
      <c r="D17" s="80" t="s">
        <v>236</v>
      </c>
      <c r="K17" s="95" t="s">
        <v>29</v>
      </c>
      <c r="L17" s="110">
        <v>0.6</v>
      </c>
      <c r="M17" s="110">
        <v>0.46</v>
      </c>
      <c r="N17" s="110">
        <v>0.54</v>
      </c>
      <c r="O17" s="97">
        <v>0.52</v>
      </c>
      <c r="S17" s="104"/>
      <c r="T17" s="312" t="s">
        <v>237</v>
      </c>
      <c r="U17" s="314"/>
      <c r="V17" s="314"/>
      <c r="W17" s="314"/>
      <c r="X17" s="314"/>
      <c r="Y17" s="314"/>
      <c r="Z17" s="314"/>
      <c r="AA17" s="313"/>
      <c r="AC17" s="13" t="s">
        <v>106</v>
      </c>
      <c r="AD17" s="52">
        <v>0.11600000000000001</v>
      </c>
    </row>
    <row r="18" spans="2:30" x14ac:dyDescent="0.25">
      <c r="B18" s="95" t="s">
        <v>238</v>
      </c>
      <c r="C18" s="96">
        <v>0.41699999999999998</v>
      </c>
      <c r="D18" s="97">
        <v>0.41799999999999998</v>
      </c>
      <c r="K18" s="95" t="s">
        <v>27</v>
      </c>
      <c r="L18" s="110">
        <v>0.3</v>
      </c>
      <c r="M18" s="110">
        <v>0.41</v>
      </c>
      <c r="N18" s="110">
        <v>0.33</v>
      </c>
      <c r="O18" s="97">
        <v>0.34</v>
      </c>
      <c r="S18" s="80" t="s">
        <v>239</v>
      </c>
      <c r="T18" s="80" t="s">
        <v>102</v>
      </c>
      <c r="U18" s="80" t="s">
        <v>103</v>
      </c>
      <c r="V18" s="80" t="s">
        <v>240</v>
      </c>
      <c r="W18" s="80" t="s">
        <v>63</v>
      </c>
      <c r="X18" s="80" t="s">
        <v>29</v>
      </c>
      <c r="Y18" s="80" t="s">
        <v>27</v>
      </c>
      <c r="Z18" s="80" t="s">
        <v>25</v>
      </c>
      <c r="AA18" s="80" t="s">
        <v>63</v>
      </c>
    </row>
    <row r="19" spans="2:30" x14ac:dyDescent="0.25">
      <c r="B19" s="95" t="s">
        <v>241</v>
      </c>
      <c r="C19" s="96">
        <v>0.28399999999999997</v>
      </c>
      <c r="D19" s="97">
        <v>0.28499999999999998</v>
      </c>
      <c r="K19" s="95" t="s">
        <v>25</v>
      </c>
      <c r="L19" s="111" t="s">
        <v>242</v>
      </c>
      <c r="M19" s="111" t="s">
        <v>210</v>
      </c>
      <c r="N19" s="111" t="s">
        <v>243</v>
      </c>
      <c r="O19" s="99" t="s">
        <v>243</v>
      </c>
      <c r="S19" s="95" t="s">
        <v>244</v>
      </c>
      <c r="T19" s="114">
        <v>13.3</v>
      </c>
      <c r="U19" s="114">
        <v>67.099999999999994</v>
      </c>
      <c r="V19" s="114">
        <v>19.100000000000001</v>
      </c>
      <c r="W19" s="114">
        <v>0.6</v>
      </c>
      <c r="X19" s="114">
        <v>86</v>
      </c>
      <c r="Y19" s="114">
        <v>13</v>
      </c>
      <c r="Z19" s="114">
        <v>1</v>
      </c>
      <c r="AA19" s="103">
        <v>1</v>
      </c>
    </row>
    <row r="20" spans="2:30" x14ac:dyDescent="0.25">
      <c r="B20" s="95" t="s">
        <v>58</v>
      </c>
      <c r="C20" s="96">
        <v>0.155</v>
      </c>
      <c r="D20" s="97">
        <v>0.15</v>
      </c>
      <c r="K20" s="100" t="s">
        <v>63</v>
      </c>
      <c r="L20" s="112" t="s">
        <v>243</v>
      </c>
      <c r="M20" s="112" t="s">
        <v>243</v>
      </c>
      <c r="N20" s="113">
        <v>0.1</v>
      </c>
      <c r="O20" s="108">
        <v>0.11</v>
      </c>
      <c r="S20" s="100" t="s">
        <v>245</v>
      </c>
      <c r="T20" s="125">
        <v>23.9</v>
      </c>
      <c r="U20" s="125">
        <v>60.4</v>
      </c>
      <c r="V20" s="125">
        <v>14.9</v>
      </c>
      <c r="W20" s="125">
        <v>0.8</v>
      </c>
      <c r="X20" s="125">
        <v>42</v>
      </c>
      <c r="Y20" s="125">
        <v>54</v>
      </c>
      <c r="Z20" s="125">
        <v>3</v>
      </c>
      <c r="AA20" s="109">
        <v>0</v>
      </c>
    </row>
    <row r="21" spans="2:30" x14ac:dyDescent="0.25">
      <c r="B21" s="95" t="s">
        <v>246</v>
      </c>
      <c r="C21" s="98" t="s">
        <v>210</v>
      </c>
      <c r="D21" s="99" t="s">
        <v>247</v>
      </c>
    </row>
    <row r="22" spans="2:30" x14ac:dyDescent="0.25">
      <c r="B22" s="95" t="s">
        <v>248</v>
      </c>
      <c r="C22" s="98" t="s">
        <v>249</v>
      </c>
      <c r="D22" s="99" t="s">
        <v>250</v>
      </c>
    </row>
    <row r="23" spans="2:30" x14ac:dyDescent="0.25">
      <c r="B23" s="100" t="s">
        <v>63</v>
      </c>
      <c r="C23" s="101" t="s">
        <v>251</v>
      </c>
      <c r="D23" s="102" t="s">
        <v>252</v>
      </c>
      <c r="S23" s="310" t="s">
        <v>253</v>
      </c>
      <c r="T23" s="310"/>
      <c r="U23" s="310"/>
      <c r="V23" s="310"/>
    </row>
    <row r="24" spans="2:30" x14ac:dyDescent="0.25">
      <c r="K24" s="307" t="s">
        <v>254</v>
      </c>
      <c r="L24" s="307"/>
      <c r="M24" s="307"/>
      <c r="N24" s="307"/>
      <c r="O24" s="307"/>
      <c r="P24" s="307"/>
      <c r="Q24" s="307"/>
    </row>
    <row r="25" spans="2:30" x14ac:dyDescent="0.25">
      <c r="S25" s="93" t="s">
        <v>255</v>
      </c>
      <c r="T25" s="80" t="s">
        <v>256</v>
      </c>
      <c r="U25" s="80" t="s">
        <v>257</v>
      </c>
      <c r="V25" s="81" t="s">
        <v>258</v>
      </c>
    </row>
    <row r="26" spans="2:30" x14ac:dyDescent="0.25">
      <c r="K26" s="308" t="s">
        <v>259</v>
      </c>
      <c r="L26" s="309"/>
      <c r="S26" s="93" t="s">
        <v>29</v>
      </c>
      <c r="T26" s="121">
        <v>0.72</v>
      </c>
      <c r="U26" s="122">
        <v>0.53</v>
      </c>
      <c r="V26" s="122">
        <v>0.68</v>
      </c>
    </row>
    <row r="27" spans="2:30" x14ac:dyDescent="0.25">
      <c r="K27" s="305" t="s">
        <v>260</v>
      </c>
      <c r="L27" s="302"/>
      <c r="S27" s="95" t="s">
        <v>27</v>
      </c>
      <c r="T27" s="121">
        <v>0.2</v>
      </c>
      <c r="U27" s="122">
        <v>0.38</v>
      </c>
      <c r="V27" s="122">
        <v>0.25</v>
      </c>
    </row>
    <row r="28" spans="2:30" x14ac:dyDescent="0.25">
      <c r="K28" s="93" t="s">
        <v>261</v>
      </c>
      <c r="L28" s="97">
        <v>0.3</v>
      </c>
      <c r="S28" s="95" t="s">
        <v>25</v>
      </c>
      <c r="T28" s="121">
        <v>0.02</v>
      </c>
      <c r="U28" s="122">
        <v>0.04</v>
      </c>
      <c r="V28" s="122">
        <v>0.04</v>
      </c>
    </row>
    <row r="29" spans="2:30" x14ac:dyDescent="0.25">
      <c r="K29" s="95" t="s">
        <v>241</v>
      </c>
      <c r="L29" s="97">
        <v>0.28000000000000003</v>
      </c>
      <c r="S29" s="100" t="s">
        <v>63</v>
      </c>
      <c r="T29" s="123">
        <v>0.02</v>
      </c>
      <c r="U29" s="124">
        <v>0.04</v>
      </c>
      <c r="V29" s="124">
        <v>0.03</v>
      </c>
    </row>
    <row r="30" spans="2:30" x14ac:dyDescent="0.25">
      <c r="K30" s="95" t="s">
        <v>58</v>
      </c>
      <c r="L30" s="97">
        <v>0.22</v>
      </c>
    </row>
    <row r="31" spans="2:30" x14ac:dyDescent="0.25">
      <c r="K31" s="95" t="s">
        <v>246</v>
      </c>
      <c r="L31" s="97">
        <v>0.1</v>
      </c>
    </row>
    <row r="32" spans="2:30" x14ac:dyDescent="0.25">
      <c r="K32" s="95" t="s">
        <v>248</v>
      </c>
      <c r="L32" s="99" t="s">
        <v>262</v>
      </c>
    </row>
    <row r="33" spans="11:15" x14ac:dyDescent="0.25">
      <c r="K33" s="100" t="s">
        <v>63</v>
      </c>
      <c r="L33" s="102" t="s">
        <v>262</v>
      </c>
    </row>
    <row r="35" spans="11:15" x14ac:dyDescent="0.25">
      <c r="K35" s="303" t="s">
        <v>260</v>
      </c>
      <c r="L35" s="299" t="s">
        <v>227</v>
      </c>
      <c r="M35" s="300"/>
      <c r="N35" s="301" t="s">
        <v>228</v>
      </c>
      <c r="O35" s="302"/>
    </row>
    <row r="36" spans="11:15" x14ac:dyDescent="0.25">
      <c r="K36" s="304"/>
      <c r="L36" s="80" t="s">
        <v>233</v>
      </c>
      <c r="M36" s="103" t="s">
        <v>234</v>
      </c>
      <c r="N36" s="114" t="s">
        <v>233</v>
      </c>
      <c r="O36" s="80" t="s">
        <v>234</v>
      </c>
    </row>
    <row r="37" spans="11:15" x14ac:dyDescent="0.25">
      <c r="K37" s="104" t="s">
        <v>29</v>
      </c>
      <c r="L37" s="115">
        <v>0.65</v>
      </c>
      <c r="M37" s="116">
        <v>0.46</v>
      </c>
      <c r="N37" s="117">
        <v>0.54</v>
      </c>
      <c r="O37" s="116">
        <v>0.52</v>
      </c>
    </row>
    <row r="38" spans="11:15" x14ac:dyDescent="0.25">
      <c r="K38" s="82" t="s">
        <v>27</v>
      </c>
      <c r="L38" s="118">
        <v>0.23</v>
      </c>
      <c r="M38" s="97">
        <v>0.4</v>
      </c>
      <c r="N38" s="110">
        <v>0.32</v>
      </c>
      <c r="O38" s="97">
        <v>0.33</v>
      </c>
    </row>
    <row r="39" spans="11:15" x14ac:dyDescent="0.25">
      <c r="K39" s="82" t="s">
        <v>25</v>
      </c>
      <c r="L39" s="119" t="s">
        <v>242</v>
      </c>
      <c r="M39" s="99" t="s">
        <v>242</v>
      </c>
      <c r="N39" s="111" t="s">
        <v>215</v>
      </c>
      <c r="O39" s="99" t="s">
        <v>215</v>
      </c>
    </row>
    <row r="40" spans="11:15" x14ac:dyDescent="0.25">
      <c r="K40" s="88" t="s">
        <v>63</v>
      </c>
      <c r="L40" s="120" t="s">
        <v>263</v>
      </c>
      <c r="M40" s="102" t="s">
        <v>215</v>
      </c>
      <c r="N40" s="112" t="s">
        <v>242</v>
      </c>
      <c r="O40" s="102" t="s">
        <v>210</v>
      </c>
    </row>
    <row r="41" spans="11:15" ht="15.75" customHeight="1" x14ac:dyDescent="0.25"/>
    <row r="44" spans="11:15" x14ac:dyDescent="0.25">
      <c r="K44" s="40"/>
    </row>
    <row r="45" spans="11:15" x14ac:dyDescent="0.25">
      <c r="K45" s="40"/>
    </row>
    <row r="46" spans="11:15" x14ac:dyDescent="0.25">
      <c r="K46" s="40"/>
    </row>
    <row r="47" spans="11:15" x14ac:dyDescent="0.25">
      <c r="K47" s="40"/>
    </row>
    <row r="49" spans="11:11" x14ac:dyDescent="0.25">
      <c r="K49" s="40"/>
    </row>
    <row r="50" spans="11:11" x14ac:dyDescent="0.25">
      <c r="K50" s="40"/>
    </row>
    <row r="51" spans="11:11" x14ac:dyDescent="0.25">
      <c r="K51" s="40"/>
    </row>
    <row r="52" spans="11:11" x14ac:dyDescent="0.25">
      <c r="K52" s="40"/>
    </row>
  </sheetData>
  <mergeCells count="24">
    <mergeCell ref="S23:V23"/>
    <mergeCell ref="AG6:AH6"/>
    <mergeCell ref="AC3:AJ4"/>
    <mergeCell ref="C7:D7"/>
    <mergeCell ref="E7:F7"/>
    <mergeCell ref="K7:M7"/>
    <mergeCell ref="K6:Q6"/>
    <mergeCell ref="S7:T7"/>
    <mergeCell ref="T17:AA17"/>
    <mergeCell ref="AC6:AD6"/>
    <mergeCell ref="B3:G4"/>
    <mergeCell ref="K3:Q4"/>
    <mergeCell ref="S3:Y4"/>
    <mergeCell ref="B16:B17"/>
    <mergeCell ref="AC13:AD13"/>
    <mergeCell ref="L35:M35"/>
    <mergeCell ref="N35:O35"/>
    <mergeCell ref="K35:K36"/>
    <mergeCell ref="K27:L27"/>
    <mergeCell ref="K15:K16"/>
    <mergeCell ref="L15:M15"/>
    <mergeCell ref="N15:O15"/>
    <mergeCell ref="K24:Q24"/>
    <mergeCell ref="K26:L2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P66"/>
  <sheetViews>
    <sheetView workbookViewId="0">
      <selection activeCell="L18" sqref="L18"/>
    </sheetView>
  </sheetViews>
  <sheetFormatPr baseColWidth="10" defaultColWidth="11.42578125" defaultRowHeight="15" x14ac:dyDescent="0.25"/>
  <sheetData>
    <row r="3" spans="2:16" ht="21.75" x14ac:dyDescent="0.3">
      <c r="B3" s="30" t="s">
        <v>264</v>
      </c>
    </row>
    <row r="8" spans="2:16" x14ac:dyDescent="0.25">
      <c r="B8" s="310" t="s">
        <v>265</v>
      </c>
      <c r="C8" s="310"/>
      <c r="D8" s="310"/>
      <c r="E8" s="310"/>
      <c r="F8" s="310"/>
      <c r="L8" t="s">
        <v>168</v>
      </c>
    </row>
    <row r="9" spans="2:16" x14ac:dyDescent="0.25">
      <c r="B9" t="s">
        <v>266</v>
      </c>
    </row>
    <row r="10" spans="2:16" x14ac:dyDescent="0.25">
      <c r="C10" t="s">
        <v>69</v>
      </c>
      <c r="D10" t="s">
        <v>133</v>
      </c>
      <c r="E10" t="s">
        <v>134</v>
      </c>
      <c r="F10" t="s">
        <v>135</v>
      </c>
      <c r="L10" t="s">
        <v>267</v>
      </c>
    </row>
    <row r="11" spans="2:16" x14ac:dyDescent="0.25">
      <c r="B11" t="s">
        <v>102</v>
      </c>
      <c r="C11">
        <v>3.5</v>
      </c>
      <c r="D11">
        <v>9.1999999999999993</v>
      </c>
      <c r="E11">
        <v>0.8</v>
      </c>
      <c r="F11">
        <v>1.2</v>
      </c>
      <c r="M11" t="s">
        <v>69</v>
      </c>
      <c r="N11" t="s">
        <v>133</v>
      </c>
      <c r="O11" t="s">
        <v>134</v>
      </c>
      <c r="P11" t="s">
        <v>135</v>
      </c>
    </row>
    <row r="12" spans="2:16" x14ac:dyDescent="0.25">
      <c r="B12" t="s">
        <v>139</v>
      </c>
      <c r="C12">
        <v>49.4</v>
      </c>
      <c r="D12">
        <v>57.9</v>
      </c>
      <c r="E12">
        <v>36.1</v>
      </c>
      <c r="F12">
        <v>47.8</v>
      </c>
      <c r="L12" t="s">
        <v>268</v>
      </c>
      <c r="M12">
        <v>11.7</v>
      </c>
      <c r="N12">
        <v>15.8</v>
      </c>
      <c r="O12">
        <v>13.1</v>
      </c>
      <c r="P12">
        <v>9.5</v>
      </c>
    </row>
    <row r="13" spans="2:16" x14ac:dyDescent="0.25">
      <c r="B13" t="s">
        <v>104</v>
      </c>
      <c r="C13">
        <v>36.5</v>
      </c>
      <c r="D13">
        <v>24.4</v>
      </c>
      <c r="E13">
        <v>50.8</v>
      </c>
      <c r="F13">
        <v>39.6</v>
      </c>
      <c r="L13" t="s">
        <v>121</v>
      </c>
      <c r="M13">
        <v>55.6</v>
      </c>
      <c r="N13">
        <v>56.4</v>
      </c>
      <c r="O13">
        <v>53.3</v>
      </c>
      <c r="P13">
        <v>55.5</v>
      </c>
    </row>
    <row r="14" spans="2:16" x14ac:dyDescent="0.25">
      <c r="B14" t="s">
        <v>105</v>
      </c>
      <c r="C14">
        <v>5.0999999999999996</v>
      </c>
      <c r="D14">
        <v>2.2000000000000002</v>
      </c>
      <c r="E14">
        <v>8.1999999999999993</v>
      </c>
      <c r="F14">
        <v>5.9</v>
      </c>
      <c r="L14" t="s">
        <v>269</v>
      </c>
      <c r="M14">
        <v>23</v>
      </c>
      <c r="N14">
        <v>15.8</v>
      </c>
      <c r="O14">
        <v>22.9</v>
      </c>
      <c r="P14">
        <v>26.5</v>
      </c>
    </row>
    <row r="15" spans="2:16" x14ac:dyDescent="0.25">
      <c r="B15" t="s">
        <v>30</v>
      </c>
      <c r="C15">
        <v>5.5</v>
      </c>
      <c r="D15">
        <v>6.3</v>
      </c>
      <c r="E15">
        <v>4.0999999999999996</v>
      </c>
      <c r="F15">
        <v>5.5</v>
      </c>
      <c r="L15" t="s">
        <v>30</v>
      </c>
      <c r="M15">
        <v>9.6999999999999993</v>
      </c>
      <c r="N15">
        <v>12</v>
      </c>
      <c r="O15">
        <v>10.7</v>
      </c>
      <c r="P15">
        <v>8.5</v>
      </c>
    </row>
    <row r="16" spans="2:16" x14ac:dyDescent="0.25">
      <c r="B16" t="s">
        <v>69</v>
      </c>
      <c r="C16">
        <f>SUM(C11:C15)</f>
        <v>100</v>
      </c>
      <c r="D16">
        <f>SUM(D11:D15)</f>
        <v>100</v>
      </c>
      <c r="E16">
        <f>SUM(E11:E15)</f>
        <v>99.999999999999986</v>
      </c>
      <c r="F16">
        <f>SUM(F11:F15)</f>
        <v>100</v>
      </c>
      <c r="L16" t="s">
        <v>69</v>
      </c>
      <c r="M16">
        <f>SUM(M12:M15)</f>
        <v>100</v>
      </c>
      <c r="N16">
        <f>SUM(N12:N15)</f>
        <v>100</v>
      </c>
      <c r="O16">
        <f>SUM(O12:O15)</f>
        <v>99.999999999999986</v>
      </c>
      <c r="P16">
        <f>SUM(P12:P15)</f>
        <v>100</v>
      </c>
    </row>
    <row r="18" spans="2:16" x14ac:dyDescent="0.25">
      <c r="B18" t="s">
        <v>129</v>
      </c>
      <c r="L18" t="s">
        <v>270</v>
      </c>
    </row>
    <row r="19" spans="2:16" x14ac:dyDescent="0.25">
      <c r="C19" t="s">
        <v>69</v>
      </c>
      <c r="D19" t="s">
        <v>133</v>
      </c>
      <c r="E19" t="s">
        <v>134</v>
      </c>
      <c r="F19" t="s">
        <v>135</v>
      </c>
      <c r="M19" t="s">
        <v>69</v>
      </c>
      <c r="N19" t="s">
        <v>133</v>
      </c>
      <c r="O19" t="s">
        <v>134</v>
      </c>
      <c r="P19" t="s">
        <v>135</v>
      </c>
    </row>
    <row r="20" spans="2:16" x14ac:dyDescent="0.25">
      <c r="B20" t="s">
        <v>102</v>
      </c>
      <c r="C20">
        <v>3.2</v>
      </c>
      <c r="D20">
        <v>7.9</v>
      </c>
      <c r="E20">
        <v>2.4</v>
      </c>
      <c r="F20">
        <v>1.1000000000000001</v>
      </c>
      <c r="L20" t="s">
        <v>268</v>
      </c>
      <c r="M20">
        <v>6</v>
      </c>
      <c r="N20">
        <v>9.5</v>
      </c>
      <c r="O20">
        <v>4.9000000000000004</v>
      </c>
      <c r="P20">
        <v>4.5999999999999996</v>
      </c>
    </row>
    <row r="21" spans="2:16" x14ac:dyDescent="0.25">
      <c r="B21" t="s">
        <v>139</v>
      </c>
      <c r="C21">
        <v>43.3</v>
      </c>
      <c r="D21">
        <v>51</v>
      </c>
      <c r="E21">
        <v>29.5</v>
      </c>
      <c r="F21">
        <v>42.1</v>
      </c>
      <c r="L21" t="s">
        <v>121</v>
      </c>
      <c r="M21">
        <v>45.3</v>
      </c>
      <c r="N21">
        <v>42.7</v>
      </c>
      <c r="O21">
        <v>47.5</v>
      </c>
      <c r="P21">
        <v>46</v>
      </c>
    </row>
    <row r="22" spans="2:16" x14ac:dyDescent="0.25">
      <c r="B22" t="s">
        <v>104</v>
      </c>
      <c r="C22">
        <v>41.4</v>
      </c>
      <c r="D22">
        <v>29.7</v>
      </c>
      <c r="E22">
        <v>57.4</v>
      </c>
      <c r="F22">
        <v>44</v>
      </c>
      <c r="L22" t="s">
        <v>269</v>
      </c>
      <c r="M22">
        <v>37.9</v>
      </c>
      <c r="N22">
        <v>35.1</v>
      </c>
      <c r="O22">
        <v>36.1</v>
      </c>
      <c r="P22">
        <v>39.6</v>
      </c>
    </row>
    <row r="23" spans="2:16" x14ac:dyDescent="0.25">
      <c r="B23" t="s">
        <v>105</v>
      </c>
      <c r="C23">
        <v>6.7</v>
      </c>
      <c r="D23">
        <v>3.8</v>
      </c>
      <c r="E23">
        <v>7.4</v>
      </c>
      <c r="F23">
        <v>8</v>
      </c>
      <c r="L23" t="s">
        <v>30</v>
      </c>
      <c r="M23">
        <v>10.8</v>
      </c>
      <c r="N23">
        <v>12.7</v>
      </c>
      <c r="O23">
        <v>11.5</v>
      </c>
      <c r="P23">
        <v>9.8000000000000007</v>
      </c>
    </row>
    <row r="24" spans="2:16" x14ac:dyDescent="0.25">
      <c r="B24" t="s">
        <v>30</v>
      </c>
      <c r="C24">
        <v>5.4</v>
      </c>
      <c r="D24">
        <v>7.6</v>
      </c>
      <c r="E24">
        <v>3.3</v>
      </c>
      <c r="F24">
        <v>4.8</v>
      </c>
      <c r="L24" t="s">
        <v>69</v>
      </c>
      <c r="M24">
        <f>SUM(M20:M23)</f>
        <v>99.999999999999986</v>
      </c>
      <c r="N24">
        <f>SUM(N20:N23)</f>
        <v>100.00000000000001</v>
      </c>
      <c r="O24">
        <f>SUM(O20:O23)</f>
        <v>100</v>
      </c>
      <c r="P24">
        <f>SUM(P20:P23)</f>
        <v>100</v>
      </c>
    </row>
    <row r="25" spans="2:16" x14ac:dyDescent="0.25">
      <c r="B25" t="s">
        <v>69</v>
      </c>
      <c r="C25">
        <f>SUM(C20:C24)</f>
        <v>100.00000000000001</v>
      </c>
      <c r="D25">
        <f>SUM(D20:D24)</f>
        <v>99.999999999999986</v>
      </c>
      <c r="E25">
        <f>SUM(E20:E24)</f>
        <v>100</v>
      </c>
      <c r="F25">
        <f>SUM(F20:F24)</f>
        <v>100</v>
      </c>
    </row>
    <row r="26" spans="2:16" x14ac:dyDescent="0.25">
      <c r="L26" t="s">
        <v>271</v>
      </c>
    </row>
    <row r="27" spans="2:16" x14ac:dyDescent="0.25">
      <c r="B27" t="s">
        <v>272</v>
      </c>
      <c r="M27" t="s">
        <v>69</v>
      </c>
      <c r="N27" t="s">
        <v>133</v>
      </c>
      <c r="O27" t="s">
        <v>134</v>
      </c>
      <c r="P27" t="s">
        <v>135</v>
      </c>
    </row>
    <row r="28" spans="2:16" x14ac:dyDescent="0.25">
      <c r="C28" t="s">
        <v>69</v>
      </c>
      <c r="D28" t="s">
        <v>133</v>
      </c>
      <c r="E28" t="s">
        <v>134</v>
      </c>
      <c r="F28" t="s">
        <v>135</v>
      </c>
      <c r="L28" t="s">
        <v>268</v>
      </c>
      <c r="M28">
        <v>4.2</v>
      </c>
      <c r="N28">
        <v>8.9</v>
      </c>
      <c r="O28">
        <v>2.5</v>
      </c>
      <c r="P28">
        <v>2.2999999999999998</v>
      </c>
    </row>
    <row r="29" spans="2:16" x14ac:dyDescent="0.25">
      <c r="B29" t="s">
        <v>102</v>
      </c>
      <c r="C29">
        <v>4.8</v>
      </c>
      <c r="D29">
        <v>8.1999999999999993</v>
      </c>
      <c r="E29">
        <v>9.8000000000000007</v>
      </c>
      <c r="F29">
        <v>2.2999999999999998</v>
      </c>
      <c r="L29" t="s">
        <v>121</v>
      </c>
      <c r="M29">
        <v>41.3</v>
      </c>
      <c r="N29">
        <v>48.1</v>
      </c>
      <c r="O29">
        <v>45.1</v>
      </c>
      <c r="P29">
        <v>37.5</v>
      </c>
    </row>
    <row r="30" spans="2:16" x14ac:dyDescent="0.25">
      <c r="B30" t="s">
        <v>139</v>
      </c>
      <c r="C30">
        <v>28.5</v>
      </c>
      <c r="D30">
        <v>32.9</v>
      </c>
      <c r="E30">
        <v>25.4</v>
      </c>
      <c r="F30">
        <v>26.8</v>
      </c>
      <c r="L30" t="s">
        <v>269</v>
      </c>
      <c r="M30">
        <v>42.4</v>
      </c>
      <c r="N30">
        <v>27.8</v>
      </c>
      <c r="O30">
        <v>43.4</v>
      </c>
      <c r="P30">
        <v>49</v>
      </c>
    </row>
    <row r="31" spans="2:16" x14ac:dyDescent="0.25">
      <c r="B31" t="s">
        <v>104</v>
      </c>
      <c r="C31">
        <v>39.5</v>
      </c>
      <c r="D31">
        <v>33.200000000000003</v>
      </c>
      <c r="E31">
        <v>44.3</v>
      </c>
      <c r="F31">
        <v>41.6</v>
      </c>
      <c r="L31" t="s">
        <v>30</v>
      </c>
      <c r="M31">
        <v>12.1</v>
      </c>
      <c r="N31">
        <v>15.2</v>
      </c>
      <c r="O31">
        <v>9</v>
      </c>
      <c r="P31">
        <v>11.2</v>
      </c>
    </row>
    <row r="32" spans="2:16" x14ac:dyDescent="0.25">
      <c r="B32" t="s">
        <v>105</v>
      </c>
      <c r="C32">
        <v>21.7</v>
      </c>
      <c r="D32">
        <v>19</v>
      </c>
      <c r="E32">
        <v>14.8</v>
      </c>
      <c r="F32">
        <v>24.3</v>
      </c>
      <c r="L32" t="s">
        <v>69</v>
      </c>
      <c r="M32">
        <f>SUM(M28:M31)</f>
        <v>100</v>
      </c>
      <c r="N32">
        <f>SUM(N28:N31)</f>
        <v>100</v>
      </c>
      <c r="O32">
        <f>SUM(O28:O31)</f>
        <v>100</v>
      </c>
      <c r="P32">
        <f>SUM(P28:P31)</f>
        <v>100</v>
      </c>
    </row>
    <row r="33" spans="2:16" x14ac:dyDescent="0.25">
      <c r="B33" t="s">
        <v>30</v>
      </c>
      <c r="C33">
        <v>5.5</v>
      </c>
      <c r="D33">
        <v>6.7</v>
      </c>
      <c r="E33">
        <v>5.7</v>
      </c>
      <c r="F33">
        <v>5</v>
      </c>
    </row>
    <row r="34" spans="2:16" x14ac:dyDescent="0.25">
      <c r="B34" t="s">
        <v>69</v>
      </c>
      <c r="C34">
        <f>SUM(C29:C33)</f>
        <v>100</v>
      </c>
      <c r="D34">
        <f>SUM(D29:D33)</f>
        <v>100</v>
      </c>
      <c r="E34">
        <f>SUM(E29:E33)</f>
        <v>100</v>
      </c>
      <c r="F34">
        <f>SUM(F29:F33)</f>
        <v>100</v>
      </c>
      <c r="L34" t="s">
        <v>169</v>
      </c>
    </row>
    <row r="35" spans="2:16" x14ac:dyDescent="0.25">
      <c r="M35" t="s">
        <v>69</v>
      </c>
      <c r="N35" t="s">
        <v>133</v>
      </c>
      <c r="O35" t="s">
        <v>134</v>
      </c>
      <c r="P35" t="s">
        <v>135</v>
      </c>
    </row>
    <row r="36" spans="2:16" x14ac:dyDescent="0.25">
      <c r="B36" t="s">
        <v>273</v>
      </c>
      <c r="L36" t="s">
        <v>268</v>
      </c>
      <c r="M36">
        <v>5</v>
      </c>
      <c r="N36">
        <v>7.9</v>
      </c>
      <c r="O36">
        <v>1.6</v>
      </c>
      <c r="P36">
        <v>4.2</v>
      </c>
    </row>
    <row r="37" spans="2:16" x14ac:dyDescent="0.25">
      <c r="C37" t="s">
        <v>69</v>
      </c>
      <c r="D37" t="s">
        <v>133</v>
      </c>
      <c r="E37" t="s">
        <v>134</v>
      </c>
      <c r="F37" t="s">
        <v>135</v>
      </c>
      <c r="L37" t="s">
        <v>121</v>
      </c>
      <c r="M37">
        <v>45</v>
      </c>
      <c r="N37">
        <v>51.3</v>
      </c>
      <c r="O37">
        <v>50</v>
      </c>
      <c r="P37">
        <v>41.1</v>
      </c>
    </row>
    <row r="38" spans="2:16" x14ac:dyDescent="0.25">
      <c r="B38" t="s">
        <v>268</v>
      </c>
      <c r="C38">
        <v>12.7</v>
      </c>
      <c r="D38">
        <v>16.100000000000001</v>
      </c>
      <c r="E38">
        <v>16.399999999999999</v>
      </c>
      <c r="F38">
        <v>10.3</v>
      </c>
      <c r="L38" t="s">
        <v>269</v>
      </c>
      <c r="M38">
        <v>40.9</v>
      </c>
      <c r="N38">
        <v>27.8</v>
      </c>
      <c r="O38">
        <v>41</v>
      </c>
      <c r="P38">
        <v>47.1</v>
      </c>
    </row>
    <row r="39" spans="2:16" x14ac:dyDescent="0.25">
      <c r="B39" t="s">
        <v>121</v>
      </c>
      <c r="C39">
        <v>48</v>
      </c>
      <c r="D39">
        <v>50.3</v>
      </c>
      <c r="E39">
        <v>47.5</v>
      </c>
      <c r="F39">
        <v>47</v>
      </c>
      <c r="L39" t="s">
        <v>30</v>
      </c>
      <c r="M39">
        <v>9.1</v>
      </c>
      <c r="N39">
        <v>13</v>
      </c>
      <c r="O39">
        <v>7.4</v>
      </c>
      <c r="P39">
        <v>7.6</v>
      </c>
    </row>
    <row r="40" spans="2:16" x14ac:dyDescent="0.25">
      <c r="B40" t="s">
        <v>269</v>
      </c>
      <c r="C40">
        <v>32.5</v>
      </c>
      <c r="D40">
        <v>26</v>
      </c>
      <c r="E40">
        <v>31.2</v>
      </c>
      <c r="F40">
        <v>35.9</v>
      </c>
      <c r="L40" t="s">
        <v>69</v>
      </c>
      <c r="M40">
        <f>SUM(M36:M39)</f>
        <v>100</v>
      </c>
      <c r="N40">
        <f>SUM(N36:N39)</f>
        <v>100</v>
      </c>
      <c r="O40">
        <f>SUM(O36:O39)</f>
        <v>100</v>
      </c>
      <c r="P40">
        <f>SUM(P36:P39)</f>
        <v>100</v>
      </c>
    </row>
    <row r="41" spans="2:16" x14ac:dyDescent="0.25">
      <c r="B41" t="s">
        <v>30</v>
      </c>
      <c r="C41">
        <v>6.8</v>
      </c>
      <c r="D41">
        <v>7.6</v>
      </c>
      <c r="E41">
        <v>4.9000000000000004</v>
      </c>
      <c r="F41">
        <v>6.8</v>
      </c>
    </row>
    <row r="42" spans="2:16" x14ac:dyDescent="0.25">
      <c r="B42" t="s">
        <v>69</v>
      </c>
      <c r="C42">
        <f>SUM(C38:C41)</f>
        <v>100</v>
      </c>
      <c r="D42">
        <f>SUM(D38:D41)</f>
        <v>100</v>
      </c>
      <c r="E42">
        <f>SUM(E38:E41)</f>
        <v>100</v>
      </c>
      <c r="F42">
        <f>SUM(F38:F41)</f>
        <v>99.999999999999986</v>
      </c>
      <c r="L42" t="s">
        <v>274</v>
      </c>
    </row>
    <row r="44" spans="2:16" x14ac:dyDescent="0.25">
      <c r="B44" t="s">
        <v>275</v>
      </c>
    </row>
    <row r="45" spans="2:16" x14ac:dyDescent="0.25">
      <c r="C45" t="s">
        <v>69</v>
      </c>
      <c r="D45" t="s">
        <v>133</v>
      </c>
      <c r="E45" t="s">
        <v>134</v>
      </c>
      <c r="F45" t="s">
        <v>135</v>
      </c>
    </row>
    <row r="46" spans="2:16" x14ac:dyDescent="0.25">
      <c r="B46" t="s">
        <v>268</v>
      </c>
      <c r="C46">
        <v>7.6</v>
      </c>
      <c r="D46">
        <v>14.2</v>
      </c>
      <c r="E46">
        <v>5.7</v>
      </c>
      <c r="F46">
        <v>4.8</v>
      </c>
    </row>
    <row r="47" spans="2:16" x14ac:dyDescent="0.25">
      <c r="B47" t="s">
        <v>121</v>
      </c>
      <c r="C47">
        <v>55.7</v>
      </c>
      <c r="D47">
        <v>57</v>
      </c>
      <c r="E47">
        <v>55.8</v>
      </c>
      <c r="F47">
        <v>54.9</v>
      </c>
    </row>
    <row r="48" spans="2:16" x14ac:dyDescent="0.25">
      <c r="B48" t="s">
        <v>269</v>
      </c>
      <c r="C48">
        <v>30.6</v>
      </c>
      <c r="D48">
        <v>21.8</v>
      </c>
      <c r="E48">
        <v>34.4</v>
      </c>
      <c r="F48">
        <v>34.200000000000003</v>
      </c>
    </row>
    <row r="49" spans="2:6" x14ac:dyDescent="0.25">
      <c r="B49" t="s">
        <v>30</v>
      </c>
      <c r="C49">
        <v>6.1</v>
      </c>
      <c r="D49">
        <v>7</v>
      </c>
      <c r="E49">
        <v>4.0999999999999996</v>
      </c>
      <c r="F49">
        <v>6.1</v>
      </c>
    </row>
    <row r="50" spans="2:6" x14ac:dyDescent="0.25">
      <c r="B50" t="s">
        <v>69</v>
      </c>
      <c r="C50">
        <f>SUM(C46:C49)</f>
        <v>100</v>
      </c>
      <c r="D50">
        <f>SUM(D46:D49)</f>
        <v>100</v>
      </c>
      <c r="E50">
        <f>SUM(E46:E49)</f>
        <v>100</v>
      </c>
      <c r="F50">
        <f>SUM(F46:F49)</f>
        <v>100</v>
      </c>
    </row>
    <row r="52" spans="2:6" x14ac:dyDescent="0.25">
      <c r="B52" t="s">
        <v>276</v>
      </c>
    </row>
    <row r="53" spans="2:6" x14ac:dyDescent="0.25">
      <c r="C53" t="s">
        <v>69</v>
      </c>
      <c r="D53" t="s">
        <v>133</v>
      </c>
      <c r="E53" t="s">
        <v>134</v>
      </c>
      <c r="F53" t="s">
        <v>135</v>
      </c>
    </row>
    <row r="54" spans="2:6" x14ac:dyDescent="0.25">
      <c r="B54" t="s">
        <v>268</v>
      </c>
      <c r="C54">
        <v>4.0999999999999996</v>
      </c>
      <c r="D54">
        <v>7.3</v>
      </c>
      <c r="E54">
        <v>4.0999999999999996</v>
      </c>
      <c r="F54">
        <v>2.6</v>
      </c>
    </row>
    <row r="55" spans="2:6" x14ac:dyDescent="0.25">
      <c r="B55" t="s">
        <v>121</v>
      </c>
      <c r="C55">
        <v>33.5</v>
      </c>
      <c r="D55">
        <v>34.799999999999997</v>
      </c>
      <c r="E55">
        <v>45.1</v>
      </c>
      <c r="F55">
        <v>30.5</v>
      </c>
    </row>
    <row r="56" spans="2:6" x14ac:dyDescent="0.25">
      <c r="B56" t="s">
        <v>269</v>
      </c>
      <c r="C56">
        <v>54.5</v>
      </c>
      <c r="D56">
        <v>49.7</v>
      </c>
      <c r="E56">
        <v>45.1</v>
      </c>
      <c r="F56">
        <v>58.7</v>
      </c>
    </row>
    <row r="57" spans="2:6" x14ac:dyDescent="0.25">
      <c r="B57" t="s">
        <v>30</v>
      </c>
      <c r="C57">
        <v>7.9</v>
      </c>
      <c r="D57">
        <v>8.1999999999999993</v>
      </c>
      <c r="E57">
        <v>5.7</v>
      </c>
      <c r="F57">
        <v>8.1999999999999993</v>
      </c>
    </row>
    <row r="58" spans="2:6" x14ac:dyDescent="0.25">
      <c r="B58" t="s">
        <v>69</v>
      </c>
      <c r="C58">
        <f>SUM(C54:C57)</f>
        <v>100</v>
      </c>
      <c r="D58">
        <f>SUM(D54:D57)</f>
        <v>100</v>
      </c>
      <c r="E58">
        <f>SUM(E54:E57)</f>
        <v>100.00000000000001</v>
      </c>
      <c r="F58">
        <f>SUM(F54:F57)</f>
        <v>100.00000000000001</v>
      </c>
    </row>
    <row r="60" spans="2:6" x14ac:dyDescent="0.25">
      <c r="B60" t="s">
        <v>277</v>
      </c>
    </row>
    <row r="61" spans="2:6" x14ac:dyDescent="0.25">
      <c r="C61" t="s">
        <v>69</v>
      </c>
      <c r="D61" t="s">
        <v>133</v>
      </c>
      <c r="E61" t="s">
        <v>134</v>
      </c>
      <c r="F61" t="s">
        <v>135</v>
      </c>
    </row>
    <row r="62" spans="2:6" x14ac:dyDescent="0.25">
      <c r="B62" t="s">
        <v>268</v>
      </c>
      <c r="C62">
        <v>7.6</v>
      </c>
      <c r="D62">
        <v>12.3</v>
      </c>
      <c r="E62">
        <v>4.9000000000000004</v>
      </c>
      <c r="F62">
        <v>5.9</v>
      </c>
    </row>
    <row r="63" spans="2:6" x14ac:dyDescent="0.25">
      <c r="B63" t="s">
        <v>121</v>
      </c>
      <c r="C63">
        <v>45.7</v>
      </c>
      <c r="D63">
        <v>53.8</v>
      </c>
      <c r="E63">
        <v>53.3</v>
      </c>
      <c r="F63">
        <v>40.4</v>
      </c>
    </row>
    <row r="64" spans="2:6" x14ac:dyDescent="0.25">
      <c r="B64" t="s">
        <v>269</v>
      </c>
      <c r="C64">
        <v>39.700000000000003</v>
      </c>
      <c r="D64">
        <v>27.2</v>
      </c>
      <c r="E64">
        <v>35.200000000000003</v>
      </c>
      <c r="F64">
        <v>46.4</v>
      </c>
    </row>
    <row r="65" spans="2:6" x14ac:dyDescent="0.25">
      <c r="B65" t="s">
        <v>30</v>
      </c>
      <c r="C65">
        <v>7</v>
      </c>
      <c r="D65">
        <v>6.7</v>
      </c>
      <c r="E65">
        <v>6.6</v>
      </c>
      <c r="F65">
        <v>7.3</v>
      </c>
    </row>
    <row r="66" spans="2:6" x14ac:dyDescent="0.25">
      <c r="B66" t="s">
        <v>69</v>
      </c>
      <c r="C66">
        <f>SUM(C62:C65)</f>
        <v>100</v>
      </c>
      <c r="D66">
        <f>SUM(D62:D65)</f>
        <v>100</v>
      </c>
      <c r="E66">
        <f>SUM(E62:E65)</f>
        <v>100</v>
      </c>
      <c r="F66">
        <f>SUM(F62:F65)</f>
        <v>99.999999999999986</v>
      </c>
    </row>
  </sheetData>
  <mergeCells count="1">
    <mergeCell ref="B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2"/>
  <sheetViews>
    <sheetView topLeftCell="P28" workbookViewId="0">
      <selection activeCell="Z32" sqref="Z32:AF33"/>
    </sheetView>
  </sheetViews>
  <sheetFormatPr baseColWidth="10" defaultColWidth="11.42578125" defaultRowHeight="15" x14ac:dyDescent="0.25"/>
  <sheetData>
    <row r="1" spans="1:22" x14ac:dyDescent="0.25">
      <c r="A1" s="1" t="s">
        <v>15</v>
      </c>
    </row>
    <row r="4" spans="1:22" x14ac:dyDescent="0.25">
      <c r="B4" s="199" t="s">
        <v>16</v>
      </c>
      <c r="C4" s="200"/>
      <c r="D4" s="200"/>
      <c r="E4" s="200"/>
      <c r="F4" s="201"/>
      <c r="I4" s="168" t="s">
        <v>17</v>
      </c>
      <c r="J4" s="169"/>
      <c r="K4" s="169"/>
      <c r="L4" s="169"/>
      <c r="M4" s="169"/>
      <c r="N4" s="169"/>
      <c r="O4" s="170"/>
    </row>
    <row r="5" spans="1:22" x14ac:dyDescent="0.25">
      <c r="B5" s="2" t="s">
        <v>18</v>
      </c>
      <c r="C5" s="4"/>
      <c r="E5" s="162" t="s">
        <v>19</v>
      </c>
      <c r="F5" s="164"/>
      <c r="I5" s="171" t="s">
        <v>18</v>
      </c>
      <c r="J5" s="172"/>
      <c r="K5" s="173"/>
      <c r="M5" s="171" t="s">
        <v>19</v>
      </c>
      <c r="N5" s="172"/>
      <c r="O5" s="173"/>
      <c r="R5" s="179" t="s">
        <v>20</v>
      </c>
      <c r="S5" s="180"/>
      <c r="T5" s="180"/>
      <c r="U5" s="180"/>
      <c r="V5" s="181"/>
    </row>
    <row r="6" spans="1:22" x14ac:dyDescent="0.25">
      <c r="B6" s="5" t="s">
        <v>21</v>
      </c>
      <c r="C6" s="15">
        <v>6.3E-2</v>
      </c>
      <c r="E6" s="165"/>
      <c r="F6" s="167"/>
      <c r="I6" s="11"/>
      <c r="J6" s="177" t="s">
        <v>22</v>
      </c>
      <c r="K6" s="175" t="s">
        <v>23</v>
      </c>
      <c r="M6" s="11"/>
      <c r="N6" s="177" t="s">
        <v>22</v>
      </c>
      <c r="O6" s="175" t="s">
        <v>23</v>
      </c>
      <c r="R6" s="182"/>
      <c r="S6" s="183"/>
      <c r="T6" s="183"/>
      <c r="U6" s="183"/>
      <c r="V6" s="184"/>
    </row>
    <row r="7" spans="1:22" x14ac:dyDescent="0.25">
      <c r="B7" s="5" t="s">
        <v>24</v>
      </c>
      <c r="C7" s="15">
        <v>0.312</v>
      </c>
      <c r="E7" s="5" t="s">
        <v>25</v>
      </c>
      <c r="F7" s="15">
        <v>0.12</v>
      </c>
      <c r="I7" s="13"/>
      <c r="J7" s="177"/>
      <c r="K7" s="175"/>
      <c r="M7" s="13"/>
      <c r="N7" s="178"/>
      <c r="O7" s="176"/>
      <c r="R7" s="185" t="s">
        <v>19</v>
      </c>
      <c r="S7" s="186"/>
      <c r="T7" s="186"/>
      <c r="U7" s="186"/>
      <c r="V7" s="187"/>
    </row>
    <row r="8" spans="1:22" x14ac:dyDescent="0.25">
      <c r="B8" s="5" t="s">
        <v>26</v>
      </c>
      <c r="C8" s="15">
        <v>0.30199999999999999</v>
      </c>
      <c r="E8" s="5" t="s">
        <v>27</v>
      </c>
      <c r="F8" s="15">
        <v>0.432</v>
      </c>
      <c r="I8" s="11" t="s">
        <v>21</v>
      </c>
      <c r="J8" s="3">
        <v>4.4000000000000004</v>
      </c>
      <c r="K8" s="4">
        <v>18.100000000000001</v>
      </c>
      <c r="M8" s="14" t="s">
        <v>28</v>
      </c>
      <c r="N8" s="2">
        <v>10.1</v>
      </c>
      <c r="O8" s="4">
        <v>23.4</v>
      </c>
      <c r="R8" s="11"/>
      <c r="S8" t="s">
        <v>25</v>
      </c>
      <c r="T8" t="s">
        <v>27</v>
      </c>
      <c r="U8" t="s">
        <v>29</v>
      </c>
      <c r="V8" s="6" t="s">
        <v>30</v>
      </c>
    </row>
    <row r="9" spans="1:22" x14ac:dyDescent="0.25">
      <c r="B9" s="5" t="s">
        <v>31</v>
      </c>
      <c r="C9" s="15">
        <v>0.219</v>
      </c>
      <c r="E9" s="5" t="s">
        <v>29</v>
      </c>
      <c r="F9" s="15">
        <v>0.38900000000000001</v>
      </c>
      <c r="I9" s="12" t="s">
        <v>24</v>
      </c>
      <c r="J9">
        <v>30.9</v>
      </c>
      <c r="K9" s="6">
        <v>33.1</v>
      </c>
      <c r="M9" s="12" t="s">
        <v>32</v>
      </c>
      <c r="N9" s="5">
        <v>42.4</v>
      </c>
      <c r="O9" s="6">
        <v>48.3</v>
      </c>
      <c r="R9" s="12" t="s">
        <v>33</v>
      </c>
      <c r="S9">
        <v>18.399999999999999</v>
      </c>
      <c r="T9">
        <v>44.5</v>
      </c>
      <c r="U9">
        <v>29.1</v>
      </c>
      <c r="V9" s="6">
        <v>8</v>
      </c>
    </row>
    <row r="10" spans="1:22" x14ac:dyDescent="0.25">
      <c r="B10" s="5" t="s">
        <v>34</v>
      </c>
      <c r="C10" s="15">
        <v>9.6000000000000002E-2</v>
      </c>
      <c r="E10" s="5" t="s">
        <v>30</v>
      </c>
      <c r="F10" s="15">
        <v>5.8999999999999997E-2</v>
      </c>
      <c r="I10" s="12" t="s">
        <v>26</v>
      </c>
      <c r="J10">
        <v>30.2</v>
      </c>
      <c r="K10" s="7">
        <v>30.2</v>
      </c>
      <c r="M10" s="12" t="s">
        <v>35</v>
      </c>
      <c r="N10" s="5">
        <v>41.7</v>
      </c>
      <c r="O10" s="6">
        <v>21.9</v>
      </c>
      <c r="R10" s="12" t="s">
        <v>36</v>
      </c>
      <c r="S10">
        <v>4.7</v>
      </c>
      <c r="T10">
        <v>47</v>
      </c>
      <c r="U10">
        <v>43.6</v>
      </c>
      <c r="V10" s="6">
        <v>4.7</v>
      </c>
    </row>
    <row r="11" spans="1:22" x14ac:dyDescent="0.25">
      <c r="B11" s="5" t="s">
        <v>30</v>
      </c>
      <c r="C11" s="15">
        <v>8.0000000000000002E-3</v>
      </c>
      <c r="E11" s="8" t="s">
        <v>37</v>
      </c>
      <c r="F11" s="16">
        <f>SUM(F7:F10)</f>
        <v>1</v>
      </c>
      <c r="I11" s="12" t="s">
        <v>31</v>
      </c>
      <c r="J11">
        <v>23.1</v>
      </c>
      <c r="K11" s="7">
        <v>14.5</v>
      </c>
      <c r="M11" s="13" t="s">
        <v>38</v>
      </c>
      <c r="N11" s="8">
        <v>5.8</v>
      </c>
      <c r="O11" s="10">
        <v>6.4</v>
      </c>
      <c r="R11" s="12" t="s">
        <v>39</v>
      </c>
      <c r="S11">
        <v>8.9</v>
      </c>
      <c r="T11">
        <v>39.5</v>
      </c>
      <c r="U11">
        <v>45.8</v>
      </c>
      <c r="V11" s="6">
        <v>5.8</v>
      </c>
    </row>
    <row r="12" spans="1:22" x14ac:dyDescent="0.25">
      <c r="B12" s="8" t="s">
        <v>37</v>
      </c>
      <c r="C12" s="16">
        <f>SUM(C6:C11)</f>
        <v>1</v>
      </c>
      <c r="F12" s="6"/>
      <c r="I12" s="12" t="s">
        <v>34</v>
      </c>
      <c r="J12">
        <v>10.7</v>
      </c>
      <c r="K12" s="6">
        <v>3</v>
      </c>
      <c r="O12" s="6"/>
      <c r="R12" s="12" t="s">
        <v>40</v>
      </c>
      <c r="S12">
        <v>5.4</v>
      </c>
      <c r="T12">
        <v>39.6</v>
      </c>
      <c r="U12">
        <v>50.2</v>
      </c>
      <c r="V12" s="6">
        <v>4.8</v>
      </c>
    </row>
    <row r="13" spans="1:22" x14ac:dyDescent="0.25">
      <c r="B13" s="5"/>
      <c r="F13" s="6"/>
      <c r="I13" s="13" t="s">
        <v>30</v>
      </c>
      <c r="J13" s="9">
        <v>0.7</v>
      </c>
      <c r="K13" s="10">
        <v>1.1000000000000001</v>
      </c>
      <c r="O13" s="6"/>
      <c r="R13" s="13" t="s">
        <v>41</v>
      </c>
      <c r="S13" s="9">
        <v>11.5</v>
      </c>
      <c r="T13" s="9">
        <v>44.8</v>
      </c>
      <c r="U13" s="9">
        <v>38.700000000000003</v>
      </c>
      <c r="V13" s="10">
        <v>5</v>
      </c>
    </row>
    <row r="14" spans="1:22" x14ac:dyDescent="0.25">
      <c r="B14" s="194" t="s">
        <v>42</v>
      </c>
      <c r="C14" s="195"/>
      <c r="E14" s="162" t="s">
        <v>43</v>
      </c>
      <c r="F14" s="164"/>
      <c r="I14" s="5"/>
      <c r="O14" s="6"/>
    </row>
    <row r="15" spans="1:22" x14ac:dyDescent="0.25">
      <c r="B15" s="196"/>
      <c r="C15" s="197"/>
      <c r="E15" s="174"/>
      <c r="F15" s="198"/>
      <c r="I15" s="162" t="s">
        <v>42</v>
      </c>
      <c r="J15" s="163"/>
      <c r="K15" s="164"/>
      <c r="M15" s="162" t="s">
        <v>43</v>
      </c>
      <c r="N15" s="163"/>
      <c r="O15" s="164"/>
    </row>
    <row r="16" spans="1:22" x14ac:dyDescent="0.25">
      <c r="B16" s="5" t="s">
        <v>25</v>
      </c>
      <c r="C16" s="15">
        <v>0.24199999999999999</v>
      </c>
      <c r="E16" s="5" t="s">
        <v>25</v>
      </c>
      <c r="F16" s="15">
        <v>0.23400000000000001</v>
      </c>
      <c r="I16" s="165"/>
      <c r="J16" s="166"/>
      <c r="K16" s="167"/>
      <c r="M16" s="165"/>
      <c r="N16" s="166"/>
      <c r="O16" s="167"/>
    </row>
    <row r="17" spans="2:32" x14ac:dyDescent="0.25">
      <c r="B17" s="5" t="s">
        <v>27</v>
      </c>
      <c r="C17" s="15">
        <v>0.46200000000000002</v>
      </c>
      <c r="E17" s="5" t="s">
        <v>27</v>
      </c>
      <c r="F17" s="15">
        <v>0.441</v>
      </c>
      <c r="I17" s="11"/>
      <c r="J17" s="177" t="s">
        <v>22</v>
      </c>
      <c r="K17" s="175" t="s">
        <v>23</v>
      </c>
      <c r="M17" s="11"/>
      <c r="N17" s="177" t="s">
        <v>22</v>
      </c>
      <c r="O17" s="175" t="s">
        <v>23</v>
      </c>
    </row>
    <row r="18" spans="2:32" x14ac:dyDescent="0.25">
      <c r="B18" s="5" t="s">
        <v>29</v>
      </c>
      <c r="C18" s="15">
        <v>0.24199999999999999</v>
      </c>
      <c r="E18" s="5" t="s">
        <v>29</v>
      </c>
      <c r="F18" s="15">
        <v>0.251</v>
      </c>
      <c r="I18" s="13"/>
      <c r="J18" s="178"/>
      <c r="K18" s="176"/>
      <c r="M18" s="13"/>
      <c r="N18" s="178"/>
      <c r="O18" s="176"/>
      <c r="R18" s="188" t="s">
        <v>44</v>
      </c>
      <c r="S18" s="189"/>
      <c r="T18" s="189"/>
      <c r="U18" s="189"/>
      <c r="V18" s="189"/>
      <c r="W18" s="189"/>
      <c r="X18" s="190"/>
    </row>
    <row r="19" spans="2:32" x14ac:dyDescent="0.25">
      <c r="B19" s="5" t="s">
        <v>30</v>
      </c>
      <c r="C19" s="15">
        <v>5.3999999999999999E-2</v>
      </c>
      <c r="E19" s="5" t="s">
        <v>30</v>
      </c>
      <c r="F19" s="15">
        <v>7.3999999999999996E-2</v>
      </c>
      <c r="I19" s="14" t="s">
        <v>28</v>
      </c>
      <c r="J19" s="2">
        <v>23.7</v>
      </c>
      <c r="K19" s="4">
        <v>27.7</v>
      </c>
      <c r="M19" s="14" t="s">
        <v>28</v>
      </c>
      <c r="N19" s="2">
        <v>23</v>
      </c>
      <c r="O19" s="4">
        <v>25.9</v>
      </c>
      <c r="R19" s="191"/>
      <c r="S19" s="192"/>
      <c r="T19" s="192"/>
      <c r="U19" s="192"/>
      <c r="V19" s="192"/>
      <c r="W19" s="192"/>
      <c r="X19" s="193"/>
    </row>
    <row r="20" spans="2:32" ht="15" customHeight="1" x14ac:dyDescent="0.25">
      <c r="B20" s="8" t="s">
        <v>37</v>
      </c>
      <c r="C20" s="16">
        <f>SUM(C16:C19)</f>
        <v>1</v>
      </c>
      <c r="D20" s="9"/>
      <c r="E20" s="8" t="s">
        <v>37</v>
      </c>
      <c r="F20" s="16">
        <f>SUM(F16:F19)</f>
        <v>1</v>
      </c>
      <c r="I20" s="12" t="s">
        <v>32</v>
      </c>
      <c r="J20" s="5">
        <v>46.1</v>
      </c>
      <c r="K20" s="6">
        <v>46.7</v>
      </c>
      <c r="M20" s="12" t="s">
        <v>32</v>
      </c>
      <c r="N20" s="5">
        <v>43.8</v>
      </c>
      <c r="O20" s="6">
        <v>45.7</v>
      </c>
      <c r="R20" s="2"/>
      <c r="S20" s="3"/>
      <c r="T20" s="3"/>
      <c r="U20" s="3"/>
      <c r="V20" s="162" t="s">
        <v>45</v>
      </c>
      <c r="W20" s="139" t="s">
        <v>46</v>
      </c>
      <c r="X20" s="158" t="s">
        <v>47</v>
      </c>
    </row>
    <row r="21" spans="2:32" x14ac:dyDescent="0.25">
      <c r="I21" s="12" t="s">
        <v>35</v>
      </c>
      <c r="J21" s="5">
        <v>24.8</v>
      </c>
      <c r="K21" s="6">
        <v>20.3</v>
      </c>
      <c r="M21" s="12" t="s">
        <v>35</v>
      </c>
      <c r="N21" s="5">
        <v>25.9</v>
      </c>
      <c r="O21" s="6">
        <v>20.7</v>
      </c>
      <c r="R21" s="5"/>
      <c r="V21" s="174"/>
      <c r="W21" s="150"/>
      <c r="X21" s="159"/>
    </row>
    <row r="22" spans="2:32" x14ac:dyDescent="0.25">
      <c r="I22" s="13" t="s">
        <v>38</v>
      </c>
      <c r="J22" s="8">
        <v>5.4</v>
      </c>
      <c r="K22" s="10">
        <v>5.3</v>
      </c>
      <c r="L22" s="9"/>
      <c r="M22" s="13" t="s">
        <v>38</v>
      </c>
      <c r="N22" s="8">
        <v>7.3</v>
      </c>
      <c r="O22" s="10">
        <v>7.7</v>
      </c>
      <c r="R22" s="5"/>
      <c r="V22" s="174"/>
      <c r="W22" s="150"/>
      <c r="X22" s="159"/>
    </row>
    <row r="23" spans="2:32" x14ac:dyDescent="0.25">
      <c r="R23" s="5"/>
      <c r="V23" s="174"/>
      <c r="W23" s="150"/>
      <c r="X23" s="159"/>
    </row>
    <row r="24" spans="2:32" x14ac:dyDescent="0.25">
      <c r="R24" s="5"/>
      <c r="V24" s="174"/>
      <c r="W24" s="150"/>
      <c r="X24" s="159"/>
    </row>
    <row r="25" spans="2:32" x14ac:dyDescent="0.25">
      <c r="R25" s="160" t="s">
        <v>48</v>
      </c>
      <c r="S25" s="161"/>
      <c r="T25" s="161"/>
      <c r="U25" s="161"/>
      <c r="V25" s="2">
        <v>10.4</v>
      </c>
      <c r="W25" s="3">
        <v>6.82</v>
      </c>
      <c r="X25" s="4">
        <v>745</v>
      </c>
    </row>
    <row r="26" spans="2:32" x14ac:dyDescent="0.25">
      <c r="R26" s="151" t="s">
        <v>49</v>
      </c>
      <c r="S26" s="152"/>
      <c r="T26" s="152"/>
      <c r="U26" s="152"/>
      <c r="V26" s="5">
        <v>22.4</v>
      </c>
      <c r="W26">
        <v>6.03</v>
      </c>
      <c r="X26" s="17">
        <v>1610</v>
      </c>
    </row>
    <row r="27" spans="2:32" x14ac:dyDescent="0.25">
      <c r="R27" s="151" t="s">
        <v>50</v>
      </c>
      <c r="S27" s="152"/>
      <c r="T27" s="152"/>
      <c r="U27" s="152"/>
      <c r="V27" s="5">
        <v>43.7</v>
      </c>
      <c r="W27">
        <v>6.92</v>
      </c>
      <c r="X27" s="17">
        <v>3133</v>
      </c>
    </row>
    <row r="28" spans="2:32" x14ac:dyDescent="0.25">
      <c r="R28" s="151" t="s">
        <v>51</v>
      </c>
      <c r="S28" s="152"/>
      <c r="T28" s="152"/>
      <c r="U28" s="152"/>
      <c r="V28" s="5">
        <v>4.5999999999999996</v>
      </c>
      <c r="W28">
        <v>6.95</v>
      </c>
      <c r="X28" s="6">
        <v>327</v>
      </c>
    </row>
    <row r="29" spans="2:32" ht="15" customHeight="1" x14ac:dyDescent="0.25">
      <c r="R29" s="151" t="s">
        <v>52</v>
      </c>
      <c r="S29" s="152"/>
      <c r="T29" s="152"/>
      <c r="U29" s="152"/>
      <c r="V29" s="5">
        <v>29.7</v>
      </c>
      <c r="W29">
        <v>6.84</v>
      </c>
      <c r="X29" s="17">
        <v>2132</v>
      </c>
    </row>
    <row r="30" spans="2:32" x14ac:dyDescent="0.25">
      <c r="R30" s="153" t="s">
        <v>53</v>
      </c>
      <c r="S30" s="154"/>
      <c r="T30" s="154"/>
      <c r="U30" s="154"/>
      <c r="V30" s="8">
        <v>40.5</v>
      </c>
      <c r="W30" s="9"/>
      <c r="X30" s="18">
        <v>2906</v>
      </c>
    </row>
    <row r="31" spans="2:32" x14ac:dyDescent="0.25">
      <c r="R31" s="5"/>
      <c r="X31" s="6"/>
    </row>
    <row r="32" spans="2:32" x14ac:dyDescent="0.25">
      <c r="R32" s="138" t="s">
        <v>54</v>
      </c>
      <c r="S32" s="139"/>
      <c r="T32" s="139"/>
      <c r="U32" s="139"/>
      <c r="V32" s="139"/>
      <c r="W32" s="139"/>
      <c r="X32" s="140"/>
      <c r="Z32" s="138" t="s">
        <v>54</v>
      </c>
      <c r="AA32" s="139"/>
      <c r="AB32" s="139"/>
      <c r="AC32" s="139"/>
      <c r="AD32" s="139"/>
      <c r="AE32" s="139"/>
      <c r="AF32" s="140"/>
    </row>
    <row r="33" spans="18:32" x14ac:dyDescent="0.25">
      <c r="R33" s="141"/>
      <c r="S33" s="142"/>
      <c r="T33" s="142"/>
      <c r="U33" s="142"/>
      <c r="V33" s="142"/>
      <c r="W33" s="142"/>
      <c r="X33" s="143"/>
      <c r="Z33" s="141"/>
      <c r="AA33" s="142"/>
      <c r="AB33" s="142"/>
      <c r="AC33" s="142"/>
      <c r="AD33" s="142"/>
      <c r="AE33" s="142"/>
      <c r="AF33" s="143"/>
    </row>
    <row r="34" spans="18:32" x14ac:dyDescent="0.25">
      <c r="R34" s="155" t="s">
        <v>55</v>
      </c>
      <c r="S34" s="156"/>
      <c r="T34" s="156"/>
      <c r="U34" s="156"/>
      <c r="V34" s="156"/>
      <c r="W34" s="157"/>
      <c r="X34" s="72">
        <v>4.1000000000000002E-2</v>
      </c>
      <c r="Z34" t="s">
        <v>56</v>
      </c>
      <c r="AA34" s="75">
        <f>SUM(X34:X35)</f>
        <v>0.377</v>
      </c>
      <c r="AB34" s="75"/>
    </row>
    <row r="35" spans="18:32" x14ac:dyDescent="0.25">
      <c r="R35" s="144" t="s">
        <v>57</v>
      </c>
      <c r="S35" s="145"/>
      <c r="T35" s="145"/>
      <c r="U35" s="145"/>
      <c r="V35" s="145"/>
      <c r="W35" s="146"/>
      <c r="X35" s="73">
        <v>0.33600000000000002</v>
      </c>
      <c r="Z35" t="s">
        <v>58</v>
      </c>
      <c r="AA35" s="75">
        <f>X36</f>
        <v>0.27600000000000002</v>
      </c>
    </row>
    <row r="36" spans="18:32" x14ac:dyDescent="0.25">
      <c r="R36" s="144" t="s">
        <v>58</v>
      </c>
      <c r="S36" s="145"/>
      <c r="T36" s="145"/>
      <c r="U36" s="145"/>
      <c r="V36" s="145"/>
      <c r="W36" s="146"/>
      <c r="X36" s="73">
        <v>0.27600000000000002</v>
      </c>
      <c r="Z36" t="s">
        <v>59</v>
      </c>
      <c r="AA36" s="75">
        <f>SUM(X37,X39)</f>
        <v>0.13300000000000001</v>
      </c>
    </row>
    <row r="37" spans="18:32" x14ac:dyDescent="0.25">
      <c r="R37" s="144" t="s">
        <v>60</v>
      </c>
      <c r="S37" s="145"/>
      <c r="T37" s="145"/>
      <c r="U37" s="145"/>
      <c r="V37" s="145"/>
      <c r="W37" s="146"/>
      <c r="X37" s="73">
        <v>0.115</v>
      </c>
      <c r="Z37" t="s">
        <v>61</v>
      </c>
      <c r="AA37" s="75">
        <f>SUM(X38,X40)</f>
        <v>0.11799999999999999</v>
      </c>
    </row>
    <row r="38" spans="18:32" ht="15" customHeight="1" x14ac:dyDescent="0.25">
      <c r="R38" s="144" t="s">
        <v>62</v>
      </c>
      <c r="S38" s="145"/>
      <c r="T38" s="145"/>
      <c r="U38" s="145"/>
      <c r="V38" s="145"/>
      <c r="W38" s="146"/>
      <c r="X38" s="73">
        <v>6.2E-2</v>
      </c>
      <c r="Z38" t="s">
        <v>63</v>
      </c>
      <c r="AA38" s="75">
        <f>X41</f>
        <v>9.6000000000000002E-2</v>
      </c>
    </row>
    <row r="39" spans="18:32" x14ac:dyDescent="0.25">
      <c r="R39" s="144" t="s">
        <v>64</v>
      </c>
      <c r="S39" s="145"/>
      <c r="T39" s="145"/>
      <c r="U39" s="145"/>
      <c r="V39" s="145"/>
      <c r="W39" s="146"/>
      <c r="X39" s="73">
        <v>1.7999999999999999E-2</v>
      </c>
    </row>
    <row r="40" spans="18:32" x14ac:dyDescent="0.25">
      <c r="R40" s="144" t="s">
        <v>65</v>
      </c>
      <c r="S40" s="145"/>
      <c r="T40" s="145"/>
      <c r="U40" s="145"/>
      <c r="V40" s="145"/>
      <c r="W40" s="146"/>
      <c r="X40" s="73">
        <v>5.6000000000000001E-2</v>
      </c>
    </row>
    <row r="41" spans="18:32" x14ac:dyDescent="0.25">
      <c r="R41" s="147" t="s">
        <v>30</v>
      </c>
      <c r="S41" s="148"/>
      <c r="T41" s="148"/>
      <c r="U41" s="148"/>
      <c r="V41" s="148"/>
      <c r="W41" s="149"/>
      <c r="X41" s="74">
        <v>9.6000000000000002E-2</v>
      </c>
    </row>
    <row r="42" spans="18:32" x14ac:dyDescent="0.25">
      <c r="X42" s="75">
        <f>SUM(X34:X41)</f>
        <v>1.0000000000000002</v>
      </c>
    </row>
  </sheetData>
  <mergeCells count="39">
    <mergeCell ref="E5:F6"/>
    <mergeCell ref="B14:C15"/>
    <mergeCell ref="E14:F15"/>
    <mergeCell ref="B4:F4"/>
    <mergeCell ref="I15:K16"/>
    <mergeCell ref="M15:O16"/>
    <mergeCell ref="I4:O4"/>
    <mergeCell ref="I5:K5"/>
    <mergeCell ref="M5:O5"/>
    <mergeCell ref="V20:V24"/>
    <mergeCell ref="K17:K18"/>
    <mergeCell ref="J17:J18"/>
    <mergeCell ref="O6:O7"/>
    <mergeCell ref="N6:N7"/>
    <mergeCell ref="R5:V6"/>
    <mergeCell ref="R7:V7"/>
    <mergeCell ref="R18:X19"/>
    <mergeCell ref="N17:N18"/>
    <mergeCell ref="O17:O18"/>
    <mergeCell ref="J6:J7"/>
    <mergeCell ref="K6:K7"/>
    <mergeCell ref="W20:W24"/>
    <mergeCell ref="R29:U29"/>
    <mergeCell ref="R30:U30"/>
    <mergeCell ref="R32:X33"/>
    <mergeCell ref="R34:W34"/>
    <mergeCell ref="X20:X24"/>
    <mergeCell ref="R25:U25"/>
    <mergeCell ref="R26:U26"/>
    <mergeCell ref="R27:U27"/>
    <mergeCell ref="R28:U28"/>
    <mergeCell ref="Z32:AF33"/>
    <mergeCell ref="R40:W40"/>
    <mergeCell ref="R41:W41"/>
    <mergeCell ref="R35:W35"/>
    <mergeCell ref="R36:W36"/>
    <mergeCell ref="R37:W37"/>
    <mergeCell ref="R38:W38"/>
    <mergeCell ref="R39:W3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9"/>
  <sheetViews>
    <sheetView topLeftCell="D1" workbookViewId="0">
      <selection activeCell="O21" sqref="O21:P24"/>
    </sheetView>
  </sheetViews>
  <sheetFormatPr baseColWidth="10" defaultColWidth="11.42578125" defaultRowHeight="15" x14ac:dyDescent="0.25"/>
  <sheetData>
    <row r="1" spans="2:24" x14ac:dyDescent="0.25">
      <c r="B1" t="s">
        <v>66</v>
      </c>
    </row>
    <row r="6" spans="2:24" x14ac:dyDescent="0.25">
      <c r="C6" s="199" t="s">
        <v>67</v>
      </c>
      <c r="D6" s="200"/>
      <c r="E6" s="200"/>
      <c r="F6" s="200"/>
      <c r="G6" s="201"/>
      <c r="J6" s="199" t="s">
        <v>68</v>
      </c>
      <c r="K6" s="200"/>
      <c r="L6" s="200"/>
      <c r="M6" s="200"/>
      <c r="N6" s="200"/>
      <c r="O6" s="200"/>
      <c r="P6" s="201"/>
    </row>
    <row r="7" spans="2:24" x14ac:dyDescent="0.25">
      <c r="C7" s="162" t="s">
        <v>18</v>
      </c>
      <c r="D7" s="164"/>
      <c r="E7" s="3"/>
      <c r="F7" s="194" t="s">
        <v>42</v>
      </c>
      <c r="G7" s="195"/>
      <c r="J7" s="202" t="s">
        <v>18</v>
      </c>
      <c r="K7" s="203"/>
      <c r="L7" s="204"/>
      <c r="N7" s="162" t="s">
        <v>42</v>
      </c>
      <c r="O7" s="163"/>
      <c r="P7" s="164"/>
    </row>
    <row r="8" spans="2:24" x14ac:dyDescent="0.25">
      <c r="C8" s="165"/>
      <c r="D8" s="167"/>
      <c r="F8" s="196"/>
      <c r="G8" s="197"/>
      <c r="J8" s="11"/>
      <c r="K8" s="177" t="s">
        <v>22</v>
      </c>
      <c r="L8" s="175" t="s">
        <v>23</v>
      </c>
      <c r="N8" s="174"/>
      <c r="O8" s="205"/>
      <c r="P8" s="198"/>
    </row>
    <row r="9" spans="2:24" x14ac:dyDescent="0.25">
      <c r="C9" s="5" t="s">
        <v>21</v>
      </c>
      <c r="D9" s="15">
        <v>0.05</v>
      </c>
      <c r="F9" s="5" t="s">
        <v>25</v>
      </c>
      <c r="G9" s="15">
        <v>0.25</v>
      </c>
      <c r="J9" s="13"/>
      <c r="K9" s="177"/>
      <c r="L9" s="175"/>
      <c r="N9" s="165"/>
      <c r="O9" s="166"/>
      <c r="P9" s="167"/>
    </row>
    <row r="10" spans="2:24" ht="15" customHeight="1" x14ac:dyDescent="0.25">
      <c r="C10" s="5" t="s">
        <v>24</v>
      </c>
      <c r="D10" s="15">
        <v>0.4</v>
      </c>
      <c r="F10" s="5" t="s">
        <v>27</v>
      </c>
      <c r="G10" s="15">
        <v>0.48</v>
      </c>
      <c r="J10" s="11" t="s">
        <v>21</v>
      </c>
      <c r="K10" s="3">
        <v>2</v>
      </c>
      <c r="L10" s="4">
        <v>21</v>
      </c>
      <c r="N10" s="12"/>
      <c r="O10" s="177" t="s">
        <v>22</v>
      </c>
      <c r="P10" s="175" t="s">
        <v>23</v>
      </c>
      <c r="S10" s="199" t="s">
        <v>20</v>
      </c>
      <c r="T10" s="200"/>
      <c r="U10" s="200"/>
      <c r="V10" s="200"/>
      <c r="W10" s="200"/>
      <c r="X10" s="201"/>
    </row>
    <row r="11" spans="2:24" x14ac:dyDescent="0.25">
      <c r="C11" s="5" t="s">
        <v>26</v>
      </c>
      <c r="D11" s="15">
        <v>0.28000000000000003</v>
      </c>
      <c r="F11" s="5" t="s">
        <v>29</v>
      </c>
      <c r="G11" s="15">
        <v>0.24</v>
      </c>
      <c r="J11" s="12" t="s">
        <v>24</v>
      </c>
      <c r="K11">
        <v>38</v>
      </c>
      <c r="L11" s="6">
        <v>56</v>
      </c>
      <c r="N11" s="13"/>
      <c r="O11" s="178"/>
      <c r="P11" s="176"/>
      <c r="S11" s="202" t="s">
        <v>19</v>
      </c>
      <c r="T11" s="203"/>
      <c r="U11" s="203"/>
      <c r="V11" s="203"/>
      <c r="W11" s="203"/>
      <c r="X11" s="204"/>
    </row>
    <row r="12" spans="2:24" x14ac:dyDescent="0.25">
      <c r="C12" s="5" t="s">
        <v>31</v>
      </c>
      <c r="D12" s="15">
        <v>0.21</v>
      </c>
      <c r="F12" s="5" t="s">
        <v>30</v>
      </c>
      <c r="G12" s="15">
        <v>0.03</v>
      </c>
      <c r="J12" s="12" t="s">
        <v>26</v>
      </c>
      <c r="K12">
        <v>30</v>
      </c>
      <c r="L12" s="7">
        <v>16</v>
      </c>
      <c r="N12" s="14" t="s">
        <v>28</v>
      </c>
      <c r="O12" s="2">
        <v>25</v>
      </c>
      <c r="P12" s="4">
        <v>27</v>
      </c>
      <c r="S12" s="5"/>
      <c r="T12" t="s">
        <v>25</v>
      </c>
      <c r="U12" t="s">
        <v>27</v>
      </c>
      <c r="V12" t="s">
        <v>29</v>
      </c>
      <c r="W12" s="6" t="s">
        <v>30</v>
      </c>
      <c r="X12" s="12" t="s">
        <v>69</v>
      </c>
    </row>
    <row r="13" spans="2:24" x14ac:dyDescent="0.25">
      <c r="C13" s="5" t="s">
        <v>34</v>
      </c>
      <c r="D13" s="15">
        <v>0.05</v>
      </c>
      <c r="F13" s="8" t="s">
        <v>37</v>
      </c>
      <c r="G13" s="16">
        <f>SUM(G9:G12)</f>
        <v>1</v>
      </c>
      <c r="J13" s="12" t="s">
        <v>31</v>
      </c>
      <c r="K13">
        <v>23</v>
      </c>
      <c r="L13" s="7">
        <v>6</v>
      </c>
      <c r="N13" s="12" t="s">
        <v>32</v>
      </c>
      <c r="O13" s="5">
        <v>46</v>
      </c>
      <c r="P13" s="6">
        <v>59</v>
      </c>
      <c r="S13" s="5" t="s">
        <v>33</v>
      </c>
      <c r="T13">
        <v>17.3</v>
      </c>
      <c r="U13">
        <v>41.7</v>
      </c>
      <c r="V13">
        <v>35.1</v>
      </c>
      <c r="W13" s="6">
        <v>6</v>
      </c>
      <c r="X13" s="26">
        <f>SUM(T13:W13)</f>
        <v>100.1</v>
      </c>
    </row>
    <row r="14" spans="2:24" x14ac:dyDescent="0.25">
      <c r="C14" s="5" t="s">
        <v>30</v>
      </c>
      <c r="D14" s="15">
        <v>0.01</v>
      </c>
      <c r="G14" s="6"/>
      <c r="J14" s="12" t="s">
        <v>34</v>
      </c>
      <c r="K14">
        <v>6</v>
      </c>
      <c r="L14" s="6">
        <v>0</v>
      </c>
      <c r="N14" s="12" t="s">
        <v>35</v>
      </c>
      <c r="O14" s="5">
        <v>26</v>
      </c>
      <c r="P14" s="6">
        <v>11</v>
      </c>
      <c r="S14" s="5" t="s">
        <v>36</v>
      </c>
      <c r="T14">
        <v>6.2</v>
      </c>
      <c r="U14">
        <v>45.5</v>
      </c>
      <c r="V14">
        <v>45.6</v>
      </c>
      <c r="W14" s="6">
        <v>2.7</v>
      </c>
      <c r="X14" s="26">
        <f>SUM(T14:W14)</f>
        <v>100.00000000000001</v>
      </c>
    </row>
    <row r="15" spans="2:24" x14ac:dyDescent="0.25">
      <c r="C15" s="8" t="s">
        <v>37</v>
      </c>
      <c r="D15" s="16">
        <f>SUM(D9:D14)</f>
        <v>1</v>
      </c>
      <c r="G15" s="6"/>
      <c r="J15" s="13" t="s">
        <v>30</v>
      </c>
      <c r="K15" s="9">
        <v>1</v>
      </c>
      <c r="L15" s="10">
        <v>1</v>
      </c>
      <c r="N15" s="13" t="s">
        <v>38</v>
      </c>
      <c r="O15" s="8">
        <v>3</v>
      </c>
      <c r="P15" s="10">
        <v>3</v>
      </c>
      <c r="S15" s="5" t="s">
        <v>39</v>
      </c>
      <c r="T15">
        <v>5.2</v>
      </c>
      <c r="U15">
        <v>34.1</v>
      </c>
      <c r="V15">
        <v>55.3</v>
      </c>
      <c r="W15" s="6">
        <v>5.3</v>
      </c>
      <c r="X15" s="26">
        <f>SUM(T15:W15)</f>
        <v>99.899999999999991</v>
      </c>
    </row>
    <row r="16" spans="2:24" x14ac:dyDescent="0.25">
      <c r="C16" s="5"/>
      <c r="G16" s="6"/>
      <c r="J16" s="23"/>
      <c r="K16" s="24">
        <f>SUM(K10:K15)</f>
        <v>100</v>
      </c>
      <c r="L16" s="25">
        <f>SUM(L10:L15)</f>
        <v>100</v>
      </c>
      <c r="N16" s="23"/>
      <c r="O16" s="24">
        <f>SUM(O12:O15)</f>
        <v>100</v>
      </c>
      <c r="P16" s="25">
        <f>SUM(P12:P15)</f>
        <v>100</v>
      </c>
      <c r="S16" s="5" t="s">
        <v>40</v>
      </c>
      <c r="T16">
        <v>5.5</v>
      </c>
      <c r="U16">
        <v>35.4</v>
      </c>
      <c r="V16">
        <v>56.4</v>
      </c>
      <c r="W16" s="6">
        <v>2.6</v>
      </c>
      <c r="X16" s="26">
        <f>SUM(T16:W16)</f>
        <v>99.899999999999991</v>
      </c>
    </row>
    <row r="17" spans="3:24" x14ac:dyDescent="0.25">
      <c r="C17" s="162" t="s">
        <v>70</v>
      </c>
      <c r="D17" s="164"/>
      <c r="F17" s="162" t="s">
        <v>43</v>
      </c>
      <c r="G17" s="164"/>
      <c r="J17" s="5"/>
      <c r="P17" s="6"/>
      <c r="S17" s="8" t="s">
        <v>41</v>
      </c>
      <c r="T17" s="9">
        <v>10.4</v>
      </c>
      <c r="U17" s="9">
        <v>53</v>
      </c>
      <c r="V17" s="9">
        <v>34.4</v>
      </c>
      <c r="W17" s="10">
        <v>2.2000000000000002</v>
      </c>
      <c r="X17" s="19">
        <f>SUM(T17:W17)</f>
        <v>100</v>
      </c>
    </row>
    <row r="18" spans="3:24" x14ac:dyDescent="0.25">
      <c r="C18" s="165"/>
      <c r="D18" s="167"/>
      <c r="F18" s="165"/>
      <c r="G18" s="167"/>
      <c r="J18" s="202" t="s">
        <v>19</v>
      </c>
      <c r="K18" s="203"/>
      <c r="L18" s="204"/>
      <c r="N18" s="202" t="s">
        <v>43</v>
      </c>
      <c r="O18" s="203"/>
      <c r="P18" s="204"/>
    </row>
    <row r="19" spans="3:24" x14ac:dyDescent="0.25">
      <c r="C19" s="5" t="s">
        <v>25</v>
      </c>
      <c r="D19" s="15">
        <v>0.11</v>
      </c>
      <c r="F19" s="5" t="s">
        <v>25</v>
      </c>
      <c r="G19" s="15">
        <v>0.26</v>
      </c>
      <c r="J19" s="11"/>
      <c r="K19" s="177" t="s">
        <v>22</v>
      </c>
      <c r="L19" s="175" t="s">
        <v>23</v>
      </c>
      <c r="N19" s="11"/>
      <c r="O19" s="177" t="s">
        <v>22</v>
      </c>
      <c r="P19" s="175" t="s">
        <v>23</v>
      </c>
    </row>
    <row r="20" spans="3:24" x14ac:dyDescent="0.25">
      <c r="C20" s="5" t="s">
        <v>27</v>
      </c>
      <c r="D20" s="15">
        <v>0.42</v>
      </c>
      <c r="F20" s="5" t="s">
        <v>27</v>
      </c>
      <c r="G20" s="15">
        <v>0.38</v>
      </c>
      <c r="J20" s="13"/>
      <c r="K20" s="178"/>
      <c r="L20" s="176"/>
      <c r="N20" s="13"/>
      <c r="O20" s="178"/>
      <c r="P20" s="176"/>
    </row>
    <row r="21" spans="3:24" x14ac:dyDescent="0.25">
      <c r="C21" s="5" t="s">
        <v>29</v>
      </c>
      <c r="D21" s="15">
        <v>0.43</v>
      </c>
      <c r="F21" s="5" t="s">
        <v>29</v>
      </c>
      <c r="G21" s="15">
        <v>0.3</v>
      </c>
      <c r="J21" s="14" t="s">
        <v>28</v>
      </c>
      <c r="K21" s="2">
        <v>9</v>
      </c>
      <c r="L21" s="4">
        <v>22</v>
      </c>
      <c r="N21" s="14" t="s">
        <v>28</v>
      </c>
      <c r="O21" s="2">
        <v>25</v>
      </c>
      <c r="P21" s="4">
        <v>34</v>
      </c>
    </row>
    <row r="22" spans="3:24" x14ac:dyDescent="0.25">
      <c r="C22" s="5" t="s">
        <v>30</v>
      </c>
      <c r="D22" s="15">
        <v>0.04</v>
      </c>
      <c r="F22" s="5" t="s">
        <v>30</v>
      </c>
      <c r="G22" s="15">
        <v>0.06</v>
      </c>
      <c r="J22" s="12" t="s">
        <v>32</v>
      </c>
      <c r="K22" s="5">
        <v>40</v>
      </c>
      <c r="L22" s="6">
        <v>55</v>
      </c>
      <c r="N22" s="12" t="s">
        <v>32</v>
      </c>
      <c r="O22" s="5">
        <v>37</v>
      </c>
      <c r="P22" s="6">
        <v>44</v>
      </c>
    </row>
    <row r="23" spans="3:24" x14ac:dyDescent="0.25">
      <c r="C23" s="8" t="s">
        <v>37</v>
      </c>
      <c r="D23" s="16">
        <f>SUM(D19:D22)</f>
        <v>1</v>
      </c>
      <c r="E23" s="9"/>
      <c r="F23" s="8" t="s">
        <v>37</v>
      </c>
      <c r="G23" s="16">
        <f>SUM(G19:G22)</f>
        <v>1</v>
      </c>
      <c r="J23" s="12" t="s">
        <v>35</v>
      </c>
      <c r="K23" s="5">
        <v>47</v>
      </c>
      <c r="L23" s="6">
        <v>21</v>
      </c>
      <c r="N23" s="12" t="s">
        <v>35</v>
      </c>
      <c r="O23" s="5">
        <v>32</v>
      </c>
      <c r="P23" s="6">
        <v>18</v>
      </c>
    </row>
    <row r="24" spans="3:24" x14ac:dyDescent="0.25">
      <c r="J24" s="13" t="s">
        <v>38</v>
      </c>
      <c r="K24" s="8">
        <v>4</v>
      </c>
      <c r="L24" s="10">
        <v>2</v>
      </c>
      <c r="N24" s="13" t="s">
        <v>38</v>
      </c>
      <c r="O24" s="8">
        <v>6</v>
      </c>
      <c r="P24" s="10">
        <v>4</v>
      </c>
    </row>
    <row r="25" spans="3:24" x14ac:dyDescent="0.25">
      <c r="J25" s="23"/>
      <c r="K25" s="24">
        <f>SUM(K21:K24)</f>
        <v>100</v>
      </c>
      <c r="L25" s="25">
        <f>SUM(L21:L24)</f>
        <v>100</v>
      </c>
      <c r="M25" s="9"/>
      <c r="N25" s="23"/>
      <c r="O25" s="24">
        <f>SUM(O21:O24)</f>
        <v>100</v>
      </c>
      <c r="P25" s="25">
        <f>SUM(P21:P24)</f>
        <v>100</v>
      </c>
    </row>
    <row r="28" spans="3:24" ht="15" customHeight="1" x14ac:dyDescent="0.25"/>
    <row r="29" spans="3:24" ht="15" customHeight="1" x14ac:dyDescent="0.25"/>
  </sheetData>
  <mergeCells count="20">
    <mergeCell ref="S11:X11"/>
    <mergeCell ref="S10:X10"/>
    <mergeCell ref="C7:D8"/>
    <mergeCell ref="F7:G8"/>
    <mergeCell ref="O10:O11"/>
    <mergeCell ref="P10:P11"/>
    <mergeCell ref="C17:D18"/>
    <mergeCell ref="F17:G18"/>
    <mergeCell ref="C6:G6"/>
    <mergeCell ref="J7:L7"/>
    <mergeCell ref="K8:K9"/>
    <mergeCell ref="L8:L9"/>
    <mergeCell ref="J18:L18"/>
    <mergeCell ref="J6:P6"/>
    <mergeCell ref="N7:P9"/>
    <mergeCell ref="K19:K20"/>
    <mergeCell ref="L19:L20"/>
    <mergeCell ref="N18:P18"/>
    <mergeCell ref="O19:O20"/>
    <mergeCell ref="P19:P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workbookViewId="0">
      <selection activeCell="C55" sqref="C55:D58"/>
    </sheetView>
  </sheetViews>
  <sheetFormatPr baseColWidth="10" defaultColWidth="11.42578125" defaultRowHeight="15" x14ac:dyDescent="0.25"/>
  <cols>
    <col min="8" max="12" width="13.140625" bestFit="1" customWidth="1"/>
  </cols>
  <sheetData>
    <row r="1" spans="1:11" x14ac:dyDescent="0.25">
      <c r="A1" t="s">
        <v>71</v>
      </c>
    </row>
    <row r="3" spans="1:11" ht="15" customHeight="1" x14ac:dyDescent="0.25">
      <c r="C3" s="248" t="s">
        <v>72</v>
      </c>
      <c r="D3" s="249"/>
      <c r="E3" s="249"/>
      <c r="F3" s="250"/>
      <c r="G3" s="247" t="s">
        <v>69</v>
      </c>
      <c r="H3" s="246" t="s">
        <v>22</v>
      </c>
      <c r="I3" s="246" t="s">
        <v>23</v>
      </c>
    </row>
    <row r="4" spans="1:11" x14ac:dyDescent="0.25">
      <c r="C4" s="251"/>
      <c r="D4" s="252"/>
      <c r="E4" s="252"/>
      <c r="F4" s="253"/>
      <c r="G4" s="234"/>
      <c r="H4" s="236"/>
      <c r="I4" s="236"/>
    </row>
    <row r="5" spans="1:11" x14ac:dyDescent="0.25">
      <c r="C5" s="254" t="s">
        <v>21</v>
      </c>
      <c r="D5" s="255"/>
      <c r="E5" s="255"/>
      <c r="F5" s="256"/>
      <c r="G5" s="15">
        <v>0.05</v>
      </c>
      <c r="H5" s="12">
        <v>1.6</v>
      </c>
      <c r="I5" s="12">
        <v>28.6</v>
      </c>
    </row>
    <row r="6" spans="1:11" x14ac:dyDescent="0.25">
      <c r="C6" s="237" t="s">
        <v>24</v>
      </c>
      <c r="D6" s="238"/>
      <c r="E6" s="238"/>
      <c r="F6" s="239"/>
      <c r="G6" s="15">
        <v>0.4</v>
      </c>
      <c r="H6" s="12">
        <v>32.299999999999997</v>
      </c>
      <c r="I6" s="12">
        <v>42.4</v>
      </c>
    </row>
    <row r="7" spans="1:11" x14ac:dyDescent="0.25">
      <c r="C7" s="237" t="s">
        <v>26</v>
      </c>
      <c r="D7" s="238"/>
      <c r="E7" s="238"/>
      <c r="F7" s="239"/>
      <c r="G7" s="15">
        <v>0.28000000000000003</v>
      </c>
      <c r="H7" s="12">
        <v>32.700000000000003</v>
      </c>
      <c r="I7" s="12">
        <v>21</v>
      </c>
    </row>
    <row r="8" spans="1:11" x14ac:dyDescent="0.25">
      <c r="C8" s="240" t="s">
        <v>31</v>
      </c>
      <c r="D8" s="241"/>
      <c r="E8" s="241"/>
      <c r="F8" s="242"/>
      <c r="G8" s="15">
        <v>0.21</v>
      </c>
      <c r="H8" s="12">
        <v>24.2</v>
      </c>
      <c r="I8" s="12">
        <v>5.8</v>
      </c>
    </row>
    <row r="9" spans="1:11" x14ac:dyDescent="0.25">
      <c r="C9" s="237" t="s">
        <v>34</v>
      </c>
      <c r="D9" s="238"/>
      <c r="E9" s="238"/>
      <c r="F9" s="239"/>
      <c r="G9" s="15">
        <v>0.05</v>
      </c>
      <c r="H9" s="12">
        <v>8.6</v>
      </c>
      <c r="I9" s="12">
        <v>1.4</v>
      </c>
    </row>
    <row r="10" spans="1:11" x14ac:dyDescent="0.25">
      <c r="C10" s="237" t="s">
        <v>30</v>
      </c>
      <c r="D10" s="238"/>
      <c r="E10" s="238"/>
      <c r="F10" s="239"/>
      <c r="G10" s="15">
        <v>0.01</v>
      </c>
      <c r="H10" s="12">
        <v>0.6</v>
      </c>
      <c r="I10" s="12">
        <v>0.9</v>
      </c>
    </row>
    <row r="11" spans="1:11" x14ac:dyDescent="0.25">
      <c r="C11" s="243" t="s">
        <v>37</v>
      </c>
      <c r="D11" s="244"/>
      <c r="E11" s="244"/>
      <c r="F11" s="245"/>
      <c r="G11" s="21">
        <f>SUM(G5:G10)</f>
        <v>1</v>
      </c>
      <c r="H11" s="22">
        <f>SUM(H5:H10)</f>
        <v>99.999999999999986</v>
      </c>
      <c r="I11" s="22">
        <f>SUM(I5:I10)</f>
        <v>100.10000000000001</v>
      </c>
    </row>
    <row r="14" spans="1:11" x14ac:dyDescent="0.25">
      <c r="C14" s="248" t="s">
        <v>73</v>
      </c>
      <c r="D14" s="249"/>
      <c r="E14" s="249"/>
      <c r="F14" s="250"/>
      <c r="G14" s="218" t="s">
        <v>33</v>
      </c>
      <c r="H14" s="218" t="s">
        <v>36</v>
      </c>
      <c r="I14" s="218" t="s">
        <v>39</v>
      </c>
      <c r="J14" s="218" t="s">
        <v>40</v>
      </c>
      <c r="K14" s="218" t="s">
        <v>41</v>
      </c>
    </row>
    <row r="15" spans="1:11" x14ac:dyDescent="0.25">
      <c r="C15" s="251"/>
      <c r="D15" s="252"/>
      <c r="E15" s="252"/>
      <c r="F15" s="253"/>
      <c r="G15" s="219"/>
      <c r="H15" s="219"/>
      <c r="I15" s="219"/>
      <c r="J15" s="219"/>
      <c r="K15" s="219"/>
    </row>
    <row r="16" spans="1:11" x14ac:dyDescent="0.25">
      <c r="C16" s="237" t="s">
        <v>21</v>
      </c>
      <c r="D16" s="238"/>
      <c r="E16" s="238"/>
      <c r="F16" s="239"/>
      <c r="G16" s="12">
        <v>2.6</v>
      </c>
      <c r="H16" s="12">
        <v>0.3</v>
      </c>
      <c r="I16" s="12">
        <v>2.2000000000000002</v>
      </c>
      <c r="J16" s="12">
        <v>0.5</v>
      </c>
      <c r="K16" s="12">
        <v>0.3</v>
      </c>
    </row>
    <row r="17" spans="3:11" x14ac:dyDescent="0.25">
      <c r="C17" s="237" t="s">
        <v>24</v>
      </c>
      <c r="D17" s="238"/>
      <c r="E17" s="238"/>
      <c r="F17" s="239"/>
      <c r="G17" s="12">
        <v>42.9</v>
      </c>
      <c r="H17" s="12">
        <v>15.4</v>
      </c>
      <c r="I17" s="12">
        <v>39.799999999999997</v>
      </c>
      <c r="J17" s="12">
        <v>19</v>
      </c>
      <c r="K17" s="12">
        <v>22.2</v>
      </c>
    </row>
    <row r="18" spans="3:11" x14ac:dyDescent="0.25">
      <c r="C18" s="237" t="s">
        <v>26</v>
      </c>
      <c r="D18" s="238"/>
      <c r="E18" s="238"/>
      <c r="F18" s="239"/>
      <c r="G18" s="12">
        <v>36.6</v>
      </c>
      <c r="H18" s="12">
        <v>28.8</v>
      </c>
      <c r="I18" s="12">
        <v>31.3</v>
      </c>
      <c r="J18" s="12">
        <v>29.8</v>
      </c>
      <c r="K18" s="12">
        <v>35.6</v>
      </c>
    </row>
    <row r="19" spans="3:11" x14ac:dyDescent="0.25">
      <c r="C19" s="240" t="s">
        <v>31</v>
      </c>
      <c r="D19" s="241"/>
      <c r="E19" s="241"/>
      <c r="F19" s="242"/>
      <c r="G19" s="12">
        <v>14.4</v>
      </c>
      <c r="H19" s="12">
        <v>32.200000000000003</v>
      </c>
      <c r="I19" s="12">
        <v>22.6</v>
      </c>
      <c r="J19" s="12">
        <v>32.4</v>
      </c>
      <c r="K19" s="12">
        <v>31.1</v>
      </c>
    </row>
    <row r="20" spans="3:11" x14ac:dyDescent="0.25">
      <c r="C20" s="237" t="s">
        <v>34</v>
      </c>
      <c r="D20" s="238"/>
      <c r="E20" s="238"/>
      <c r="F20" s="239"/>
      <c r="G20" s="12">
        <v>2.2000000000000002</v>
      </c>
      <c r="H20" s="12">
        <v>22.6</v>
      </c>
      <c r="I20" s="12">
        <v>3.7</v>
      </c>
      <c r="J20" s="12">
        <v>18.2</v>
      </c>
      <c r="K20" s="12">
        <v>10.4</v>
      </c>
    </row>
    <row r="21" spans="3:11" x14ac:dyDescent="0.25">
      <c r="C21" s="237" t="s">
        <v>30</v>
      </c>
      <c r="D21" s="238"/>
      <c r="E21" s="238"/>
      <c r="F21" s="239"/>
      <c r="G21" s="12">
        <v>1.3</v>
      </c>
      <c r="H21" s="12">
        <v>0.7</v>
      </c>
      <c r="I21" s="12">
        <v>0.5</v>
      </c>
      <c r="J21" s="12">
        <v>0.2</v>
      </c>
      <c r="K21" s="12">
        <v>0.4</v>
      </c>
    </row>
    <row r="22" spans="3:11" x14ac:dyDescent="0.25">
      <c r="C22" s="243" t="s">
        <v>37</v>
      </c>
      <c r="D22" s="244"/>
      <c r="E22" s="244"/>
      <c r="F22" s="245"/>
      <c r="G22" s="20">
        <f>SUM(G16:G21)</f>
        <v>100</v>
      </c>
      <c r="H22" s="20">
        <f t="shared" ref="H22:K22" si="0">SUM(H16:H21)</f>
        <v>100.00000000000001</v>
      </c>
      <c r="I22" s="20">
        <f t="shared" si="0"/>
        <v>100.10000000000001</v>
      </c>
      <c r="J22" s="20">
        <f t="shared" si="0"/>
        <v>100.1</v>
      </c>
      <c r="K22" s="20">
        <f t="shared" si="0"/>
        <v>100.00000000000001</v>
      </c>
    </row>
    <row r="26" spans="3:11" x14ac:dyDescent="0.25">
      <c r="C26" s="220" t="s">
        <v>74</v>
      </c>
      <c r="D26" s="221"/>
      <c r="E26" s="221"/>
      <c r="F26" s="221"/>
      <c r="G26" s="221"/>
      <c r="H26" s="222"/>
    </row>
    <row r="27" spans="3:11" ht="15" customHeight="1" x14ac:dyDescent="0.25">
      <c r="C27" s="223"/>
      <c r="D27" s="224"/>
      <c r="E27" s="225"/>
      <c r="F27" s="233" t="s">
        <v>69</v>
      </c>
      <c r="G27" s="235" t="s">
        <v>22</v>
      </c>
      <c r="H27" s="175" t="s">
        <v>23</v>
      </c>
    </row>
    <row r="28" spans="3:11" x14ac:dyDescent="0.25">
      <c r="C28" s="171"/>
      <c r="D28" s="172"/>
      <c r="E28" s="173"/>
      <c r="F28" s="234"/>
      <c r="G28" s="236"/>
      <c r="H28" s="176"/>
    </row>
    <row r="29" spans="3:11" x14ac:dyDescent="0.25">
      <c r="C29" s="206" t="s">
        <v>75</v>
      </c>
      <c r="D29" s="227"/>
      <c r="E29" s="11" t="s">
        <v>29</v>
      </c>
      <c r="F29" s="11">
        <v>19.399999999999999</v>
      </c>
      <c r="G29" s="11">
        <v>19.600000000000001</v>
      </c>
      <c r="H29" s="4">
        <v>18.2</v>
      </c>
    </row>
    <row r="30" spans="3:11" x14ac:dyDescent="0.25">
      <c r="C30" s="208"/>
      <c r="D30" s="228"/>
      <c r="E30" s="12" t="s">
        <v>27</v>
      </c>
      <c r="F30" s="12">
        <v>48.8</v>
      </c>
      <c r="G30" s="12">
        <v>46.8</v>
      </c>
      <c r="H30" s="6">
        <v>62.2</v>
      </c>
    </row>
    <row r="31" spans="3:11" x14ac:dyDescent="0.25">
      <c r="C31" s="208"/>
      <c r="D31" s="228"/>
      <c r="E31" s="12" t="s">
        <v>25</v>
      </c>
      <c r="F31" s="12">
        <v>28.9</v>
      </c>
      <c r="G31" s="12">
        <v>30.7</v>
      </c>
      <c r="H31" s="6">
        <v>16.899999999999999</v>
      </c>
    </row>
    <row r="32" spans="3:11" x14ac:dyDescent="0.25">
      <c r="C32" s="210"/>
      <c r="D32" s="229"/>
      <c r="E32" s="13" t="s">
        <v>30</v>
      </c>
      <c r="F32" s="13">
        <v>2.9</v>
      </c>
      <c r="G32" s="13">
        <v>2.9</v>
      </c>
      <c r="H32" s="10">
        <v>2.7</v>
      </c>
    </row>
    <row r="33" spans="3:10" x14ac:dyDescent="0.25">
      <c r="C33" s="212" t="s">
        <v>76</v>
      </c>
      <c r="D33" s="230"/>
      <c r="E33" s="11" t="s">
        <v>29</v>
      </c>
      <c r="F33" s="11">
        <v>18.899999999999999</v>
      </c>
      <c r="G33" s="11">
        <v>18.100000000000001</v>
      </c>
      <c r="H33" s="4">
        <v>24.1</v>
      </c>
    </row>
    <row r="34" spans="3:10" x14ac:dyDescent="0.25">
      <c r="C34" s="214"/>
      <c r="D34" s="231"/>
      <c r="E34" s="12" t="s">
        <v>27</v>
      </c>
      <c r="F34" s="12">
        <v>38.9</v>
      </c>
      <c r="G34" s="12">
        <v>37.9</v>
      </c>
      <c r="H34" s="6">
        <v>45.2</v>
      </c>
    </row>
    <row r="35" spans="3:10" x14ac:dyDescent="0.25">
      <c r="C35" s="214"/>
      <c r="D35" s="231"/>
      <c r="E35" s="12" t="s">
        <v>25</v>
      </c>
      <c r="F35" s="12">
        <v>37.5</v>
      </c>
      <c r="G35" s="12">
        <v>39</v>
      </c>
      <c r="H35" s="6">
        <v>27</v>
      </c>
    </row>
    <row r="36" spans="3:10" x14ac:dyDescent="0.25">
      <c r="C36" s="216"/>
      <c r="D36" s="232"/>
      <c r="E36" s="13" t="s">
        <v>30</v>
      </c>
      <c r="F36" s="13">
        <v>4.8</v>
      </c>
      <c r="G36" s="13">
        <v>4.9000000000000004</v>
      </c>
      <c r="H36" s="10">
        <v>3.7</v>
      </c>
    </row>
    <row r="37" spans="3:10" x14ac:dyDescent="0.25">
      <c r="C37" s="212" t="s">
        <v>19</v>
      </c>
      <c r="D37" s="230"/>
      <c r="E37" s="11" t="s">
        <v>29</v>
      </c>
      <c r="F37" s="11">
        <v>11.5</v>
      </c>
      <c r="G37" s="11">
        <v>9.1</v>
      </c>
      <c r="H37" s="4">
        <v>27.3</v>
      </c>
    </row>
    <row r="38" spans="3:10" x14ac:dyDescent="0.25">
      <c r="C38" s="214"/>
      <c r="D38" s="231"/>
      <c r="E38" s="12" t="s">
        <v>27</v>
      </c>
      <c r="F38" s="12">
        <v>43.6</v>
      </c>
      <c r="G38" s="12">
        <v>42.7</v>
      </c>
      <c r="H38" s="6">
        <v>49.6</v>
      </c>
    </row>
    <row r="39" spans="3:10" x14ac:dyDescent="0.25">
      <c r="C39" s="214"/>
      <c r="D39" s="231"/>
      <c r="E39" s="12" t="s">
        <v>25</v>
      </c>
      <c r="F39" s="12">
        <v>42.3</v>
      </c>
      <c r="G39" s="12">
        <v>45.8</v>
      </c>
      <c r="H39" s="6">
        <v>19.600000000000001</v>
      </c>
    </row>
    <row r="40" spans="3:10" x14ac:dyDescent="0.25">
      <c r="C40" s="216"/>
      <c r="D40" s="232"/>
      <c r="E40" s="13" t="s">
        <v>30</v>
      </c>
      <c r="F40" s="13">
        <v>2.6</v>
      </c>
      <c r="G40" s="13">
        <v>2.5</v>
      </c>
      <c r="H40" s="10">
        <v>3.5</v>
      </c>
    </row>
    <row r="44" spans="3:10" x14ac:dyDescent="0.25">
      <c r="C44" s="220" t="s">
        <v>77</v>
      </c>
      <c r="D44" s="221"/>
      <c r="E44" s="221"/>
      <c r="F44" s="221"/>
      <c r="G44" s="221"/>
      <c r="H44" s="221"/>
      <c r="I44" s="221"/>
      <c r="J44" s="222"/>
    </row>
    <row r="45" spans="3:10" ht="15" customHeight="1" x14ac:dyDescent="0.25">
      <c r="C45" s="223"/>
      <c r="D45" s="224"/>
      <c r="E45" s="225"/>
      <c r="F45" s="226" t="s">
        <v>33</v>
      </c>
      <c r="G45" s="226" t="s">
        <v>36</v>
      </c>
      <c r="H45" s="226" t="s">
        <v>39</v>
      </c>
      <c r="I45" s="226" t="s">
        <v>40</v>
      </c>
      <c r="J45" s="226" t="s">
        <v>41</v>
      </c>
    </row>
    <row r="46" spans="3:10" x14ac:dyDescent="0.25">
      <c r="C46" s="171"/>
      <c r="D46" s="172"/>
      <c r="E46" s="173"/>
      <c r="F46" s="226"/>
      <c r="G46" s="226"/>
      <c r="H46" s="226"/>
      <c r="I46" s="226"/>
      <c r="J46" s="219"/>
    </row>
    <row r="47" spans="3:10" x14ac:dyDescent="0.25">
      <c r="C47" s="206" t="s">
        <v>75</v>
      </c>
      <c r="D47" s="207"/>
      <c r="E47" s="2" t="s">
        <v>29</v>
      </c>
      <c r="F47" s="11">
        <v>22.2</v>
      </c>
      <c r="G47" s="11">
        <v>17.7</v>
      </c>
      <c r="H47" s="11">
        <v>18.399999999999999</v>
      </c>
      <c r="I47" s="11">
        <v>16.3</v>
      </c>
      <c r="J47" s="4">
        <v>22.9</v>
      </c>
    </row>
    <row r="48" spans="3:10" x14ac:dyDescent="0.25">
      <c r="C48" s="208"/>
      <c r="D48" s="209"/>
      <c r="E48" s="5" t="s">
        <v>27</v>
      </c>
      <c r="F48" s="12">
        <v>47.8</v>
      </c>
      <c r="G48" s="12">
        <v>44.4</v>
      </c>
      <c r="H48" s="12">
        <v>47.4</v>
      </c>
      <c r="I48" s="12">
        <v>48.4</v>
      </c>
      <c r="J48" s="6">
        <v>43.7</v>
      </c>
    </row>
    <row r="49" spans="3:10" x14ac:dyDescent="0.25">
      <c r="C49" s="208"/>
      <c r="D49" s="209"/>
      <c r="E49" s="5" t="s">
        <v>25</v>
      </c>
      <c r="F49" s="12">
        <v>25.8</v>
      </c>
      <c r="G49" s="12">
        <v>34.200000000000003</v>
      </c>
      <c r="H49" s="12">
        <v>31.9</v>
      </c>
      <c r="I49" s="12">
        <v>33.799999999999997</v>
      </c>
      <c r="J49" s="6">
        <v>30.8</v>
      </c>
    </row>
    <row r="50" spans="3:10" x14ac:dyDescent="0.25">
      <c r="C50" s="210"/>
      <c r="D50" s="211"/>
      <c r="E50" s="8" t="s">
        <v>30</v>
      </c>
      <c r="F50" s="13">
        <v>4.0999999999999996</v>
      </c>
      <c r="G50" s="13">
        <v>3.7</v>
      </c>
      <c r="H50" s="13">
        <v>2.2999999999999998</v>
      </c>
      <c r="I50" s="13">
        <v>1.5</v>
      </c>
      <c r="J50" s="10">
        <v>2.6</v>
      </c>
    </row>
    <row r="51" spans="3:10" x14ac:dyDescent="0.25">
      <c r="C51" s="212" t="s">
        <v>76</v>
      </c>
      <c r="D51" s="213"/>
      <c r="E51" s="2" t="s">
        <v>29</v>
      </c>
      <c r="F51" s="11">
        <v>20.9</v>
      </c>
      <c r="G51" s="11">
        <v>13.9</v>
      </c>
      <c r="H51" s="11">
        <v>17.600000000000001</v>
      </c>
      <c r="I51" s="11">
        <v>12.7</v>
      </c>
      <c r="J51" s="4">
        <v>23.9</v>
      </c>
    </row>
    <row r="52" spans="3:10" x14ac:dyDescent="0.25">
      <c r="C52" s="214"/>
      <c r="D52" s="215"/>
      <c r="E52" s="5" t="s">
        <v>27</v>
      </c>
      <c r="F52" s="12">
        <v>34.700000000000003</v>
      </c>
      <c r="G52" s="12">
        <v>37.4</v>
      </c>
      <c r="H52" s="12">
        <v>41.7</v>
      </c>
      <c r="I52" s="12">
        <v>35.5</v>
      </c>
      <c r="J52" s="6">
        <v>37.200000000000003</v>
      </c>
    </row>
    <row r="53" spans="3:10" x14ac:dyDescent="0.25">
      <c r="C53" s="214"/>
      <c r="D53" s="215"/>
      <c r="E53" s="5" t="s">
        <v>25</v>
      </c>
      <c r="F53" s="12">
        <v>38.200000000000003</v>
      </c>
      <c r="G53" s="12">
        <v>42.6</v>
      </c>
      <c r="H53" s="12">
        <v>36.700000000000003</v>
      </c>
      <c r="I53" s="12">
        <v>49.1</v>
      </c>
      <c r="J53" s="6">
        <v>32.9</v>
      </c>
    </row>
    <row r="54" spans="3:10" x14ac:dyDescent="0.25">
      <c r="C54" s="216"/>
      <c r="D54" s="217"/>
      <c r="E54" s="8" t="s">
        <v>30</v>
      </c>
      <c r="F54" s="13">
        <v>6.2</v>
      </c>
      <c r="G54" s="13">
        <v>6.1</v>
      </c>
      <c r="H54" s="13">
        <v>4</v>
      </c>
      <c r="I54" s="13">
        <v>2.8</v>
      </c>
      <c r="J54" s="10">
        <v>6</v>
      </c>
    </row>
    <row r="55" spans="3:10" x14ac:dyDescent="0.25">
      <c r="C55" s="214" t="s">
        <v>19</v>
      </c>
      <c r="D55" s="215"/>
      <c r="E55" s="5" t="s">
        <v>29</v>
      </c>
      <c r="F55" s="12">
        <v>15.6</v>
      </c>
      <c r="G55" s="12">
        <v>7.9</v>
      </c>
      <c r="H55" s="12">
        <v>6.1</v>
      </c>
      <c r="I55" s="12">
        <v>3.3</v>
      </c>
      <c r="J55" s="6">
        <v>11.6</v>
      </c>
    </row>
    <row r="56" spans="3:10" x14ac:dyDescent="0.25">
      <c r="C56" s="214"/>
      <c r="D56" s="215"/>
      <c r="E56" s="5" t="s">
        <v>27</v>
      </c>
      <c r="F56" s="12">
        <v>43.6</v>
      </c>
      <c r="G56" s="12">
        <v>43.9</v>
      </c>
      <c r="H56" s="12">
        <v>41.3</v>
      </c>
      <c r="I56" s="12">
        <v>38</v>
      </c>
      <c r="J56" s="6">
        <v>48.5</v>
      </c>
    </row>
    <row r="57" spans="3:10" x14ac:dyDescent="0.25">
      <c r="C57" s="214"/>
      <c r="D57" s="215"/>
      <c r="E57" s="5" t="s">
        <v>25</v>
      </c>
      <c r="F57" s="12">
        <v>37</v>
      </c>
      <c r="G57" s="12">
        <v>44.6</v>
      </c>
      <c r="H57" s="12">
        <v>50.9</v>
      </c>
      <c r="I57" s="12">
        <v>58.1</v>
      </c>
      <c r="J57" s="6">
        <v>37</v>
      </c>
    </row>
    <row r="58" spans="3:10" x14ac:dyDescent="0.25">
      <c r="C58" s="216"/>
      <c r="D58" s="217"/>
      <c r="E58" s="8" t="s">
        <v>30</v>
      </c>
      <c r="F58" s="13">
        <v>3.9</v>
      </c>
      <c r="G58" s="13">
        <v>3.5</v>
      </c>
      <c r="H58" s="13">
        <v>1.6</v>
      </c>
      <c r="I58" s="13">
        <v>0.6</v>
      </c>
      <c r="J58" s="10">
        <v>2.9</v>
      </c>
    </row>
  </sheetData>
  <mergeCells count="42">
    <mergeCell ref="H3:H4"/>
    <mergeCell ref="I3:I4"/>
    <mergeCell ref="G3:G4"/>
    <mergeCell ref="C14:F15"/>
    <mergeCell ref="C16:F16"/>
    <mergeCell ref="H14:H15"/>
    <mergeCell ref="C3:F4"/>
    <mergeCell ref="C5:F5"/>
    <mergeCell ref="C6:F6"/>
    <mergeCell ref="C7:F7"/>
    <mergeCell ref="C8:F8"/>
    <mergeCell ref="C9:F9"/>
    <mergeCell ref="C10:F10"/>
    <mergeCell ref="C11:F11"/>
    <mergeCell ref="K14:K15"/>
    <mergeCell ref="C29:D32"/>
    <mergeCell ref="C33:D36"/>
    <mergeCell ref="C37:D40"/>
    <mergeCell ref="F27:F28"/>
    <mergeCell ref="G27:G28"/>
    <mergeCell ref="H27:H28"/>
    <mergeCell ref="C18:F18"/>
    <mergeCell ref="C19:F19"/>
    <mergeCell ref="C20:F20"/>
    <mergeCell ref="C21:F21"/>
    <mergeCell ref="C22:F22"/>
    <mergeCell ref="G14:G15"/>
    <mergeCell ref="C17:F17"/>
    <mergeCell ref="C26:H26"/>
    <mergeCell ref="C27:E28"/>
    <mergeCell ref="C47:D50"/>
    <mergeCell ref="C51:D54"/>
    <mergeCell ref="C55:D58"/>
    <mergeCell ref="I14:I15"/>
    <mergeCell ref="J14:J15"/>
    <mergeCell ref="C44:J44"/>
    <mergeCell ref="C45:E46"/>
    <mergeCell ref="I45:I46"/>
    <mergeCell ref="J45:J46"/>
    <mergeCell ref="F45:F46"/>
    <mergeCell ref="G45:G46"/>
    <mergeCell ref="H45:H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"/>
  <sheetViews>
    <sheetView workbookViewId="0">
      <selection activeCell="G35" sqref="G35:H38"/>
    </sheetView>
  </sheetViews>
  <sheetFormatPr baseColWidth="10" defaultColWidth="11.42578125" defaultRowHeight="15" x14ac:dyDescent="0.25"/>
  <sheetData>
    <row r="1" spans="1:11" x14ac:dyDescent="0.25">
      <c r="A1" t="s">
        <v>78</v>
      </c>
    </row>
    <row r="5" spans="1:11" x14ac:dyDescent="0.25">
      <c r="C5" s="248" t="s">
        <v>72</v>
      </c>
      <c r="D5" s="249"/>
      <c r="E5" s="249"/>
      <c r="F5" s="250"/>
      <c r="G5" s="247" t="s">
        <v>69</v>
      </c>
      <c r="H5" s="246" t="s">
        <v>22</v>
      </c>
      <c r="I5" s="246" t="s">
        <v>23</v>
      </c>
    </row>
    <row r="6" spans="1:11" x14ac:dyDescent="0.25">
      <c r="C6" s="251"/>
      <c r="D6" s="252"/>
      <c r="E6" s="252"/>
      <c r="F6" s="253"/>
      <c r="G6" s="234"/>
      <c r="H6" s="236"/>
      <c r="I6" s="236"/>
    </row>
    <row r="7" spans="1:11" x14ac:dyDescent="0.25">
      <c r="C7" s="254" t="s">
        <v>21</v>
      </c>
      <c r="D7" s="255"/>
      <c r="E7" s="255"/>
      <c r="F7" s="256"/>
      <c r="G7" s="15">
        <v>3.7999999999999999E-2</v>
      </c>
      <c r="H7" s="12">
        <v>2.1</v>
      </c>
      <c r="I7" s="12">
        <v>16.399999999999999</v>
      </c>
    </row>
    <row r="8" spans="1:11" x14ac:dyDescent="0.25">
      <c r="C8" s="237" t="s">
        <v>24</v>
      </c>
      <c r="D8" s="238"/>
      <c r="E8" s="238"/>
      <c r="F8" s="239"/>
      <c r="G8" s="15">
        <v>0.39100000000000001</v>
      </c>
      <c r="H8" s="12">
        <v>38.1</v>
      </c>
      <c r="I8" s="12">
        <v>46.2</v>
      </c>
    </row>
    <row r="9" spans="1:11" x14ac:dyDescent="0.25">
      <c r="C9" s="237" t="s">
        <v>26</v>
      </c>
      <c r="D9" s="238"/>
      <c r="E9" s="238"/>
      <c r="F9" s="239"/>
      <c r="G9" s="15">
        <v>0.21299999999999999</v>
      </c>
      <c r="H9" s="12">
        <v>21.5</v>
      </c>
      <c r="I9" s="12">
        <v>20</v>
      </c>
    </row>
    <row r="10" spans="1:11" x14ac:dyDescent="0.25">
      <c r="C10" s="240" t="s">
        <v>31</v>
      </c>
      <c r="D10" s="241"/>
      <c r="E10" s="241"/>
      <c r="F10" s="242"/>
      <c r="G10" s="15">
        <v>0.24399999999999999</v>
      </c>
      <c r="H10" s="12">
        <v>26.2</v>
      </c>
      <c r="I10" s="12">
        <v>11.8</v>
      </c>
    </row>
    <row r="11" spans="1:11" x14ac:dyDescent="0.25">
      <c r="C11" s="237" t="s">
        <v>34</v>
      </c>
      <c r="D11" s="238"/>
      <c r="E11" s="238"/>
      <c r="F11" s="239"/>
      <c r="G11" s="15">
        <v>0.1</v>
      </c>
      <c r="H11" s="12">
        <v>11</v>
      </c>
      <c r="I11" s="12">
        <v>2.8</v>
      </c>
    </row>
    <row r="12" spans="1:11" x14ac:dyDescent="0.25">
      <c r="C12" s="237" t="s">
        <v>30</v>
      </c>
      <c r="D12" s="238"/>
      <c r="E12" s="238"/>
      <c r="F12" s="239"/>
      <c r="G12" s="15">
        <v>1.2999999999999999E-2</v>
      </c>
      <c r="H12" s="12">
        <v>1</v>
      </c>
      <c r="I12" s="12">
        <v>2.9</v>
      </c>
    </row>
    <row r="13" spans="1:11" x14ac:dyDescent="0.25">
      <c r="C13" s="243" t="s">
        <v>37</v>
      </c>
      <c r="D13" s="244"/>
      <c r="E13" s="244"/>
      <c r="F13" s="245"/>
      <c r="G13" s="27">
        <f>SUM(G7:G12)</f>
        <v>0.999</v>
      </c>
      <c r="H13" s="22">
        <f>SUM(H7:H12)</f>
        <v>99.9</v>
      </c>
      <c r="I13" s="22">
        <f>SUM(I7:I12)</f>
        <v>100.1</v>
      </c>
    </row>
    <row r="16" spans="1:11" x14ac:dyDescent="0.25">
      <c r="C16" s="248" t="s">
        <v>73</v>
      </c>
      <c r="D16" s="249"/>
      <c r="E16" s="249"/>
      <c r="F16" s="250"/>
      <c r="G16" s="218" t="s">
        <v>33</v>
      </c>
      <c r="H16" s="218" t="s">
        <v>36</v>
      </c>
      <c r="I16" s="218" t="s">
        <v>39</v>
      </c>
      <c r="J16" s="218" t="s">
        <v>40</v>
      </c>
      <c r="K16" s="218" t="s">
        <v>41</v>
      </c>
    </row>
    <row r="17" spans="3:11" x14ac:dyDescent="0.25">
      <c r="C17" s="251"/>
      <c r="D17" s="252"/>
      <c r="E17" s="252"/>
      <c r="F17" s="253"/>
      <c r="G17" s="219"/>
      <c r="H17" s="219"/>
      <c r="I17" s="219"/>
      <c r="J17" s="219"/>
      <c r="K17" s="219"/>
    </row>
    <row r="18" spans="3:11" x14ac:dyDescent="0.25">
      <c r="C18" s="237" t="s">
        <v>21</v>
      </c>
      <c r="D18" s="238"/>
      <c r="E18" s="238"/>
      <c r="F18" s="239"/>
      <c r="G18" s="12">
        <v>5.3</v>
      </c>
      <c r="H18" s="12">
        <v>0.4</v>
      </c>
      <c r="I18" s="12">
        <v>1.3</v>
      </c>
      <c r="J18" s="12">
        <v>0.8</v>
      </c>
      <c r="K18" s="12">
        <v>5.3</v>
      </c>
    </row>
    <row r="19" spans="3:11" x14ac:dyDescent="0.25">
      <c r="C19" s="237" t="s">
        <v>24</v>
      </c>
      <c r="D19" s="238"/>
      <c r="E19" s="238"/>
      <c r="F19" s="239"/>
      <c r="G19" s="12">
        <v>46.6</v>
      </c>
      <c r="H19" s="12">
        <v>19.899999999999999</v>
      </c>
      <c r="I19" s="12">
        <v>48.1</v>
      </c>
      <c r="J19" s="12">
        <v>24.3</v>
      </c>
      <c r="K19" s="12">
        <v>46.6</v>
      </c>
    </row>
    <row r="20" spans="3:11" x14ac:dyDescent="0.25">
      <c r="C20" s="237" t="s">
        <v>26</v>
      </c>
      <c r="D20" s="238"/>
      <c r="E20" s="238"/>
      <c r="F20" s="239"/>
      <c r="G20" s="12">
        <v>25.6</v>
      </c>
      <c r="H20" s="12">
        <v>17.600000000000001</v>
      </c>
      <c r="I20" s="12">
        <v>20.9</v>
      </c>
      <c r="J20" s="12">
        <v>17.899999999999999</v>
      </c>
      <c r="K20" s="12">
        <v>25.6</v>
      </c>
    </row>
    <row r="21" spans="3:11" x14ac:dyDescent="0.25">
      <c r="C21" s="240" t="s">
        <v>31</v>
      </c>
      <c r="D21" s="241"/>
      <c r="E21" s="241"/>
      <c r="F21" s="242"/>
      <c r="G21" s="12">
        <v>16.600000000000001</v>
      </c>
      <c r="H21" s="12">
        <v>35.4</v>
      </c>
      <c r="I21" s="12">
        <v>23.5</v>
      </c>
      <c r="J21" s="12">
        <v>32.799999999999997</v>
      </c>
      <c r="K21" s="12">
        <v>16.600000000000001</v>
      </c>
    </row>
    <row r="22" spans="3:11" x14ac:dyDescent="0.25">
      <c r="C22" s="237" t="s">
        <v>34</v>
      </c>
      <c r="D22" s="238"/>
      <c r="E22" s="238"/>
      <c r="F22" s="239"/>
      <c r="G22" s="12">
        <v>5</v>
      </c>
      <c r="H22" s="12">
        <v>25.8</v>
      </c>
      <c r="I22" s="12">
        <v>5.0999999999999996</v>
      </c>
      <c r="J22" s="12">
        <v>23.3</v>
      </c>
      <c r="K22" s="12">
        <v>5</v>
      </c>
    </row>
    <row r="23" spans="3:11" x14ac:dyDescent="0.25">
      <c r="C23" s="237" t="s">
        <v>30</v>
      </c>
      <c r="D23" s="238"/>
      <c r="E23" s="238"/>
      <c r="F23" s="239"/>
      <c r="G23" s="12">
        <v>0.9</v>
      </c>
      <c r="H23" s="12">
        <v>0.9</v>
      </c>
      <c r="I23" s="12">
        <v>1.1000000000000001</v>
      </c>
      <c r="J23" s="12">
        <v>0.9</v>
      </c>
      <c r="K23" s="12">
        <v>0.9</v>
      </c>
    </row>
    <row r="24" spans="3:11" x14ac:dyDescent="0.25">
      <c r="C24" s="243" t="s">
        <v>37</v>
      </c>
      <c r="D24" s="244"/>
      <c r="E24" s="244"/>
      <c r="F24" s="245"/>
      <c r="G24" s="22">
        <f>SUM(G18:G23)</f>
        <v>100</v>
      </c>
      <c r="H24" s="22">
        <f t="shared" ref="H24:K24" si="0">SUM(H18:H23)</f>
        <v>100</v>
      </c>
      <c r="I24" s="22">
        <f t="shared" si="0"/>
        <v>99.999999999999986</v>
      </c>
      <c r="J24" s="22">
        <f t="shared" si="0"/>
        <v>100</v>
      </c>
      <c r="K24" s="22">
        <f t="shared" si="0"/>
        <v>100</v>
      </c>
    </row>
    <row r="28" spans="3:11" x14ac:dyDescent="0.25">
      <c r="C28" s="220" t="s">
        <v>74</v>
      </c>
      <c r="D28" s="221"/>
      <c r="E28" s="221"/>
      <c r="F28" s="221"/>
      <c r="G28" s="221"/>
      <c r="H28" s="222"/>
    </row>
    <row r="29" spans="3:11" x14ac:dyDescent="0.25">
      <c r="C29" s="223"/>
      <c r="D29" s="224"/>
      <c r="E29" s="225"/>
      <c r="F29" s="233" t="s">
        <v>69</v>
      </c>
      <c r="G29" s="235" t="s">
        <v>22</v>
      </c>
      <c r="H29" s="175" t="s">
        <v>23</v>
      </c>
    </row>
    <row r="30" spans="3:11" x14ac:dyDescent="0.25">
      <c r="C30" s="171"/>
      <c r="D30" s="172"/>
      <c r="E30" s="173"/>
      <c r="F30" s="234"/>
      <c r="G30" s="236"/>
      <c r="H30" s="176"/>
    </row>
    <row r="31" spans="3:11" x14ac:dyDescent="0.25">
      <c r="C31" s="206" t="s">
        <v>75</v>
      </c>
      <c r="D31" s="227"/>
      <c r="E31" s="11" t="s">
        <v>29</v>
      </c>
      <c r="F31" s="11">
        <v>39.700000000000003</v>
      </c>
      <c r="G31" s="11">
        <v>40.700000000000003</v>
      </c>
      <c r="H31" s="4">
        <v>32.799999999999997</v>
      </c>
    </row>
    <row r="32" spans="3:11" x14ac:dyDescent="0.25">
      <c r="C32" s="208"/>
      <c r="D32" s="228"/>
      <c r="E32" s="12" t="s">
        <v>27</v>
      </c>
      <c r="F32" s="12">
        <v>29.7</v>
      </c>
      <c r="G32" s="12">
        <v>29.6</v>
      </c>
      <c r="H32" s="6">
        <v>30.7</v>
      </c>
    </row>
    <row r="33" spans="3:10" x14ac:dyDescent="0.25">
      <c r="C33" s="208"/>
      <c r="D33" s="228"/>
      <c r="E33" s="12" t="s">
        <v>25</v>
      </c>
      <c r="F33" s="12">
        <v>26.5</v>
      </c>
      <c r="G33" s="12">
        <v>25.9</v>
      </c>
      <c r="H33" s="6">
        <v>30.3</v>
      </c>
    </row>
    <row r="34" spans="3:10" x14ac:dyDescent="0.25">
      <c r="C34" s="210"/>
      <c r="D34" s="229"/>
      <c r="E34" s="13" t="s">
        <v>30</v>
      </c>
      <c r="F34" s="13">
        <v>4.0999999999999996</v>
      </c>
      <c r="G34" s="13">
        <v>3.8</v>
      </c>
      <c r="H34" s="10">
        <v>6.2</v>
      </c>
    </row>
    <row r="35" spans="3:10" x14ac:dyDescent="0.25">
      <c r="C35" s="212" t="s">
        <v>76</v>
      </c>
      <c r="D35" s="230"/>
      <c r="E35" s="11" t="s">
        <v>29</v>
      </c>
      <c r="F35" s="11">
        <v>46.1</v>
      </c>
      <c r="G35" s="11">
        <v>48</v>
      </c>
      <c r="H35" s="4">
        <v>32.799999999999997</v>
      </c>
    </row>
    <row r="36" spans="3:10" x14ac:dyDescent="0.25">
      <c r="C36" s="214"/>
      <c r="D36" s="231"/>
      <c r="E36" s="12" t="s">
        <v>27</v>
      </c>
      <c r="F36" s="12">
        <v>26</v>
      </c>
      <c r="G36" s="12">
        <v>25.6</v>
      </c>
      <c r="H36" s="6">
        <v>29.2</v>
      </c>
    </row>
    <row r="37" spans="3:10" x14ac:dyDescent="0.25">
      <c r="C37" s="214"/>
      <c r="D37" s="231"/>
      <c r="E37" s="12" t="s">
        <v>25</v>
      </c>
      <c r="F37" s="12">
        <v>21.4</v>
      </c>
      <c r="G37" s="12">
        <v>20.100000000000001</v>
      </c>
      <c r="H37" s="6">
        <v>30.8</v>
      </c>
    </row>
    <row r="38" spans="3:10" x14ac:dyDescent="0.25">
      <c r="C38" s="216"/>
      <c r="D38" s="232"/>
      <c r="E38" s="13" t="s">
        <v>30</v>
      </c>
      <c r="F38" s="13">
        <v>6.5</v>
      </c>
      <c r="G38" s="13">
        <v>6.3</v>
      </c>
      <c r="H38" s="10">
        <v>7.3</v>
      </c>
    </row>
    <row r="39" spans="3:10" x14ac:dyDescent="0.25">
      <c r="C39" s="212" t="s">
        <v>19</v>
      </c>
      <c r="D39" s="230"/>
      <c r="E39" s="11" t="s">
        <v>29</v>
      </c>
      <c r="F39" s="11">
        <v>55.5</v>
      </c>
      <c r="G39" s="11">
        <v>59.6</v>
      </c>
      <c r="H39" s="4">
        <v>26.5</v>
      </c>
    </row>
    <row r="40" spans="3:10" x14ac:dyDescent="0.25">
      <c r="C40" s="214"/>
      <c r="D40" s="231"/>
      <c r="E40" s="12" t="s">
        <v>27</v>
      </c>
      <c r="F40" s="12">
        <v>26.9</v>
      </c>
      <c r="G40" s="12">
        <v>25.9</v>
      </c>
      <c r="H40" s="6">
        <v>33.9</v>
      </c>
    </row>
    <row r="41" spans="3:10" x14ac:dyDescent="0.25">
      <c r="C41" s="214"/>
      <c r="D41" s="231"/>
      <c r="E41" s="12" t="s">
        <v>25</v>
      </c>
      <c r="F41" s="12">
        <v>12.8</v>
      </c>
      <c r="G41" s="12">
        <v>10</v>
      </c>
      <c r="H41" s="6">
        <v>32.5</v>
      </c>
    </row>
    <row r="42" spans="3:10" x14ac:dyDescent="0.25">
      <c r="C42" s="216"/>
      <c r="D42" s="232"/>
      <c r="E42" s="13" t="s">
        <v>30</v>
      </c>
      <c r="F42" s="13">
        <v>4.9000000000000004</v>
      </c>
      <c r="G42" s="13">
        <v>4.5999999999999996</v>
      </c>
      <c r="H42" s="10">
        <v>7.1</v>
      </c>
    </row>
    <row r="46" spans="3:10" x14ac:dyDescent="0.25">
      <c r="C46" s="220" t="s">
        <v>77</v>
      </c>
      <c r="D46" s="221"/>
      <c r="E46" s="221"/>
      <c r="F46" s="221"/>
      <c r="G46" s="221"/>
      <c r="H46" s="221"/>
      <c r="I46" s="221"/>
      <c r="J46" s="222"/>
    </row>
    <row r="47" spans="3:10" x14ac:dyDescent="0.25">
      <c r="C47" s="223"/>
      <c r="D47" s="224"/>
      <c r="E47" s="225"/>
      <c r="F47" s="226" t="s">
        <v>33</v>
      </c>
      <c r="G47" s="226" t="s">
        <v>36</v>
      </c>
      <c r="H47" s="226" t="s">
        <v>39</v>
      </c>
      <c r="I47" s="226" t="s">
        <v>40</v>
      </c>
      <c r="J47" s="226" t="s">
        <v>41</v>
      </c>
    </row>
    <row r="48" spans="3:10" x14ac:dyDescent="0.25">
      <c r="C48" s="171"/>
      <c r="D48" s="172"/>
      <c r="E48" s="173"/>
      <c r="F48" s="226"/>
      <c r="G48" s="226"/>
      <c r="H48" s="226"/>
      <c r="I48" s="226"/>
      <c r="J48" s="219"/>
    </row>
    <row r="49" spans="3:10" x14ac:dyDescent="0.25">
      <c r="C49" s="206" t="s">
        <v>75</v>
      </c>
      <c r="D49" s="207"/>
      <c r="E49" s="2" t="s">
        <v>29</v>
      </c>
      <c r="F49" s="11">
        <v>31.3</v>
      </c>
      <c r="G49" s="11">
        <v>48.2</v>
      </c>
      <c r="H49" s="11">
        <v>42.5</v>
      </c>
      <c r="I49" s="11">
        <v>45.8</v>
      </c>
      <c r="J49" s="4">
        <v>41</v>
      </c>
    </row>
    <row r="50" spans="3:10" x14ac:dyDescent="0.25">
      <c r="C50" s="208"/>
      <c r="D50" s="209"/>
      <c r="E50" s="5" t="s">
        <v>27</v>
      </c>
      <c r="F50" s="12">
        <v>36.200000000000003</v>
      </c>
      <c r="G50" s="12">
        <v>23.8</v>
      </c>
      <c r="H50" s="12">
        <v>28.4</v>
      </c>
      <c r="I50" s="12">
        <v>23.2</v>
      </c>
      <c r="J50" s="6">
        <v>32.9</v>
      </c>
    </row>
    <row r="51" spans="3:10" x14ac:dyDescent="0.25">
      <c r="C51" s="208"/>
      <c r="D51" s="209"/>
      <c r="E51" s="5" t="s">
        <v>25</v>
      </c>
      <c r="F51" s="12">
        <v>28.4</v>
      </c>
      <c r="G51" s="12">
        <v>24.7</v>
      </c>
      <c r="H51" s="12">
        <v>26.1</v>
      </c>
      <c r="I51" s="12">
        <v>27.4</v>
      </c>
      <c r="J51" s="6">
        <v>19.899999999999999</v>
      </c>
    </row>
    <row r="52" spans="3:10" x14ac:dyDescent="0.25">
      <c r="C52" s="210"/>
      <c r="D52" s="211"/>
      <c r="E52" s="8" t="s">
        <v>30</v>
      </c>
      <c r="F52" s="13">
        <v>4.0999999999999996</v>
      </c>
      <c r="G52" s="13">
        <v>3.3</v>
      </c>
      <c r="H52" s="13">
        <v>2.9</v>
      </c>
      <c r="I52" s="13">
        <v>3.6</v>
      </c>
      <c r="J52" s="10">
        <v>6.3</v>
      </c>
    </row>
    <row r="53" spans="3:10" x14ac:dyDescent="0.25">
      <c r="C53" s="212" t="s">
        <v>76</v>
      </c>
      <c r="D53" s="213"/>
      <c r="E53" s="2" t="s">
        <v>29</v>
      </c>
      <c r="F53" s="11">
        <v>34.1</v>
      </c>
      <c r="G53" s="11">
        <v>50.9</v>
      </c>
      <c r="H53" s="11">
        <v>52.7</v>
      </c>
      <c r="I53" s="11">
        <v>59</v>
      </c>
      <c r="J53" s="4">
        <v>46.6</v>
      </c>
    </row>
    <row r="54" spans="3:10" x14ac:dyDescent="0.25">
      <c r="C54" s="214"/>
      <c r="D54" s="215"/>
      <c r="E54" s="5" t="s">
        <v>27</v>
      </c>
      <c r="F54" s="12">
        <v>35.700000000000003</v>
      </c>
      <c r="G54" s="12">
        <v>21.6</v>
      </c>
      <c r="H54" s="12">
        <v>24.3</v>
      </c>
      <c r="I54" s="12">
        <v>15.4</v>
      </c>
      <c r="J54" s="6">
        <v>24.5</v>
      </c>
    </row>
    <row r="55" spans="3:10" x14ac:dyDescent="0.25">
      <c r="C55" s="214"/>
      <c r="D55" s="215"/>
      <c r="E55" s="5" t="s">
        <v>25</v>
      </c>
      <c r="F55" s="12">
        <v>24.4</v>
      </c>
      <c r="G55" s="12">
        <v>19.100000000000001</v>
      </c>
      <c r="H55" s="12">
        <v>18</v>
      </c>
      <c r="I55" s="12">
        <v>20.2</v>
      </c>
      <c r="J55" s="6">
        <v>18.7</v>
      </c>
    </row>
    <row r="56" spans="3:10" x14ac:dyDescent="0.25">
      <c r="C56" s="216"/>
      <c r="D56" s="217"/>
      <c r="E56" s="8" t="s">
        <v>30</v>
      </c>
      <c r="F56" s="13">
        <v>5.8</v>
      </c>
      <c r="G56" s="13">
        <v>8.4</v>
      </c>
      <c r="H56" s="13">
        <v>4.9000000000000004</v>
      </c>
      <c r="I56" s="13">
        <v>5.4</v>
      </c>
      <c r="J56" s="10">
        <v>10.3</v>
      </c>
    </row>
    <row r="57" spans="3:10" ht="15" customHeight="1" x14ac:dyDescent="0.25">
      <c r="C57" s="214" t="s">
        <v>19</v>
      </c>
      <c r="D57" s="215"/>
      <c r="E57" s="5" t="s">
        <v>29</v>
      </c>
      <c r="F57" s="12">
        <v>38.5</v>
      </c>
      <c r="G57" s="12">
        <v>65.2</v>
      </c>
      <c r="H57" s="12">
        <v>67.2</v>
      </c>
      <c r="I57" s="12">
        <v>72</v>
      </c>
      <c r="J57" s="6">
        <v>59.9</v>
      </c>
    </row>
    <row r="58" spans="3:10" ht="15" customHeight="1" x14ac:dyDescent="0.25">
      <c r="C58" s="214"/>
      <c r="D58" s="215"/>
      <c r="E58" s="5" t="s">
        <v>27</v>
      </c>
      <c r="F58" s="12">
        <v>38.5</v>
      </c>
      <c r="G58" s="12">
        <v>25.8</v>
      </c>
      <c r="H58" s="12">
        <v>21.1</v>
      </c>
      <c r="I58" s="12">
        <v>17.600000000000001</v>
      </c>
      <c r="J58" s="6">
        <v>24.1</v>
      </c>
    </row>
    <row r="59" spans="3:10" ht="15" customHeight="1" x14ac:dyDescent="0.25">
      <c r="C59" s="214"/>
      <c r="D59" s="215"/>
      <c r="E59" s="5" t="s">
        <v>25</v>
      </c>
      <c r="F59" s="12">
        <v>17.600000000000001</v>
      </c>
      <c r="G59" s="12">
        <v>5.7</v>
      </c>
      <c r="H59" s="12">
        <v>8</v>
      </c>
      <c r="I59" s="12">
        <v>8.4</v>
      </c>
      <c r="J59" s="6">
        <v>6.9</v>
      </c>
    </row>
    <row r="60" spans="3:10" ht="15" customHeight="1" x14ac:dyDescent="0.25">
      <c r="C60" s="216"/>
      <c r="D60" s="217"/>
      <c r="E60" s="8" t="s">
        <v>30</v>
      </c>
      <c r="F60" s="13">
        <v>5.4</v>
      </c>
      <c r="G60" s="13">
        <v>3.3</v>
      </c>
      <c r="H60" s="13">
        <v>3.6</v>
      </c>
      <c r="I60" s="13">
        <v>2.1</v>
      </c>
      <c r="J60" s="10">
        <v>9.1</v>
      </c>
    </row>
  </sheetData>
  <mergeCells count="42">
    <mergeCell ref="C49:D52"/>
    <mergeCell ref="C53:D56"/>
    <mergeCell ref="C57:D60"/>
    <mergeCell ref="C35:D38"/>
    <mergeCell ref="C39:D42"/>
    <mergeCell ref="C46:J46"/>
    <mergeCell ref="C47:E48"/>
    <mergeCell ref="F47:F48"/>
    <mergeCell ref="G47:G48"/>
    <mergeCell ref="H47:H48"/>
    <mergeCell ref="I47:I48"/>
    <mergeCell ref="J47:J48"/>
    <mergeCell ref="C31:D34"/>
    <mergeCell ref="C19:F19"/>
    <mergeCell ref="C20:F20"/>
    <mergeCell ref="C21:F21"/>
    <mergeCell ref="C22:F22"/>
    <mergeCell ref="C23:F23"/>
    <mergeCell ref="C24:F24"/>
    <mergeCell ref="C28:H28"/>
    <mergeCell ref="C29:E30"/>
    <mergeCell ref="F29:F30"/>
    <mergeCell ref="G29:G30"/>
    <mergeCell ref="H29:H30"/>
    <mergeCell ref="G16:G17"/>
    <mergeCell ref="H16:H17"/>
    <mergeCell ref="I16:I17"/>
    <mergeCell ref="J16:J17"/>
    <mergeCell ref="K16:K17"/>
    <mergeCell ref="C18:F18"/>
    <mergeCell ref="C9:F9"/>
    <mergeCell ref="C10:F10"/>
    <mergeCell ref="C11:F11"/>
    <mergeCell ref="C12:F12"/>
    <mergeCell ref="C13:F13"/>
    <mergeCell ref="C16:F17"/>
    <mergeCell ref="C8:F8"/>
    <mergeCell ref="C5:F6"/>
    <mergeCell ref="G5:G6"/>
    <mergeCell ref="H5:H6"/>
    <mergeCell ref="I5:I6"/>
    <mergeCell ref="C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workbookViewId="0">
      <selection activeCell="C7" sqref="C7:C12"/>
    </sheetView>
  </sheetViews>
  <sheetFormatPr baseColWidth="10" defaultColWidth="11.42578125" defaultRowHeight="15" x14ac:dyDescent="0.25"/>
  <sheetData>
    <row r="1" spans="1:6" x14ac:dyDescent="0.25">
      <c r="A1" t="s">
        <v>79</v>
      </c>
    </row>
    <row r="4" spans="1:6" ht="15" customHeight="1" x14ac:dyDescent="0.25"/>
    <row r="5" spans="1:6" ht="15" customHeight="1" x14ac:dyDescent="0.25">
      <c r="B5" s="179" t="s">
        <v>80</v>
      </c>
      <c r="C5" s="181"/>
    </row>
    <row r="6" spans="1:6" x14ac:dyDescent="0.25">
      <c r="B6" s="182"/>
      <c r="C6" s="184"/>
    </row>
    <row r="7" spans="1:6" x14ac:dyDescent="0.25">
      <c r="B7" s="5" t="s">
        <v>21</v>
      </c>
      <c r="C7" s="28">
        <v>4.9000000000000002E-2</v>
      </c>
    </row>
    <row r="8" spans="1:6" x14ac:dyDescent="0.25">
      <c r="B8" s="5" t="s">
        <v>24</v>
      </c>
      <c r="C8" s="28">
        <v>0.32600000000000001</v>
      </c>
    </row>
    <row r="9" spans="1:6" x14ac:dyDescent="0.25">
      <c r="B9" s="5" t="s">
        <v>26</v>
      </c>
      <c r="C9" s="28">
        <v>0.27200000000000002</v>
      </c>
    </row>
    <row r="10" spans="1:6" x14ac:dyDescent="0.25">
      <c r="B10" s="5" t="s">
        <v>31</v>
      </c>
      <c r="C10" s="28">
        <v>0.23899999999999999</v>
      </c>
    </row>
    <row r="11" spans="1:6" x14ac:dyDescent="0.25">
      <c r="B11" s="5" t="s">
        <v>34</v>
      </c>
      <c r="C11" s="28">
        <v>9.6000000000000002E-2</v>
      </c>
    </row>
    <row r="12" spans="1:6" x14ac:dyDescent="0.25">
      <c r="B12" s="5" t="s">
        <v>30</v>
      </c>
      <c r="C12" s="28">
        <v>1.9E-2</v>
      </c>
    </row>
    <row r="13" spans="1:6" x14ac:dyDescent="0.25">
      <c r="B13" s="8" t="s">
        <v>37</v>
      </c>
      <c r="C13" s="29">
        <f>SUM(C7:C12)</f>
        <v>1.0009999999999999</v>
      </c>
    </row>
    <row r="14" spans="1:6" ht="15" customHeight="1" x14ac:dyDescent="0.25"/>
    <row r="16" spans="1:6" x14ac:dyDescent="0.25">
      <c r="B16" s="220" t="s">
        <v>81</v>
      </c>
      <c r="C16" s="221"/>
      <c r="D16" s="221"/>
      <c r="E16" s="221"/>
      <c r="F16" s="222"/>
    </row>
    <row r="17" spans="2:6" x14ac:dyDescent="0.25">
      <c r="B17" s="8" t="s">
        <v>82</v>
      </c>
      <c r="C17" s="10"/>
      <c r="E17" s="171" t="s">
        <v>83</v>
      </c>
      <c r="F17" s="173"/>
    </row>
    <row r="18" spans="2:6" x14ac:dyDescent="0.25">
      <c r="B18" s="12" t="s">
        <v>29</v>
      </c>
      <c r="C18" s="6">
        <v>48.5</v>
      </c>
      <c r="E18" s="12" t="s">
        <v>29</v>
      </c>
      <c r="F18" s="6">
        <v>55.1</v>
      </c>
    </row>
    <row r="19" spans="2:6" x14ac:dyDescent="0.25">
      <c r="B19" s="12" t="s">
        <v>27</v>
      </c>
      <c r="C19" s="6">
        <v>32.5</v>
      </c>
      <c r="E19" s="12" t="s">
        <v>27</v>
      </c>
      <c r="F19" s="6">
        <v>30.3</v>
      </c>
    </row>
    <row r="20" spans="2:6" x14ac:dyDescent="0.25">
      <c r="B20" s="12" t="s">
        <v>25</v>
      </c>
      <c r="C20" s="6">
        <v>14.2</v>
      </c>
      <c r="E20" s="12" t="s">
        <v>25</v>
      </c>
      <c r="F20" s="6">
        <v>9.1</v>
      </c>
    </row>
    <row r="21" spans="2:6" x14ac:dyDescent="0.25">
      <c r="B21" s="13" t="s">
        <v>30</v>
      </c>
      <c r="C21" s="10">
        <v>4.8</v>
      </c>
      <c r="D21" s="9"/>
      <c r="E21" s="13" t="s">
        <v>30</v>
      </c>
      <c r="F21" s="10">
        <v>5.4</v>
      </c>
    </row>
  </sheetData>
  <mergeCells count="3">
    <mergeCell ref="E17:F17"/>
    <mergeCell ref="B16:F16"/>
    <mergeCell ref="B5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workbookViewId="0">
      <selection activeCell="C6" sqref="C6:C11"/>
    </sheetView>
  </sheetViews>
  <sheetFormatPr baseColWidth="10" defaultColWidth="11.42578125" defaultRowHeight="15" x14ac:dyDescent="0.25"/>
  <sheetData>
    <row r="1" spans="1:6" x14ac:dyDescent="0.25">
      <c r="A1" t="s">
        <v>84</v>
      </c>
    </row>
    <row r="4" spans="1:6" x14ac:dyDescent="0.25">
      <c r="B4" s="179" t="s">
        <v>80</v>
      </c>
      <c r="C4" s="181"/>
    </row>
    <row r="5" spans="1:6" x14ac:dyDescent="0.25">
      <c r="B5" s="182"/>
      <c r="C5" s="184"/>
    </row>
    <row r="6" spans="1:6" x14ac:dyDescent="0.25">
      <c r="B6" s="5" t="s">
        <v>21</v>
      </c>
      <c r="C6" s="28">
        <v>3.0000000000000001E-3</v>
      </c>
    </row>
    <row r="7" spans="1:6" x14ac:dyDescent="0.25">
      <c r="B7" s="5" t="s">
        <v>24</v>
      </c>
      <c r="C7" s="28">
        <v>0.22600000000000001</v>
      </c>
    </row>
    <row r="8" spans="1:6" x14ac:dyDescent="0.25">
      <c r="B8" s="5" t="s">
        <v>26</v>
      </c>
      <c r="C8" s="28">
        <v>0.222</v>
      </c>
    </row>
    <row r="9" spans="1:6" x14ac:dyDescent="0.25">
      <c r="B9" s="5" t="s">
        <v>31</v>
      </c>
      <c r="C9" s="28">
        <v>0.39400000000000002</v>
      </c>
    </row>
    <row r="10" spans="1:6" x14ac:dyDescent="0.25">
      <c r="B10" s="5" t="s">
        <v>34</v>
      </c>
      <c r="C10" s="28">
        <v>0.13400000000000001</v>
      </c>
    </row>
    <row r="11" spans="1:6" x14ac:dyDescent="0.25">
      <c r="B11" s="5" t="s">
        <v>30</v>
      </c>
      <c r="C11" s="28">
        <v>2.1000000000000001E-2</v>
      </c>
    </row>
    <row r="12" spans="1:6" x14ac:dyDescent="0.25">
      <c r="B12" s="8" t="s">
        <v>37</v>
      </c>
      <c r="C12" s="29">
        <f>SUM(C6:C11)</f>
        <v>1</v>
      </c>
    </row>
    <row r="15" spans="1:6" x14ac:dyDescent="0.25">
      <c r="B15" s="220" t="s">
        <v>81</v>
      </c>
      <c r="C15" s="221"/>
      <c r="D15" s="221"/>
      <c r="E15" s="221"/>
      <c r="F15" s="222"/>
    </row>
    <row r="16" spans="1:6" x14ac:dyDescent="0.25">
      <c r="B16" s="8" t="s">
        <v>82</v>
      </c>
      <c r="C16" s="10"/>
      <c r="E16" s="171" t="s">
        <v>83</v>
      </c>
      <c r="F16" s="173"/>
    </row>
    <row r="17" spans="2:6" x14ac:dyDescent="0.25">
      <c r="B17" s="12" t="s">
        <v>29</v>
      </c>
      <c r="C17" s="6">
        <v>54.2</v>
      </c>
      <c r="E17" s="12" t="s">
        <v>29</v>
      </c>
      <c r="F17" s="6">
        <v>63.4</v>
      </c>
    </row>
    <row r="18" spans="2:6" x14ac:dyDescent="0.25">
      <c r="B18" s="12" t="s">
        <v>27</v>
      </c>
      <c r="C18" s="6">
        <v>29.4</v>
      </c>
      <c r="E18" s="12" t="s">
        <v>27</v>
      </c>
      <c r="F18" s="6">
        <v>26.8</v>
      </c>
    </row>
    <row r="19" spans="2:6" x14ac:dyDescent="0.25">
      <c r="B19" s="12" t="s">
        <v>25</v>
      </c>
      <c r="C19" s="6">
        <v>12.3</v>
      </c>
      <c r="E19" s="12" t="s">
        <v>25</v>
      </c>
      <c r="F19" s="6">
        <v>3.2</v>
      </c>
    </row>
    <row r="20" spans="2:6" x14ac:dyDescent="0.25">
      <c r="B20" s="13" t="s">
        <v>30</v>
      </c>
      <c r="C20" s="10">
        <v>4.2</v>
      </c>
      <c r="D20" s="9"/>
      <c r="E20" s="13" t="s">
        <v>30</v>
      </c>
      <c r="F20" s="10">
        <v>6.7</v>
      </c>
    </row>
  </sheetData>
  <mergeCells count="3">
    <mergeCell ref="B4:C5"/>
    <mergeCell ref="B15:F15"/>
    <mergeCell ref="E16:F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workbookViewId="0">
      <selection activeCell="B6" sqref="B6:C11"/>
    </sheetView>
  </sheetViews>
  <sheetFormatPr baseColWidth="10" defaultColWidth="11.42578125" defaultRowHeight="15" x14ac:dyDescent="0.25"/>
  <sheetData>
    <row r="1" spans="1:6" x14ac:dyDescent="0.25">
      <c r="A1" t="s">
        <v>85</v>
      </c>
    </row>
    <row r="4" spans="1:6" x14ac:dyDescent="0.25">
      <c r="B4" s="179" t="s">
        <v>80</v>
      </c>
      <c r="C4" s="181"/>
    </row>
    <row r="5" spans="1:6" x14ac:dyDescent="0.25">
      <c r="B5" s="182"/>
      <c r="C5" s="184"/>
    </row>
    <row r="6" spans="1:6" x14ac:dyDescent="0.25">
      <c r="B6" s="5" t="s">
        <v>21</v>
      </c>
      <c r="C6" s="28">
        <v>2E-3</v>
      </c>
    </row>
    <row r="7" spans="1:6" x14ac:dyDescent="0.25">
      <c r="B7" s="5" t="s">
        <v>24</v>
      </c>
      <c r="C7" s="28">
        <v>0.224</v>
      </c>
    </row>
    <row r="8" spans="1:6" x14ac:dyDescent="0.25">
      <c r="B8" s="5" t="s">
        <v>26</v>
      </c>
      <c r="C8" s="28">
        <v>0.26800000000000002</v>
      </c>
    </row>
    <row r="9" spans="1:6" x14ac:dyDescent="0.25">
      <c r="B9" s="5" t="s">
        <v>31</v>
      </c>
      <c r="C9" s="28">
        <v>0.41799999999999998</v>
      </c>
    </row>
    <row r="10" spans="1:6" x14ac:dyDescent="0.25">
      <c r="B10" s="5" t="s">
        <v>34</v>
      </c>
      <c r="C10" s="28">
        <v>6.7000000000000004E-2</v>
      </c>
    </row>
    <row r="11" spans="1:6" x14ac:dyDescent="0.25">
      <c r="B11" s="5" t="s">
        <v>30</v>
      </c>
      <c r="C11" s="28">
        <v>2.1000000000000001E-2</v>
      </c>
    </row>
    <row r="12" spans="1:6" x14ac:dyDescent="0.25">
      <c r="B12" s="8" t="s">
        <v>37</v>
      </c>
      <c r="C12" s="29">
        <f>SUM(C6:C11)</f>
        <v>0.99999999999999989</v>
      </c>
    </row>
    <row r="15" spans="1:6" x14ac:dyDescent="0.25">
      <c r="B15" s="220" t="s">
        <v>81</v>
      </c>
      <c r="C15" s="221"/>
      <c r="D15" s="221"/>
      <c r="E15" s="221"/>
      <c r="F15" s="222"/>
    </row>
    <row r="16" spans="1:6" x14ac:dyDescent="0.25">
      <c r="B16" s="8" t="s">
        <v>82</v>
      </c>
      <c r="C16" s="10"/>
      <c r="E16" s="171" t="s">
        <v>83</v>
      </c>
      <c r="F16" s="173"/>
    </row>
    <row r="17" spans="2:6" x14ac:dyDescent="0.25">
      <c r="B17" s="12" t="s">
        <v>29</v>
      </c>
      <c r="C17" s="6">
        <v>57.4</v>
      </c>
      <c r="E17" s="12" t="s">
        <v>29</v>
      </c>
      <c r="F17" s="6">
        <v>65.7</v>
      </c>
    </row>
    <row r="18" spans="2:6" x14ac:dyDescent="0.25">
      <c r="B18" s="12" t="s">
        <v>27</v>
      </c>
      <c r="C18" s="6">
        <v>28.8</v>
      </c>
      <c r="E18" s="12" t="s">
        <v>27</v>
      </c>
      <c r="F18" s="6">
        <v>23.6</v>
      </c>
    </row>
    <row r="19" spans="2:6" x14ac:dyDescent="0.25">
      <c r="B19" s="12" t="s">
        <v>25</v>
      </c>
      <c r="C19" s="6">
        <v>9.6</v>
      </c>
      <c r="E19" s="12" t="s">
        <v>25</v>
      </c>
      <c r="F19" s="6">
        <v>3.4</v>
      </c>
    </row>
    <row r="20" spans="2:6" x14ac:dyDescent="0.25">
      <c r="B20" s="13" t="s">
        <v>30</v>
      </c>
      <c r="C20" s="10">
        <v>4.2</v>
      </c>
      <c r="D20" s="9"/>
      <c r="E20" s="13" t="s">
        <v>30</v>
      </c>
      <c r="F20" s="10">
        <v>7.3</v>
      </c>
    </row>
  </sheetData>
  <mergeCells count="3">
    <mergeCell ref="B4:C5"/>
    <mergeCell ref="B15:F15"/>
    <mergeCell ref="E16:F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workbookViewId="0">
      <selection activeCell="E5" sqref="E5:F9"/>
    </sheetView>
  </sheetViews>
  <sheetFormatPr baseColWidth="10" defaultColWidth="11.42578125" defaultRowHeight="15" x14ac:dyDescent="0.25"/>
  <sheetData>
    <row r="1" spans="1:6" x14ac:dyDescent="0.25">
      <c r="A1" t="s">
        <v>86</v>
      </c>
    </row>
    <row r="4" spans="1:6" x14ac:dyDescent="0.25">
      <c r="B4" s="220" t="s">
        <v>87</v>
      </c>
      <c r="C4" s="221"/>
      <c r="D4" s="221"/>
      <c r="E4" s="221"/>
      <c r="F4" s="222"/>
    </row>
    <row r="5" spans="1:6" x14ac:dyDescent="0.25">
      <c r="B5" s="8" t="s">
        <v>88</v>
      </c>
      <c r="C5" s="10"/>
      <c r="E5" s="171" t="s">
        <v>89</v>
      </c>
      <c r="F5" s="173"/>
    </row>
    <row r="6" spans="1:6" x14ac:dyDescent="0.25">
      <c r="B6" s="12" t="s">
        <v>29</v>
      </c>
      <c r="C6" s="6">
        <v>52.9</v>
      </c>
      <c r="E6" s="12" t="s">
        <v>29</v>
      </c>
      <c r="F6" s="6">
        <v>60.9</v>
      </c>
    </row>
    <row r="7" spans="1:6" x14ac:dyDescent="0.25">
      <c r="B7" s="12" t="s">
        <v>27</v>
      </c>
      <c r="C7" s="6">
        <v>26.2</v>
      </c>
      <c r="E7" s="12" t="s">
        <v>27</v>
      </c>
      <c r="F7" s="6">
        <v>26.6</v>
      </c>
    </row>
    <row r="8" spans="1:6" x14ac:dyDescent="0.25">
      <c r="B8" s="12" t="s">
        <v>25</v>
      </c>
      <c r="C8" s="6">
        <v>16.600000000000001</v>
      </c>
      <c r="E8" s="12" t="s">
        <v>25</v>
      </c>
      <c r="F8" s="6">
        <v>4.2</v>
      </c>
    </row>
    <row r="9" spans="1:6" x14ac:dyDescent="0.25">
      <c r="B9" s="13" t="s">
        <v>30</v>
      </c>
      <c r="C9" s="10">
        <v>4.3</v>
      </c>
      <c r="D9" s="9"/>
      <c r="E9" s="13" t="s">
        <v>30</v>
      </c>
      <c r="F9" s="10">
        <v>8.4</v>
      </c>
    </row>
  </sheetData>
  <mergeCells count="2">
    <mergeCell ref="B4:F4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PRESENTACIÓ</vt:lpstr>
      <vt:lpstr>2021</vt:lpstr>
      <vt:lpstr>2015</vt:lpstr>
      <vt:lpstr>2010</vt:lpstr>
      <vt:lpstr>2005</vt:lpstr>
      <vt:lpstr>2001</vt:lpstr>
      <vt:lpstr>1995</vt:lpstr>
      <vt:lpstr>1992</vt:lpstr>
      <vt:lpstr>1985</vt:lpstr>
      <vt:lpstr>GRÀFIQUES</vt:lpstr>
      <vt:lpstr>ALACANT-ELX</vt:lpstr>
      <vt:lpstr>VALÈNCIA</vt:lpstr>
      <vt:lpstr>CASTELLÓ</vt:lpstr>
      <vt:lpstr>ADMINISTRACIÓ</vt:lpstr>
      <vt:lpstr>SECTORS ECONÒMICS</vt:lpstr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Ainara Ruiz Sancho</cp:lastModifiedBy>
  <cp:revision/>
  <dcterms:created xsi:type="dcterms:W3CDTF">2024-04-30T11:49:35Z</dcterms:created>
  <dcterms:modified xsi:type="dcterms:W3CDTF">2024-06-04T10:59:19Z</dcterms:modified>
  <cp:category/>
  <cp:contentStatus/>
</cp:coreProperties>
</file>