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/Users/quiquemartirubio/Desktop/Socio-Demografía/Material para subir/Pais Valencià y provincias/"/>
    </mc:Choice>
  </mc:AlternateContent>
  <xr:revisionPtr revIDLastSave="2497" documentId="11_E71EA7B86AF21612F73C3761DE20F1927245AB55" xr6:coauthVersionLast="47" xr6:coauthVersionMax="47" xr10:uidLastSave="{FC2BBAD7-C917-4F23-A4CE-532F629DE83F}"/>
  <bookViews>
    <workbookView xWindow="0" yWindow="460" windowWidth="28800" windowHeight="16580" tabRatio="750" firstSheet="2" activeTab="2" xr2:uid="{00000000-000D-0000-FFFF-FFFF00000000}"/>
  </bookViews>
  <sheets>
    <sheet name="PORTADA" sheetId="12" r:id="rId1"/>
    <sheet name="Índice" sheetId="11" r:id="rId2"/>
    <sheet name="Nacimiento (Esp-ext)" sheetId="15" r:id="rId3"/>
    <sheet name="Nacionalidad (esp-extr)" sheetId="20" r:id="rId4"/>
    <sheet name="Variación interanual" sheetId="21" r:id="rId5"/>
    <sheet name="Edad media" sheetId="18" r:id="rId6"/>
    <sheet name="Grandes grupos de edad" sheetId="6" r:id="rId7"/>
    <sheet name="Continente de nacimiento" sheetId="22" r:id="rId8"/>
    <sheet name="Continente de nacionalidad" sheetId="19" r:id="rId9"/>
    <sheet name="Principales países nacim. (PV)" sheetId="23" r:id="rId10"/>
    <sheet name="Principales países nacim. (Ali)" sheetId="24" r:id="rId11"/>
    <sheet name="Principales países nacim. (Cas)" sheetId="25" r:id="rId12"/>
    <sheet name="Principales países nacim. (Val)" sheetId="26" r:id="rId13"/>
    <sheet name="Principales nacionalid. (PV)" sheetId="28" r:id="rId14"/>
    <sheet name="Principales nacionalid. (Ali)" sheetId="27" r:id="rId15"/>
    <sheet name="Principales nacionalid. (Cas)" sheetId="29" r:id="rId16"/>
    <sheet name="Principales nacionalid. (Val)" sheetId="30" r:id="rId17"/>
    <sheet name="Nacimientos" sheetId="31" r:id="rId18"/>
  </sheets>
  <calcPr calcId="191028" calcCompleted="0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3" i="22" l="1"/>
  <c r="D243" i="22"/>
  <c r="E243" i="22"/>
  <c r="F243" i="22"/>
  <c r="G243" i="22"/>
  <c r="H243" i="22"/>
  <c r="I243" i="22"/>
  <c r="J243" i="22"/>
  <c r="K243" i="22"/>
  <c r="L243" i="22"/>
  <c r="M243" i="22"/>
  <c r="N243" i="22"/>
  <c r="O243" i="22"/>
  <c r="P243" i="22"/>
  <c r="Q243" i="22"/>
  <c r="R243" i="22"/>
  <c r="S243" i="22"/>
  <c r="T243" i="22"/>
  <c r="U243" i="22"/>
  <c r="V243" i="22"/>
  <c r="W243" i="22"/>
  <c r="X243" i="22"/>
  <c r="Y243" i="22"/>
  <c r="Z243" i="22"/>
  <c r="C244" i="22"/>
  <c r="D244" i="22"/>
  <c r="E244" i="22"/>
  <c r="F244" i="22"/>
  <c r="G244" i="22"/>
  <c r="H244" i="22"/>
  <c r="I244" i="22"/>
  <c r="J244" i="22"/>
  <c r="K244" i="22"/>
  <c r="L244" i="22"/>
  <c r="M244" i="22"/>
  <c r="N244" i="22"/>
  <c r="O244" i="22"/>
  <c r="P244" i="22"/>
  <c r="Q244" i="22"/>
  <c r="R244" i="22"/>
  <c r="S244" i="22"/>
  <c r="T244" i="22"/>
  <c r="U244" i="22"/>
  <c r="V244" i="22"/>
  <c r="W244" i="22"/>
  <c r="X244" i="22"/>
  <c r="Y244" i="22"/>
  <c r="Z244" i="22"/>
  <c r="B244" i="22"/>
  <c r="B243" i="22"/>
  <c r="B242" i="22"/>
  <c r="Z9" i="19"/>
  <c r="Z138" i="19"/>
  <c r="Y138" i="19"/>
  <c r="X138" i="19"/>
  <c r="W138" i="19"/>
  <c r="V138" i="19"/>
  <c r="U138" i="19"/>
  <c r="T138" i="19"/>
  <c r="S138" i="19"/>
  <c r="R138" i="19"/>
  <c r="Q138" i="19"/>
  <c r="P138" i="19"/>
  <c r="O138" i="19"/>
  <c r="N138" i="19"/>
  <c r="M138" i="19"/>
  <c r="L138" i="19"/>
  <c r="K138" i="19"/>
  <c r="J138" i="19"/>
  <c r="I138" i="19"/>
  <c r="H138" i="19"/>
  <c r="G138" i="19"/>
  <c r="F138" i="19"/>
  <c r="E138" i="19"/>
  <c r="D138" i="19"/>
  <c r="C138" i="19"/>
  <c r="B138" i="19"/>
  <c r="Z127" i="19"/>
  <c r="Y127" i="19"/>
  <c r="X127" i="19"/>
  <c r="W127" i="19"/>
  <c r="V127" i="19"/>
  <c r="U127" i="19"/>
  <c r="T127" i="19"/>
  <c r="S127" i="19"/>
  <c r="R127" i="19"/>
  <c r="Q127" i="19"/>
  <c r="P127" i="19"/>
  <c r="O127" i="19"/>
  <c r="N127" i="19"/>
  <c r="M127" i="19"/>
  <c r="L127" i="19"/>
  <c r="K127" i="19"/>
  <c r="J127" i="19"/>
  <c r="I127" i="19"/>
  <c r="H127" i="19"/>
  <c r="G127" i="19"/>
  <c r="F127" i="19"/>
  <c r="E127" i="19"/>
  <c r="D127" i="19"/>
  <c r="C127" i="19"/>
  <c r="B127" i="19"/>
  <c r="Z116" i="19"/>
  <c r="Y116" i="19"/>
  <c r="X116" i="19"/>
  <c r="W116" i="19"/>
  <c r="V116" i="19"/>
  <c r="U116" i="19"/>
  <c r="T116" i="19"/>
  <c r="S116" i="19"/>
  <c r="R116" i="19"/>
  <c r="Q116" i="19"/>
  <c r="P116" i="19"/>
  <c r="O116" i="19"/>
  <c r="N116" i="19"/>
  <c r="M116" i="19"/>
  <c r="L116" i="19"/>
  <c r="K116" i="19"/>
  <c r="J116" i="19"/>
  <c r="I116" i="19"/>
  <c r="H116" i="19"/>
  <c r="G116" i="19"/>
  <c r="F116" i="19"/>
  <c r="E116" i="19"/>
  <c r="D116" i="19"/>
  <c r="C116" i="19"/>
  <c r="B116" i="19"/>
  <c r="Z105" i="19"/>
  <c r="Y105" i="19"/>
  <c r="X105" i="19"/>
  <c r="W105" i="19"/>
  <c r="V105" i="19"/>
  <c r="U105" i="19"/>
  <c r="T105" i="19"/>
  <c r="S105" i="19"/>
  <c r="R105" i="19"/>
  <c r="Q105" i="19"/>
  <c r="P105" i="19"/>
  <c r="O105" i="19"/>
  <c r="N105" i="19"/>
  <c r="M105" i="19"/>
  <c r="L105" i="19"/>
  <c r="K105" i="19"/>
  <c r="J105" i="19"/>
  <c r="I105" i="19"/>
  <c r="H105" i="19"/>
  <c r="G105" i="19"/>
  <c r="F105" i="19"/>
  <c r="E105" i="19"/>
  <c r="D105" i="19"/>
  <c r="C105" i="19"/>
  <c r="B105" i="19"/>
  <c r="Z90" i="19"/>
  <c r="Y90" i="19"/>
  <c r="X90" i="19"/>
  <c r="W90" i="19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Z79" i="19"/>
  <c r="Y79" i="19"/>
  <c r="X79" i="19"/>
  <c r="W79" i="19"/>
  <c r="V79" i="19"/>
  <c r="U79" i="19"/>
  <c r="T79" i="19"/>
  <c r="S79" i="19"/>
  <c r="R79" i="19"/>
  <c r="Q79" i="19"/>
  <c r="P79" i="19"/>
  <c r="O79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Z57" i="19"/>
  <c r="Z205" i="19" s="1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Z20" i="19"/>
  <c r="B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127" i="22"/>
  <c r="Y127" i="22"/>
  <c r="X127" i="22"/>
  <c r="W127" i="22"/>
  <c r="V127" i="22"/>
  <c r="U127" i="22"/>
  <c r="T127" i="22"/>
  <c r="S127" i="22"/>
  <c r="R127" i="22"/>
  <c r="Q127" i="22"/>
  <c r="P127" i="22"/>
  <c r="O127" i="22"/>
  <c r="N127" i="22"/>
  <c r="M127" i="22"/>
  <c r="L127" i="22"/>
  <c r="K127" i="22"/>
  <c r="J127" i="22"/>
  <c r="I127" i="22"/>
  <c r="H127" i="22"/>
  <c r="G127" i="22"/>
  <c r="F127" i="22"/>
  <c r="E127" i="22"/>
  <c r="D127" i="22"/>
  <c r="C127" i="22"/>
  <c r="B127" i="22"/>
  <c r="Z107" i="22"/>
  <c r="Y107" i="22"/>
  <c r="X107" i="22"/>
  <c r="W107" i="22"/>
  <c r="V107" i="22"/>
  <c r="U107" i="22"/>
  <c r="T107" i="22"/>
  <c r="S107" i="22"/>
  <c r="R107" i="22"/>
  <c r="Q107" i="22"/>
  <c r="P107" i="22"/>
  <c r="O107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B107" i="22"/>
  <c r="Z97" i="22"/>
  <c r="Y97" i="22"/>
  <c r="X97" i="22"/>
  <c r="W97" i="22"/>
  <c r="V97" i="22"/>
  <c r="U97" i="22"/>
  <c r="T97" i="22"/>
  <c r="S97" i="22"/>
  <c r="R97" i="22"/>
  <c r="Q97" i="22"/>
  <c r="P97" i="22"/>
  <c r="O97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Z83" i="22"/>
  <c r="Y83" i="22"/>
  <c r="X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Z53" i="22"/>
  <c r="Z189" i="22" s="1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V55" i="31"/>
  <c r="V56" i="31"/>
  <c r="V57" i="31"/>
  <c r="V54" i="31"/>
  <c r="U54" i="31"/>
  <c r="U57" i="31"/>
  <c r="T57" i="31"/>
  <c r="U56" i="31"/>
  <c r="T56" i="31"/>
  <c r="U55" i="31"/>
  <c r="T55" i="31"/>
  <c r="T54" i="31"/>
  <c r="V46" i="31"/>
  <c r="U46" i="31"/>
  <c r="T45" i="31"/>
  <c r="U45" i="31"/>
  <c r="V45" i="31"/>
  <c r="T46" i="31"/>
  <c r="T41" i="31"/>
  <c r="U41" i="31"/>
  <c r="V41" i="31"/>
  <c r="T42" i="31"/>
  <c r="U42" i="31"/>
  <c r="V42" i="31"/>
  <c r="V38" i="31"/>
  <c r="U38" i="31"/>
  <c r="T38" i="31"/>
  <c r="V37" i="31"/>
  <c r="U37" i="31"/>
  <c r="T37" i="31"/>
  <c r="T33" i="31"/>
  <c r="U33" i="31"/>
  <c r="V33" i="31"/>
  <c r="T34" i="31"/>
  <c r="U34" i="31"/>
  <c r="V34" i="31"/>
  <c r="Y109" i="6"/>
  <c r="C70" i="30"/>
  <c r="D70" i="30"/>
  <c r="E70" i="30"/>
  <c r="F70" i="30"/>
  <c r="G70" i="30"/>
  <c r="H70" i="30"/>
  <c r="I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V70" i="30"/>
  <c r="W70" i="30"/>
  <c r="X70" i="30"/>
  <c r="Y70" i="30"/>
  <c r="Z70" i="30"/>
  <c r="C71" i="30"/>
  <c r="D71" i="30"/>
  <c r="E71" i="30"/>
  <c r="F71" i="30"/>
  <c r="G71" i="30"/>
  <c r="H71" i="30"/>
  <c r="I71" i="30"/>
  <c r="J71" i="30"/>
  <c r="K71" i="30"/>
  <c r="L71" i="30"/>
  <c r="M71" i="30"/>
  <c r="N71" i="30"/>
  <c r="O71" i="30"/>
  <c r="P71" i="30"/>
  <c r="Q71" i="30"/>
  <c r="R71" i="30"/>
  <c r="S71" i="30"/>
  <c r="T71" i="30"/>
  <c r="U71" i="30"/>
  <c r="V71" i="30"/>
  <c r="W71" i="30"/>
  <c r="X71" i="30"/>
  <c r="Y71" i="30"/>
  <c r="Z71" i="30"/>
  <c r="B71" i="30"/>
  <c r="B70" i="30"/>
  <c r="C46" i="30"/>
  <c r="D46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C47" i="30"/>
  <c r="D47" i="30"/>
  <c r="E47" i="30"/>
  <c r="F47" i="30"/>
  <c r="G47" i="30"/>
  <c r="H47" i="30"/>
  <c r="I47" i="30"/>
  <c r="J47" i="30"/>
  <c r="K47" i="30"/>
  <c r="L47" i="30"/>
  <c r="M47" i="30"/>
  <c r="N47" i="30"/>
  <c r="O47" i="30"/>
  <c r="P47" i="30"/>
  <c r="Q47" i="30"/>
  <c r="R47" i="30"/>
  <c r="S47" i="30"/>
  <c r="T47" i="30"/>
  <c r="U47" i="30"/>
  <c r="V47" i="30"/>
  <c r="W47" i="30"/>
  <c r="X47" i="30"/>
  <c r="Y47" i="30"/>
  <c r="Z47" i="30"/>
  <c r="B47" i="30"/>
  <c r="B46" i="30"/>
  <c r="C22" i="30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C23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B23" i="30"/>
  <c r="B22" i="30"/>
  <c r="C70" i="29"/>
  <c r="D70" i="29"/>
  <c r="E70" i="29"/>
  <c r="F70" i="29"/>
  <c r="G70" i="29"/>
  <c r="H70" i="29"/>
  <c r="I70" i="29"/>
  <c r="J70" i="29"/>
  <c r="K70" i="29"/>
  <c r="L70" i="29"/>
  <c r="M70" i="29"/>
  <c r="N70" i="29"/>
  <c r="O70" i="29"/>
  <c r="P70" i="29"/>
  <c r="Q70" i="29"/>
  <c r="R70" i="29"/>
  <c r="S70" i="29"/>
  <c r="T70" i="29"/>
  <c r="U70" i="29"/>
  <c r="V70" i="29"/>
  <c r="W70" i="29"/>
  <c r="X70" i="29"/>
  <c r="Y70" i="29"/>
  <c r="Z70" i="29"/>
  <c r="C71" i="29"/>
  <c r="D71" i="29"/>
  <c r="E71" i="29"/>
  <c r="F71" i="29"/>
  <c r="G71" i="29"/>
  <c r="H71" i="29"/>
  <c r="I71" i="29"/>
  <c r="J71" i="29"/>
  <c r="K71" i="29"/>
  <c r="L71" i="29"/>
  <c r="M71" i="29"/>
  <c r="N71" i="29"/>
  <c r="O71" i="29"/>
  <c r="P71" i="29"/>
  <c r="Q71" i="29"/>
  <c r="R71" i="29"/>
  <c r="S71" i="29"/>
  <c r="T71" i="29"/>
  <c r="U71" i="29"/>
  <c r="V71" i="29"/>
  <c r="W71" i="29"/>
  <c r="X71" i="29"/>
  <c r="Y71" i="29"/>
  <c r="Z71" i="29"/>
  <c r="B71" i="29"/>
  <c r="B70" i="29"/>
  <c r="C46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C47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B47" i="29"/>
  <c r="B46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C23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B23" i="29"/>
  <c r="B22" i="29"/>
  <c r="C70" i="27"/>
  <c r="D70" i="27"/>
  <c r="E70" i="27"/>
  <c r="F70" i="27"/>
  <c r="G70" i="27"/>
  <c r="H70" i="27"/>
  <c r="I70" i="27"/>
  <c r="J70" i="27"/>
  <c r="K70" i="27"/>
  <c r="L70" i="27"/>
  <c r="M70" i="27"/>
  <c r="N70" i="27"/>
  <c r="O70" i="27"/>
  <c r="P70" i="27"/>
  <c r="Q70" i="27"/>
  <c r="R70" i="27"/>
  <c r="S70" i="27"/>
  <c r="T70" i="27"/>
  <c r="U70" i="27"/>
  <c r="V70" i="27"/>
  <c r="W70" i="27"/>
  <c r="X70" i="27"/>
  <c r="Y70" i="27"/>
  <c r="Z70" i="27"/>
  <c r="C71" i="27"/>
  <c r="D71" i="27"/>
  <c r="E71" i="27"/>
  <c r="F71" i="27"/>
  <c r="G71" i="27"/>
  <c r="H71" i="27"/>
  <c r="I71" i="27"/>
  <c r="J71" i="27"/>
  <c r="K71" i="27"/>
  <c r="L71" i="27"/>
  <c r="M71" i="27"/>
  <c r="N71" i="27"/>
  <c r="O71" i="27"/>
  <c r="P71" i="27"/>
  <c r="Q71" i="27"/>
  <c r="R71" i="27"/>
  <c r="S71" i="27"/>
  <c r="T71" i="27"/>
  <c r="U71" i="27"/>
  <c r="V71" i="27"/>
  <c r="W71" i="27"/>
  <c r="X71" i="27"/>
  <c r="Y71" i="27"/>
  <c r="Z71" i="27"/>
  <c r="B71" i="27"/>
  <c r="B70" i="27"/>
  <c r="C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C47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V47" i="27"/>
  <c r="W47" i="27"/>
  <c r="X47" i="27"/>
  <c r="Y47" i="27"/>
  <c r="Z47" i="27"/>
  <c r="B47" i="27"/>
  <c r="B46" i="27"/>
  <c r="C22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C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B23" i="27"/>
  <c r="B22" i="27"/>
  <c r="C70" i="28"/>
  <c r="D70" i="28"/>
  <c r="E70" i="28"/>
  <c r="F70" i="28"/>
  <c r="G70" i="28"/>
  <c r="H70" i="28"/>
  <c r="I70" i="28"/>
  <c r="J70" i="28"/>
  <c r="K70" i="28"/>
  <c r="L70" i="28"/>
  <c r="M70" i="28"/>
  <c r="N70" i="28"/>
  <c r="O70" i="28"/>
  <c r="P70" i="28"/>
  <c r="Q70" i="28"/>
  <c r="R70" i="28"/>
  <c r="S70" i="28"/>
  <c r="T70" i="28"/>
  <c r="U70" i="28"/>
  <c r="V70" i="28"/>
  <c r="W70" i="28"/>
  <c r="X70" i="28"/>
  <c r="Y70" i="28"/>
  <c r="Z70" i="28"/>
  <c r="C71" i="28"/>
  <c r="D71" i="28"/>
  <c r="E71" i="28"/>
  <c r="F71" i="28"/>
  <c r="G71" i="28"/>
  <c r="H71" i="28"/>
  <c r="I71" i="28"/>
  <c r="J71" i="28"/>
  <c r="K71" i="28"/>
  <c r="L71" i="28"/>
  <c r="M71" i="28"/>
  <c r="N71" i="28"/>
  <c r="O71" i="28"/>
  <c r="P71" i="28"/>
  <c r="Q71" i="28"/>
  <c r="R71" i="28"/>
  <c r="S71" i="28"/>
  <c r="T71" i="28"/>
  <c r="U71" i="28"/>
  <c r="V71" i="28"/>
  <c r="W71" i="28"/>
  <c r="X71" i="28"/>
  <c r="Y71" i="28"/>
  <c r="Z71" i="28"/>
  <c r="B71" i="28"/>
  <c r="B70" i="28"/>
  <c r="C46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C47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B47" i="28"/>
  <c r="B46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C23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B23" i="28"/>
  <c r="B22" i="28"/>
  <c r="C70" i="26"/>
  <c r="D70" i="26"/>
  <c r="E70" i="26"/>
  <c r="F70" i="26"/>
  <c r="G70" i="26"/>
  <c r="H70" i="26"/>
  <c r="I70" i="26"/>
  <c r="J70" i="26"/>
  <c r="K70" i="26"/>
  <c r="L70" i="26"/>
  <c r="M70" i="26"/>
  <c r="N70" i="26"/>
  <c r="O70" i="26"/>
  <c r="P70" i="26"/>
  <c r="Q70" i="26"/>
  <c r="R70" i="26"/>
  <c r="S70" i="26"/>
  <c r="T70" i="26"/>
  <c r="U70" i="26"/>
  <c r="V70" i="26"/>
  <c r="W70" i="26"/>
  <c r="X70" i="26"/>
  <c r="Y70" i="26"/>
  <c r="Z70" i="26"/>
  <c r="C71" i="26"/>
  <c r="D71" i="26"/>
  <c r="E71" i="26"/>
  <c r="F71" i="26"/>
  <c r="G71" i="26"/>
  <c r="H71" i="26"/>
  <c r="I71" i="26"/>
  <c r="J71" i="26"/>
  <c r="K71" i="26"/>
  <c r="L71" i="26"/>
  <c r="M71" i="26"/>
  <c r="N71" i="26"/>
  <c r="O71" i="26"/>
  <c r="P71" i="26"/>
  <c r="Q71" i="26"/>
  <c r="R71" i="26"/>
  <c r="S71" i="26"/>
  <c r="T71" i="26"/>
  <c r="U71" i="26"/>
  <c r="V71" i="26"/>
  <c r="W71" i="26"/>
  <c r="X71" i="26"/>
  <c r="Y71" i="26"/>
  <c r="Z71" i="26"/>
  <c r="B71" i="26"/>
  <c r="B70" i="26"/>
  <c r="C46" i="26"/>
  <c r="D46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Q46" i="26"/>
  <c r="R46" i="26"/>
  <c r="S46" i="26"/>
  <c r="T46" i="26"/>
  <c r="U46" i="26"/>
  <c r="V46" i="26"/>
  <c r="W46" i="26"/>
  <c r="X46" i="26"/>
  <c r="Y46" i="26"/>
  <c r="Z46" i="26"/>
  <c r="C47" i="26"/>
  <c r="D47" i="26"/>
  <c r="E47" i="26"/>
  <c r="F47" i="26"/>
  <c r="G47" i="26"/>
  <c r="H47" i="26"/>
  <c r="I47" i="26"/>
  <c r="J47" i="26"/>
  <c r="K47" i="26"/>
  <c r="L47" i="26"/>
  <c r="M47" i="26"/>
  <c r="N47" i="26"/>
  <c r="O47" i="26"/>
  <c r="P47" i="26"/>
  <c r="Q47" i="26"/>
  <c r="R47" i="26"/>
  <c r="S47" i="26"/>
  <c r="T47" i="26"/>
  <c r="U47" i="26"/>
  <c r="V47" i="26"/>
  <c r="W47" i="26"/>
  <c r="X47" i="26"/>
  <c r="Y47" i="26"/>
  <c r="Z47" i="26"/>
  <c r="B47" i="26"/>
  <c r="B46" i="26"/>
  <c r="C22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Z22" i="26"/>
  <c r="C23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B23" i="26"/>
  <c r="B22" i="26"/>
  <c r="C70" i="25"/>
  <c r="D70" i="25"/>
  <c r="E70" i="25"/>
  <c r="F70" i="25"/>
  <c r="G70" i="25"/>
  <c r="H70" i="25"/>
  <c r="I70" i="25"/>
  <c r="J70" i="25"/>
  <c r="K70" i="25"/>
  <c r="L70" i="25"/>
  <c r="M70" i="25"/>
  <c r="N70" i="25"/>
  <c r="O70" i="25"/>
  <c r="P70" i="25"/>
  <c r="Q70" i="25"/>
  <c r="R70" i="25"/>
  <c r="S70" i="25"/>
  <c r="T70" i="25"/>
  <c r="U70" i="25"/>
  <c r="V70" i="25"/>
  <c r="W70" i="25"/>
  <c r="X70" i="25"/>
  <c r="Y70" i="25"/>
  <c r="Z70" i="25"/>
  <c r="C71" i="25"/>
  <c r="D71" i="25"/>
  <c r="E71" i="25"/>
  <c r="F71" i="25"/>
  <c r="G71" i="25"/>
  <c r="H71" i="25"/>
  <c r="I71" i="25"/>
  <c r="J71" i="25"/>
  <c r="K71" i="25"/>
  <c r="L71" i="25"/>
  <c r="M71" i="25"/>
  <c r="N71" i="25"/>
  <c r="O71" i="25"/>
  <c r="P71" i="25"/>
  <c r="Q71" i="25"/>
  <c r="R71" i="25"/>
  <c r="S71" i="25"/>
  <c r="T71" i="25"/>
  <c r="U71" i="25"/>
  <c r="V71" i="25"/>
  <c r="W71" i="25"/>
  <c r="X71" i="25"/>
  <c r="Y71" i="25"/>
  <c r="Z71" i="25"/>
  <c r="B71" i="25"/>
  <c r="B70" i="25"/>
  <c r="C46" i="25"/>
  <c r="D46" i="25"/>
  <c r="E46" i="25"/>
  <c r="F46" i="25"/>
  <c r="G46" i="25"/>
  <c r="H46" i="25"/>
  <c r="I46" i="25"/>
  <c r="J46" i="25"/>
  <c r="K46" i="25"/>
  <c r="L46" i="25"/>
  <c r="M46" i="25"/>
  <c r="N46" i="25"/>
  <c r="O46" i="25"/>
  <c r="P46" i="25"/>
  <c r="Q46" i="25"/>
  <c r="R46" i="25"/>
  <c r="S46" i="25"/>
  <c r="T46" i="25"/>
  <c r="U46" i="25"/>
  <c r="V46" i="25"/>
  <c r="W46" i="25"/>
  <c r="X46" i="25"/>
  <c r="Y46" i="25"/>
  <c r="Z46" i="25"/>
  <c r="C47" i="25"/>
  <c r="D47" i="25"/>
  <c r="E47" i="25"/>
  <c r="F47" i="25"/>
  <c r="G47" i="25"/>
  <c r="H47" i="25"/>
  <c r="I47" i="25"/>
  <c r="J47" i="25"/>
  <c r="K47" i="25"/>
  <c r="L47" i="25"/>
  <c r="M47" i="25"/>
  <c r="N47" i="25"/>
  <c r="O47" i="25"/>
  <c r="P47" i="25"/>
  <c r="Q47" i="25"/>
  <c r="R47" i="25"/>
  <c r="S47" i="25"/>
  <c r="T47" i="25"/>
  <c r="U47" i="25"/>
  <c r="V47" i="25"/>
  <c r="W47" i="25"/>
  <c r="X47" i="25"/>
  <c r="Y47" i="25"/>
  <c r="Z47" i="25"/>
  <c r="B47" i="25"/>
  <c r="B46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B22" i="25"/>
  <c r="B23" i="25" s="1"/>
  <c r="C70" i="24"/>
  <c r="D70" i="24"/>
  <c r="E70" i="24"/>
  <c r="F70" i="24"/>
  <c r="G70" i="24"/>
  <c r="H70" i="24"/>
  <c r="I70" i="24"/>
  <c r="J70" i="24"/>
  <c r="K70" i="24"/>
  <c r="L70" i="24"/>
  <c r="M70" i="24"/>
  <c r="N70" i="24"/>
  <c r="O70" i="24"/>
  <c r="P70" i="24"/>
  <c r="Q70" i="24"/>
  <c r="R70" i="24"/>
  <c r="S70" i="24"/>
  <c r="T70" i="24"/>
  <c r="U70" i="24"/>
  <c r="V70" i="24"/>
  <c r="W70" i="24"/>
  <c r="X70" i="24"/>
  <c r="Y70" i="24"/>
  <c r="Z70" i="24"/>
  <c r="C71" i="24"/>
  <c r="D71" i="24"/>
  <c r="E71" i="24"/>
  <c r="F71" i="24"/>
  <c r="G71" i="24"/>
  <c r="H71" i="24"/>
  <c r="I71" i="24"/>
  <c r="J71" i="24"/>
  <c r="K71" i="24"/>
  <c r="L71" i="24"/>
  <c r="M71" i="24"/>
  <c r="N71" i="24"/>
  <c r="O71" i="24"/>
  <c r="P71" i="24"/>
  <c r="Q71" i="24"/>
  <c r="R71" i="24"/>
  <c r="S71" i="24"/>
  <c r="T71" i="24"/>
  <c r="U71" i="24"/>
  <c r="V71" i="24"/>
  <c r="W71" i="24"/>
  <c r="X71" i="24"/>
  <c r="Y71" i="24"/>
  <c r="Z71" i="24"/>
  <c r="B71" i="24"/>
  <c r="B70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P46" i="24"/>
  <c r="Q46" i="24"/>
  <c r="R46" i="24"/>
  <c r="S46" i="24"/>
  <c r="T46" i="24"/>
  <c r="U46" i="24"/>
  <c r="V46" i="24"/>
  <c r="W46" i="24"/>
  <c r="X46" i="24"/>
  <c r="Y46" i="24"/>
  <c r="Z46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O47" i="24"/>
  <c r="P47" i="24"/>
  <c r="Q47" i="24"/>
  <c r="R47" i="24"/>
  <c r="S47" i="24"/>
  <c r="T47" i="24"/>
  <c r="U47" i="24"/>
  <c r="V47" i="24"/>
  <c r="W47" i="24"/>
  <c r="X47" i="24"/>
  <c r="Y47" i="24"/>
  <c r="Z47" i="24"/>
  <c r="B47" i="24"/>
  <c r="B46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Z22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B23" i="24"/>
  <c r="B22" i="24"/>
  <c r="C70" i="23"/>
  <c r="D70" i="23"/>
  <c r="E70" i="23"/>
  <c r="F70" i="23"/>
  <c r="G70" i="23"/>
  <c r="H70" i="23"/>
  <c r="I70" i="23"/>
  <c r="J70" i="23"/>
  <c r="K70" i="23"/>
  <c r="L70" i="23"/>
  <c r="M70" i="23"/>
  <c r="N70" i="23"/>
  <c r="O70" i="23"/>
  <c r="P70" i="23"/>
  <c r="Q70" i="23"/>
  <c r="R70" i="23"/>
  <c r="S70" i="23"/>
  <c r="T70" i="23"/>
  <c r="U70" i="23"/>
  <c r="V70" i="23"/>
  <c r="W70" i="23"/>
  <c r="X70" i="23"/>
  <c r="Y70" i="23"/>
  <c r="Z70" i="23"/>
  <c r="C71" i="23"/>
  <c r="D71" i="23"/>
  <c r="E71" i="23"/>
  <c r="F71" i="23"/>
  <c r="G71" i="23"/>
  <c r="H71" i="23"/>
  <c r="I71" i="23"/>
  <c r="J71" i="23"/>
  <c r="K71" i="23"/>
  <c r="L71" i="23"/>
  <c r="M71" i="23"/>
  <c r="N71" i="23"/>
  <c r="O71" i="23"/>
  <c r="P71" i="23"/>
  <c r="Q71" i="23"/>
  <c r="R71" i="23"/>
  <c r="S71" i="23"/>
  <c r="T71" i="23"/>
  <c r="U71" i="23"/>
  <c r="V71" i="23"/>
  <c r="W71" i="23"/>
  <c r="X71" i="23"/>
  <c r="Y71" i="23"/>
  <c r="Z71" i="23"/>
  <c r="B71" i="23"/>
  <c r="B70" i="23"/>
  <c r="C46" i="23"/>
  <c r="D46" i="23"/>
  <c r="E46" i="23"/>
  <c r="F46" i="23"/>
  <c r="G46" i="23"/>
  <c r="H46" i="23"/>
  <c r="I46" i="23"/>
  <c r="J46" i="23"/>
  <c r="K46" i="23"/>
  <c r="L46" i="23"/>
  <c r="M46" i="23"/>
  <c r="N46" i="23"/>
  <c r="O46" i="23"/>
  <c r="P46" i="23"/>
  <c r="Q46" i="23"/>
  <c r="R46" i="23"/>
  <c r="S46" i="23"/>
  <c r="T46" i="23"/>
  <c r="U46" i="23"/>
  <c r="V46" i="23"/>
  <c r="W46" i="23"/>
  <c r="X46" i="23"/>
  <c r="Y46" i="23"/>
  <c r="Z46" i="23"/>
  <c r="C47" i="23"/>
  <c r="D47" i="23"/>
  <c r="E47" i="23"/>
  <c r="F47" i="23"/>
  <c r="G47" i="23"/>
  <c r="H47" i="23"/>
  <c r="I47" i="23"/>
  <c r="J47" i="23"/>
  <c r="K47" i="23"/>
  <c r="L47" i="23"/>
  <c r="M47" i="23"/>
  <c r="N47" i="23"/>
  <c r="O47" i="23"/>
  <c r="P47" i="23"/>
  <c r="Q47" i="23"/>
  <c r="R47" i="23"/>
  <c r="S47" i="23"/>
  <c r="T47" i="23"/>
  <c r="U47" i="23"/>
  <c r="V47" i="23"/>
  <c r="W47" i="23"/>
  <c r="X47" i="23"/>
  <c r="Y47" i="23"/>
  <c r="Z47" i="23"/>
  <c r="B47" i="23"/>
  <c r="B46" i="23"/>
  <c r="Z23" i="23"/>
  <c r="Y23" i="23"/>
  <c r="Z22" i="23"/>
  <c r="B22" i="23"/>
  <c r="C22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B23" i="23"/>
  <c r="Z253" i="19"/>
  <c r="Z254" i="19"/>
  <c r="Z255" i="19"/>
  <c r="Z256" i="19"/>
  <c r="Z257" i="19"/>
  <c r="Z258" i="19"/>
  <c r="Z259" i="19"/>
  <c r="Z260" i="19"/>
  <c r="Z261" i="19"/>
  <c r="Z264" i="19"/>
  <c r="Z265" i="19"/>
  <c r="Z266" i="19"/>
  <c r="Z267" i="19"/>
  <c r="Z268" i="19"/>
  <c r="Z269" i="19"/>
  <c r="Z270" i="19"/>
  <c r="Z271" i="19"/>
  <c r="Z272" i="19"/>
  <c r="Z275" i="19"/>
  <c r="Z276" i="19"/>
  <c r="Z277" i="19"/>
  <c r="Z278" i="19"/>
  <c r="Z279" i="19"/>
  <c r="Z280" i="19"/>
  <c r="Z281" i="19"/>
  <c r="Z282" i="19"/>
  <c r="Z283" i="19"/>
  <c r="Z286" i="19"/>
  <c r="Z287" i="19"/>
  <c r="Z288" i="19"/>
  <c r="Z289" i="19"/>
  <c r="Z290" i="19"/>
  <c r="Z291" i="19"/>
  <c r="Z292" i="19"/>
  <c r="Z293" i="19"/>
  <c r="Z294" i="19"/>
  <c r="Z206" i="19"/>
  <c r="Z207" i="19"/>
  <c r="Z208" i="19"/>
  <c r="Z209" i="19"/>
  <c r="Z210" i="19"/>
  <c r="Z211" i="19"/>
  <c r="Z212" i="19"/>
  <c r="Z213" i="19"/>
  <c r="Z216" i="19"/>
  <c r="Z217" i="19"/>
  <c r="Z218" i="19"/>
  <c r="Z219" i="19"/>
  <c r="Z220" i="19"/>
  <c r="Z221" i="19"/>
  <c r="Z222" i="19"/>
  <c r="Z223" i="19"/>
  <c r="Z224" i="19"/>
  <c r="Z227" i="19"/>
  <c r="Z228" i="19"/>
  <c r="Z229" i="19"/>
  <c r="Z230" i="19"/>
  <c r="Z231" i="19"/>
  <c r="Z232" i="19"/>
  <c r="Z233" i="19"/>
  <c r="Z234" i="19"/>
  <c r="Z235" i="19"/>
  <c r="Z238" i="19"/>
  <c r="Z239" i="19"/>
  <c r="Z240" i="19"/>
  <c r="Z241" i="19"/>
  <c r="Z242" i="19"/>
  <c r="Z243" i="19"/>
  <c r="Z244" i="19"/>
  <c r="Z245" i="19"/>
  <c r="Z246" i="19"/>
  <c r="Z159" i="19"/>
  <c r="Z160" i="19"/>
  <c r="Z161" i="19"/>
  <c r="Z162" i="19"/>
  <c r="Z163" i="19"/>
  <c r="Z164" i="19"/>
  <c r="Z165" i="19"/>
  <c r="Z168" i="19"/>
  <c r="Z169" i="19"/>
  <c r="Z170" i="19"/>
  <c r="Z171" i="19"/>
  <c r="Z172" i="19"/>
  <c r="Z173" i="19"/>
  <c r="Z174" i="19"/>
  <c r="Z175" i="19"/>
  <c r="Z176" i="19"/>
  <c r="Z179" i="19"/>
  <c r="Z180" i="19"/>
  <c r="Z181" i="19"/>
  <c r="Z182" i="19"/>
  <c r="Z183" i="19"/>
  <c r="Z184" i="19"/>
  <c r="Z185" i="19"/>
  <c r="Z186" i="19"/>
  <c r="Z187" i="19"/>
  <c r="Z190" i="19"/>
  <c r="Z191" i="19"/>
  <c r="Z192" i="19"/>
  <c r="Z193" i="19"/>
  <c r="Z194" i="19"/>
  <c r="Z195" i="19"/>
  <c r="Z196" i="19"/>
  <c r="Z197" i="19"/>
  <c r="Z198" i="19"/>
  <c r="Z233" i="22"/>
  <c r="Z234" i="22"/>
  <c r="Z235" i="22"/>
  <c r="Z236" i="22"/>
  <c r="Z237" i="22"/>
  <c r="Z238" i="22"/>
  <c r="Z239" i="22"/>
  <c r="Z240" i="22"/>
  <c r="Z245" i="22"/>
  <c r="Z246" i="22"/>
  <c r="Z247" i="22"/>
  <c r="Z248" i="22"/>
  <c r="Z249" i="22"/>
  <c r="Z250" i="22"/>
  <c r="Z263" i="22"/>
  <c r="Z264" i="22"/>
  <c r="Z265" i="22"/>
  <c r="Z266" i="22"/>
  <c r="Z267" i="22"/>
  <c r="Z268" i="22"/>
  <c r="Z269" i="22"/>
  <c r="Z270" i="22"/>
  <c r="Z190" i="22"/>
  <c r="Z191" i="22"/>
  <c r="Z192" i="22"/>
  <c r="Z193" i="22"/>
  <c r="Z194" i="22"/>
  <c r="Z195" i="22"/>
  <c r="Z196" i="22"/>
  <c r="Z199" i="22"/>
  <c r="Z200" i="22"/>
  <c r="Z201" i="22"/>
  <c r="Z202" i="22"/>
  <c r="Z203" i="22"/>
  <c r="Z204" i="22"/>
  <c r="Z205" i="22"/>
  <c r="Z206" i="22"/>
  <c r="Z209" i="22"/>
  <c r="Z210" i="22"/>
  <c r="Z211" i="22"/>
  <c r="Z212" i="22"/>
  <c r="Z213" i="22"/>
  <c r="Z214" i="22"/>
  <c r="Z215" i="22"/>
  <c r="Z216" i="22"/>
  <c r="Z219" i="22"/>
  <c r="Z220" i="22"/>
  <c r="Z221" i="22"/>
  <c r="Z222" i="22"/>
  <c r="Z223" i="22"/>
  <c r="Z224" i="22"/>
  <c r="Z225" i="22"/>
  <c r="Z226" i="22"/>
  <c r="Z113" i="20"/>
  <c r="Z114" i="20"/>
  <c r="Z112" i="20" s="1"/>
  <c r="Z117" i="20"/>
  <c r="Z118" i="20"/>
  <c r="Z116" i="20" s="1"/>
  <c r="Z121" i="20"/>
  <c r="Z122" i="20"/>
  <c r="Z120" i="20" s="1"/>
  <c r="Z125" i="20"/>
  <c r="Z126" i="20"/>
  <c r="Z124" i="20" s="1"/>
  <c r="Z93" i="20"/>
  <c r="Z94" i="20"/>
  <c r="Z92" i="20" s="1"/>
  <c r="Z97" i="20"/>
  <c r="Z98" i="20"/>
  <c r="Z96" i="20" s="1"/>
  <c r="Z101" i="20"/>
  <c r="Z102" i="20"/>
  <c r="Z100" i="20" s="1"/>
  <c r="Z105" i="20"/>
  <c r="Z106" i="20"/>
  <c r="Z104" i="20" s="1"/>
  <c r="Z73" i="20"/>
  <c r="Z74" i="20"/>
  <c r="Z72" i="20" s="1"/>
  <c r="Z77" i="20"/>
  <c r="Z78" i="20"/>
  <c r="Z76" i="20" s="1"/>
  <c r="Z81" i="20"/>
  <c r="Z82" i="20"/>
  <c r="Z80" i="20" s="1"/>
  <c r="Z85" i="20"/>
  <c r="Z86" i="20"/>
  <c r="Z84" i="20" s="1"/>
  <c r="Z113" i="15"/>
  <c r="Z114" i="15"/>
  <c r="Z112" i="15" s="1"/>
  <c r="Z117" i="15"/>
  <c r="Z118" i="15"/>
  <c r="Z116" i="15" s="1"/>
  <c r="Z121" i="15"/>
  <c r="Z122" i="15"/>
  <c r="Z120" i="15" s="1"/>
  <c r="Z125" i="15"/>
  <c r="Z126" i="15"/>
  <c r="Z124" i="15" s="1"/>
  <c r="Z93" i="15"/>
  <c r="Z94" i="15"/>
  <c r="Z92" i="15" s="1"/>
  <c r="Z97" i="15"/>
  <c r="Z98" i="15"/>
  <c r="Z96" i="15" s="1"/>
  <c r="Z101" i="15"/>
  <c r="Z102" i="15"/>
  <c r="Z100" i="15" s="1"/>
  <c r="Z105" i="15"/>
  <c r="Z106" i="15"/>
  <c r="Z104" i="15" s="1"/>
  <c r="Y73" i="15"/>
  <c r="Z73" i="15"/>
  <c r="Z74" i="15"/>
  <c r="Z72" i="15" s="1"/>
  <c r="Z77" i="15"/>
  <c r="Z78" i="15"/>
  <c r="Z76" i="15" s="1"/>
  <c r="Z81" i="15"/>
  <c r="Z82" i="15"/>
  <c r="Z80" i="15" s="1"/>
  <c r="Z85" i="15"/>
  <c r="Z86" i="15"/>
  <c r="Z84" i="15" s="1"/>
  <c r="Y196" i="6"/>
  <c r="Y198" i="6"/>
  <c r="Y197" i="6"/>
  <c r="Y195" i="6"/>
  <c r="Y194" i="6"/>
  <c r="Y193" i="6"/>
  <c r="Y162" i="6"/>
  <c r="Y166" i="6"/>
  <c r="Y165" i="6"/>
  <c r="Y164" i="6"/>
  <c r="Y163" i="6"/>
  <c r="Y161" i="6"/>
  <c r="Y130" i="6"/>
  <c r="Y134" i="6"/>
  <c r="Y133" i="6"/>
  <c r="Y132" i="6"/>
  <c r="Y131" i="6"/>
  <c r="Y129" i="6"/>
  <c r="Y188" i="6"/>
  <c r="Y187" i="6"/>
  <c r="Y191" i="6"/>
  <c r="Y190" i="6"/>
  <c r="Y189" i="6"/>
  <c r="Y186" i="6"/>
  <c r="Y159" i="6"/>
  <c r="Y158" i="6"/>
  <c r="Y157" i="6"/>
  <c r="Y156" i="6"/>
  <c r="Y155" i="6"/>
  <c r="Y154" i="6"/>
  <c r="Y123" i="6"/>
  <c r="Y122" i="6"/>
  <c r="Y127" i="6"/>
  <c r="Y126" i="6"/>
  <c r="Y125" i="6"/>
  <c r="Y124" i="6"/>
  <c r="Y181" i="6"/>
  <c r="Y148" i="6"/>
  <c r="Y180" i="6"/>
  <c r="Y184" i="6"/>
  <c r="Y183" i="6"/>
  <c r="Y182" i="6"/>
  <c r="Y179" i="6"/>
  <c r="Y147" i="6"/>
  <c r="Y152" i="6"/>
  <c r="Y151" i="6"/>
  <c r="Y150" i="6"/>
  <c r="Y149" i="6"/>
  <c r="Y116" i="6"/>
  <c r="Y115" i="6"/>
  <c r="Y120" i="6"/>
  <c r="Y119" i="6"/>
  <c r="Y118" i="6"/>
  <c r="Y117" i="6"/>
  <c r="Y177" i="6"/>
  <c r="Y176" i="6"/>
  <c r="Y175" i="6"/>
  <c r="Y174" i="6"/>
  <c r="Y173" i="6"/>
  <c r="Y172" i="6"/>
  <c r="Y145" i="6"/>
  <c r="Y144" i="6"/>
  <c r="Y143" i="6"/>
  <c r="Y142" i="6"/>
  <c r="Y141" i="6"/>
  <c r="Y140" i="6"/>
  <c r="Y113" i="6"/>
  <c r="Y112" i="6"/>
  <c r="Y111" i="6"/>
  <c r="Y110" i="6"/>
  <c r="Y108" i="6"/>
  <c r="Y9" i="6"/>
  <c r="Y125" i="20"/>
  <c r="Y126" i="20"/>
  <c r="Y124" i="20"/>
  <c r="Y122" i="20"/>
  <c r="Y121" i="20"/>
  <c r="Y120" i="20"/>
  <c r="Y118" i="20"/>
  <c r="Y117" i="20"/>
  <c r="Y116" i="20"/>
  <c r="Y114" i="20"/>
  <c r="Y113" i="20"/>
  <c r="Y112" i="20"/>
  <c r="Y106" i="20"/>
  <c r="Y105" i="20"/>
  <c r="Y104" i="20"/>
  <c r="Y102" i="20"/>
  <c r="Y101" i="20"/>
  <c r="Y100" i="20"/>
  <c r="Y98" i="20"/>
  <c r="Y97" i="20"/>
  <c r="Y96" i="20"/>
  <c r="Y94" i="20"/>
  <c r="Y93" i="20"/>
  <c r="Y92" i="20"/>
  <c r="Y86" i="20"/>
  <c r="Y85" i="20"/>
  <c r="Y84" i="20"/>
  <c r="Y82" i="20"/>
  <c r="Y81" i="20"/>
  <c r="Y80" i="20"/>
  <c r="Y78" i="20"/>
  <c r="Y77" i="20"/>
  <c r="Y76" i="20"/>
  <c r="Y74" i="20"/>
  <c r="Y73" i="20"/>
  <c r="Y72" i="20"/>
  <c r="Y126" i="15"/>
  <c r="Y125" i="15"/>
  <c r="Y124" i="15"/>
  <c r="Y122" i="15"/>
  <c r="Y121" i="15"/>
  <c r="Y120" i="15"/>
  <c r="Y118" i="15"/>
  <c r="Y117" i="15"/>
  <c r="Y116" i="15"/>
  <c r="Y114" i="15"/>
  <c r="Y113" i="15"/>
  <c r="Y112" i="15"/>
  <c r="Y106" i="15"/>
  <c r="Y105" i="15"/>
  <c r="Y104" i="15"/>
  <c r="Y102" i="15"/>
  <c r="Y101" i="15"/>
  <c r="Y100" i="15"/>
  <c r="Y98" i="15"/>
  <c r="Y97" i="15"/>
  <c r="Y96" i="15"/>
  <c r="Y93" i="15"/>
  <c r="Y92" i="15"/>
  <c r="Y94" i="15"/>
  <c r="Y86" i="15"/>
  <c r="Y85" i="15"/>
  <c r="Y84" i="15"/>
  <c r="Y82" i="15"/>
  <c r="Y81" i="15"/>
  <c r="Y80" i="15"/>
  <c r="Y78" i="15"/>
  <c r="Y77" i="15"/>
  <c r="Y76" i="15"/>
  <c r="Y74" i="15"/>
  <c r="Y72" i="15"/>
  <c r="Z242" i="22" l="1"/>
  <c r="Y242" i="22"/>
  <c r="X242" i="22"/>
  <c r="W242" i="22"/>
  <c r="V242" i="22"/>
  <c r="U242" i="22"/>
  <c r="T242" i="22"/>
  <c r="S242" i="22"/>
  <c r="R242" i="22"/>
  <c r="Q242" i="22"/>
  <c r="P242" i="22"/>
  <c r="O242" i="22"/>
  <c r="N242" i="22"/>
  <c r="M242" i="22"/>
  <c r="L242" i="22"/>
  <c r="K242" i="22"/>
  <c r="J242" i="22"/>
  <c r="I242" i="22"/>
  <c r="H242" i="22"/>
  <c r="G242" i="22"/>
  <c r="F242" i="22"/>
  <c r="E242" i="22"/>
  <c r="D242" i="22"/>
  <c r="C242" i="22"/>
  <c r="B245" i="22"/>
  <c r="B246" i="22"/>
  <c r="B247" i="22"/>
  <c r="B248" i="22"/>
  <c r="B249" i="22"/>
  <c r="B250" i="22"/>
  <c r="C245" i="22"/>
  <c r="C246" i="22"/>
  <c r="C247" i="22"/>
  <c r="C248" i="22"/>
  <c r="C249" i="22"/>
  <c r="C250" i="22"/>
  <c r="D245" i="22"/>
  <c r="D246" i="22"/>
  <c r="D247" i="22"/>
  <c r="D248" i="22"/>
  <c r="D249" i="22"/>
  <c r="D250" i="22"/>
  <c r="E245" i="22"/>
  <c r="E246" i="22"/>
  <c r="E247" i="22"/>
  <c r="E248" i="22"/>
  <c r="E249" i="22"/>
  <c r="E250" i="22"/>
  <c r="F245" i="22"/>
  <c r="F246" i="22"/>
  <c r="F247" i="22"/>
  <c r="F248" i="22"/>
  <c r="F249" i="22"/>
  <c r="F250" i="22"/>
  <c r="G245" i="22"/>
  <c r="G246" i="22"/>
  <c r="G247" i="22"/>
  <c r="G248" i="22"/>
  <c r="G249" i="22"/>
  <c r="G250" i="22"/>
  <c r="H245" i="22"/>
  <c r="H246" i="22"/>
  <c r="H247" i="22"/>
  <c r="H248" i="22"/>
  <c r="H249" i="22"/>
  <c r="H250" i="22"/>
  <c r="I245" i="22"/>
  <c r="I246" i="22"/>
  <c r="I247" i="22"/>
  <c r="I248" i="22"/>
  <c r="I249" i="22"/>
  <c r="I250" i="22"/>
  <c r="J245" i="22"/>
  <c r="J246" i="22"/>
  <c r="J247" i="22"/>
  <c r="J248" i="22"/>
  <c r="J249" i="22"/>
  <c r="J250" i="22"/>
  <c r="K245" i="22"/>
  <c r="K246" i="22"/>
  <c r="K247" i="22"/>
  <c r="K248" i="22"/>
  <c r="K249" i="22"/>
  <c r="K250" i="22"/>
  <c r="L245" i="22"/>
  <c r="L246" i="22"/>
  <c r="L247" i="22"/>
  <c r="L248" i="22"/>
  <c r="L249" i="22"/>
  <c r="L250" i="22"/>
  <c r="M245" i="22"/>
  <c r="M246" i="22"/>
  <c r="M247" i="22"/>
  <c r="M248" i="22"/>
  <c r="M249" i="22"/>
  <c r="M250" i="22"/>
  <c r="N245" i="22"/>
  <c r="N246" i="22"/>
  <c r="N247" i="22"/>
  <c r="N248" i="22"/>
  <c r="N249" i="22"/>
  <c r="N250" i="22"/>
  <c r="O245" i="22"/>
  <c r="O246" i="22"/>
  <c r="O247" i="22"/>
  <c r="O248" i="22"/>
  <c r="O249" i="22"/>
  <c r="O250" i="22"/>
  <c r="P245" i="22"/>
  <c r="P246" i="22"/>
  <c r="P247" i="22"/>
  <c r="P248" i="22"/>
  <c r="P249" i="22"/>
  <c r="P250" i="22"/>
  <c r="Q245" i="22"/>
  <c r="Q246" i="22"/>
  <c r="Q247" i="22"/>
  <c r="Q248" i="22"/>
  <c r="Q249" i="22"/>
  <c r="Q250" i="22"/>
  <c r="R245" i="22"/>
  <c r="R246" i="22"/>
  <c r="R247" i="22"/>
  <c r="R248" i="22"/>
  <c r="R249" i="22"/>
  <c r="R250" i="22"/>
  <c r="S245" i="22"/>
  <c r="S246" i="22"/>
  <c r="S247" i="22"/>
  <c r="S248" i="22"/>
  <c r="S249" i="22"/>
  <c r="S250" i="22"/>
  <c r="T245" i="22"/>
  <c r="T246" i="22"/>
  <c r="T247" i="22"/>
  <c r="T248" i="22"/>
  <c r="T249" i="22"/>
  <c r="T250" i="22"/>
  <c r="U245" i="22"/>
  <c r="U246" i="22"/>
  <c r="U247" i="22"/>
  <c r="U248" i="22"/>
  <c r="U249" i="22"/>
  <c r="U250" i="22"/>
  <c r="V245" i="22"/>
  <c r="V246" i="22"/>
  <c r="V247" i="22"/>
  <c r="V248" i="22"/>
  <c r="V249" i="22"/>
  <c r="V250" i="22"/>
  <c r="W245" i="22"/>
  <c r="W246" i="22"/>
  <c r="W247" i="22"/>
  <c r="W248" i="22"/>
  <c r="W249" i="22"/>
  <c r="W250" i="22"/>
  <c r="X245" i="22"/>
  <c r="X246" i="22"/>
  <c r="X247" i="22"/>
  <c r="X248" i="22"/>
  <c r="X249" i="22"/>
  <c r="X250" i="22"/>
  <c r="Y245" i="22"/>
  <c r="Y246" i="22"/>
  <c r="Y247" i="22"/>
  <c r="Y248" i="22"/>
  <c r="Y249" i="22"/>
  <c r="Y250" i="22"/>
  <c r="B263" i="22"/>
  <c r="B264" i="22"/>
  <c r="B265" i="22"/>
  <c r="B266" i="22"/>
  <c r="B267" i="22"/>
  <c r="B268" i="22"/>
  <c r="B269" i="22"/>
  <c r="B270" i="22"/>
  <c r="C263" i="22"/>
  <c r="C264" i="22"/>
  <c r="C265" i="22"/>
  <c r="C266" i="22"/>
  <c r="C267" i="22"/>
  <c r="C268" i="22"/>
  <c r="C269" i="22"/>
  <c r="C270" i="22"/>
  <c r="D263" i="22"/>
  <c r="D264" i="22"/>
  <c r="D265" i="22"/>
  <c r="D266" i="22"/>
  <c r="D267" i="22"/>
  <c r="D268" i="22"/>
  <c r="D269" i="22"/>
  <c r="D270" i="22"/>
  <c r="E263" i="22"/>
  <c r="E264" i="22"/>
  <c r="E265" i="22"/>
  <c r="E266" i="22"/>
  <c r="E267" i="22"/>
  <c r="E268" i="22"/>
  <c r="E269" i="22"/>
  <c r="E270" i="22"/>
  <c r="F263" i="22"/>
  <c r="F264" i="22"/>
  <c r="F265" i="22"/>
  <c r="F266" i="22"/>
  <c r="F267" i="22"/>
  <c r="F268" i="22"/>
  <c r="F269" i="22"/>
  <c r="F270" i="22"/>
  <c r="G263" i="22"/>
  <c r="G264" i="22"/>
  <c r="G265" i="22"/>
  <c r="G266" i="22"/>
  <c r="G267" i="22"/>
  <c r="G268" i="22"/>
  <c r="G269" i="22"/>
  <c r="G270" i="22"/>
  <c r="H263" i="22"/>
  <c r="H264" i="22"/>
  <c r="H265" i="22"/>
  <c r="H266" i="22"/>
  <c r="H267" i="22"/>
  <c r="H268" i="22"/>
  <c r="H269" i="22"/>
  <c r="H270" i="22"/>
  <c r="I263" i="22"/>
  <c r="I264" i="22"/>
  <c r="I265" i="22"/>
  <c r="I266" i="22"/>
  <c r="I267" i="22"/>
  <c r="I268" i="22"/>
  <c r="I269" i="22"/>
  <c r="I270" i="22"/>
  <c r="J263" i="22"/>
  <c r="J264" i="22"/>
  <c r="J265" i="22"/>
  <c r="J266" i="22"/>
  <c r="J267" i="22"/>
  <c r="J268" i="22"/>
  <c r="J269" i="22"/>
  <c r="J270" i="22"/>
  <c r="K263" i="22"/>
  <c r="K264" i="22"/>
  <c r="K265" i="22"/>
  <c r="K266" i="22"/>
  <c r="K267" i="22"/>
  <c r="K268" i="22"/>
  <c r="K269" i="22"/>
  <c r="K270" i="22"/>
  <c r="L263" i="22"/>
  <c r="L264" i="22"/>
  <c r="L265" i="22"/>
  <c r="L266" i="22"/>
  <c r="L267" i="22"/>
  <c r="L268" i="22"/>
  <c r="L269" i="22"/>
  <c r="L270" i="22"/>
  <c r="M263" i="22"/>
  <c r="M264" i="22"/>
  <c r="M265" i="22"/>
  <c r="M266" i="22"/>
  <c r="M267" i="22"/>
  <c r="M268" i="22"/>
  <c r="M269" i="22"/>
  <c r="M270" i="22"/>
  <c r="N263" i="22"/>
  <c r="N264" i="22"/>
  <c r="N265" i="22"/>
  <c r="N266" i="22"/>
  <c r="N267" i="22"/>
  <c r="N268" i="22"/>
  <c r="N269" i="22"/>
  <c r="N270" i="22"/>
  <c r="O263" i="22"/>
  <c r="O264" i="22"/>
  <c r="O265" i="22"/>
  <c r="O266" i="22"/>
  <c r="O267" i="22"/>
  <c r="O268" i="22"/>
  <c r="O269" i="22"/>
  <c r="O270" i="22"/>
  <c r="P263" i="22"/>
  <c r="P264" i="22"/>
  <c r="P265" i="22"/>
  <c r="P266" i="22"/>
  <c r="P267" i="22"/>
  <c r="P268" i="22"/>
  <c r="P269" i="22"/>
  <c r="P270" i="22"/>
  <c r="Q263" i="22"/>
  <c r="Q264" i="22"/>
  <c r="Q265" i="22"/>
  <c r="Q266" i="22"/>
  <c r="Q267" i="22"/>
  <c r="Q268" i="22"/>
  <c r="Q269" i="22"/>
  <c r="Q270" i="22"/>
  <c r="R263" i="22"/>
  <c r="R264" i="22"/>
  <c r="R265" i="22"/>
  <c r="R266" i="22"/>
  <c r="R267" i="22"/>
  <c r="R268" i="22"/>
  <c r="R269" i="22"/>
  <c r="R270" i="22"/>
  <c r="S263" i="22"/>
  <c r="S264" i="22"/>
  <c r="S265" i="22"/>
  <c r="S266" i="22"/>
  <c r="S267" i="22"/>
  <c r="S268" i="22"/>
  <c r="S269" i="22"/>
  <c r="S270" i="22"/>
  <c r="T263" i="22"/>
  <c r="T264" i="22"/>
  <c r="T265" i="22"/>
  <c r="T266" i="22"/>
  <c r="T267" i="22"/>
  <c r="T268" i="22"/>
  <c r="T269" i="22"/>
  <c r="T270" i="22"/>
  <c r="U263" i="22"/>
  <c r="U264" i="22"/>
  <c r="U265" i="22"/>
  <c r="U266" i="22"/>
  <c r="U267" i="22"/>
  <c r="U268" i="22"/>
  <c r="U269" i="22"/>
  <c r="U270" i="22"/>
  <c r="V263" i="22"/>
  <c r="V264" i="22"/>
  <c r="V265" i="22"/>
  <c r="V266" i="22"/>
  <c r="V267" i="22"/>
  <c r="V268" i="22"/>
  <c r="V269" i="22"/>
  <c r="V270" i="22"/>
  <c r="W263" i="22"/>
  <c r="W264" i="22"/>
  <c r="W265" i="22"/>
  <c r="W266" i="22"/>
  <c r="W267" i="22"/>
  <c r="W268" i="22"/>
  <c r="W269" i="22"/>
  <c r="W270" i="22"/>
  <c r="X263" i="22"/>
  <c r="X264" i="22"/>
  <c r="X265" i="22"/>
  <c r="X266" i="22"/>
  <c r="X267" i="22"/>
  <c r="X268" i="22"/>
  <c r="X269" i="22"/>
  <c r="X270" i="22"/>
  <c r="Y263" i="22"/>
  <c r="Y264" i="22"/>
  <c r="Y265" i="22"/>
  <c r="Y266" i="22"/>
  <c r="Y267" i="22"/>
  <c r="Y268" i="22"/>
  <c r="Y269" i="22"/>
  <c r="Y270" i="22"/>
  <c r="Z232" i="22"/>
  <c r="B233" i="22"/>
  <c r="B234" i="22"/>
  <c r="B235" i="22"/>
  <c r="B236" i="22"/>
  <c r="B237" i="22"/>
  <c r="B238" i="22"/>
  <c r="B239" i="22"/>
  <c r="B240" i="22"/>
  <c r="C233" i="22"/>
  <c r="C234" i="22"/>
  <c r="C235" i="22"/>
  <c r="C236" i="22"/>
  <c r="C237" i="22"/>
  <c r="C238" i="22"/>
  <c r="C239" i="22"/>
  <c r="C240" i="22"/>
  <c r="D233" i="22"/>
  <c r="D234" i="22"/>
  <c r="D235" i="22"/>
  <c r="D236" i="22"/>
  <c r="D237" i="22"/>
  <c r="D238" i="22"/>
  <c r="D239" i="22"/>
  <c r="D240" i="22"/>
  <c r="E233" i="22"/>
  <c r="E234" i="22"/>
  <c r="E235" i="22"/>
  <c r="E236" i="22"/>
  <c r="E237" i="22"/>
  <c r="E238" i="22"/>
  <c r="E239" i="22"/>
  <c r="E240" i="22"/>
  <c r="F233" i="22"/>
  <c r="F234" i="22"/>
  <c r="F235" i="22"/>
  <c r="F236" i="22"/>
  <c r="F237" i="22"/>
  <c r="F238" i="22"/>
  <c r="F239" i="22"/>
  <c r="F240" i="22"/>
  <c r="G233" i="22"/>
  <c r="G234" i="22"/>
  <c r="G235" i="22"/>
  <c r="G236" i="22"/>
  <c r="G237" i="22"/>
  <c r="G238" i="22"/>
  <c r="G239" i="22"/>
  <c r="G240" i="22"/>
  <c r="H233" i="22"/>
  <c r="H234" i="22"/>
  <c r="H235" i="22"/>
  <c r="H236" i="22"/>
  <c r="H237" i="22"/>
  <c r="H238" i="22"/>
  <c r="H239" i="22"/>
  <c r="H240" i="22"/>
  <c r="I233" i="22"/>
  <c r="I234" i="22"/>
  <c r="I235" i="22"/>
  <c r="I236" i="22"/>
  <c r="I237" i="22"/>
  <c r="I238" i="22"/>
  <c r="I239" i="22"/>
  <c r="I240" i="22"/>
  <c r="J233" i="22"/>
  <c r="J234" i="22"/>
  <c r="J235" i="22"/>
  <c r="J236" i="22"/>
  <c r="J237" i="22"/>
  <c r="J238" i="22"/>
  <c r="J239" i="22"/>
  <c r="J240" i="22"/>
  <c r="K233" i="22"/>
  <c r="K234" i="22"/>
  <c r="K235" i="22"/>
  <c r="K236" i="22"/>
  <c r="K237" i="22"/>
  <c r="K238" i="22"/>
  <c r="K239" i="22"/>
  <c r="K240" i="22"/>
  <c r="L233" i="22"/>
  <c r="L234" i="22"/>
  <c r="L235" i="22"/>
  <c r="L236" i="22"/>
  <c r="L237" i="22"/>
  <c r="L238" i="22"/>
  <c r="L239" i="22"/>
  <c r="L240" i="22"/>
  <c r="M233" i="22"/>
  <c r="M234" i="22"/>
  <c r="M235" i="22"/>
  <c r="M236" i="22"/>
  <c r="M237" i="22"/>
  <c r="M238" i="22"/>
  <c r="M239" i="22"/>
  <c r="M240" i="22"/>
  <c r="N233" i="22"/>
  <c r="N234" i="22"/>
  <c r="N235" i="22"/>
  <c r="N236" i="22"/>
  <c r="N237" i="22"/>
  <c r="N238" i="22"/>
  <c r="N239" i="22"/>
  <c r="N240" i="22"/>
  <c r="O233" i="22"/>
  <c r="O234" i="22"/>
  <c r="O235" i="22"/>
  <c r="O236" i="22"/>
  <c r="O237" i="22"/>
  <c r="O238" i="22"/>
  <c r="O239" i="22"/>
  <c r="O240" i="22"/>
  <c r="P233" i="22"/>
  <c r="P234" i="22"/>
  <c r="P235" i="22"/>
  <c r="P236" i="22"/>
  <c r="P237" i="22"/>
  <c r="P238" i="22"/>
  <c r="P239" i="22"/>
  <c r="P240" i="22"/>
  <c r="Q233" i="22"/>
  <c r="Q234" i="22"/>
  <c r="Q235" i="22"/>
  <c r="Q236" i="22"/>
  <c r="Q237" i="22"/>
  <c r="Q238" i="22"/>
  <c r="Q239" i="22"/>
  <c r="Q240" i="22"/>
  <c r="R233" i="22"/>
  <c r="R234" i="22"/>
  <c r="R235" i="22"/>
  <c r="R236" i="22"/>
  <c r="R237" i="22"/>
  <c r="R238" i="22"/>
  <c r="R239" i="22"/>
  <c r="R240" i="22"/>
  <c r="S233" i="22"/>
  <c r="S234" i="22"/>
  <c r="S235" i="22"/>
  <c r="S236" i="22"/>
  <c r="S237" i="22"/>
  <c r="S238" i="22"/>
  <c r="S239" i="22"/>
  <c r="S240" i="22"/>
  <c r="T233" i="22"/>
  <c r="T234" i="22"/>
  <c r="T235" i="22"/>
  <c r="T236" i="22"/>
  <c r="T237" i="22"/>
  <c r="T238" i="22"/>
  <c r="T239" i="22"/>
  <c r="T240" i="22"/>
  <c r="U233" i="22"/>
  <c r="U234" i="22"/>
  <c r="U235" i="22"/>
  <c r="U236" i="22"/>
  <c r="U237" i="22"/>
  <c r="U238" i="22"/>
  <c r="U239" i="22"/>
  <c r="U240" i="22"/>
  <c r="V233" i="22"/>
  <c r="V234" i="22"/>
  <c r="V235" i="22"/>
  <c r="V236" i="22"/>
  <c r="V237" i="22"/>
  <c r="V238" i="22"/>
  <c r="V239" i="22"/>
  <c r="V240" i="22"/>
  <c r="W233" i="22"/>
  <c r="W234" i="22"/>
  <c r="W235" i="22"/>
  <c r="W236" i="22"/>
  <c r="W237" i="22"/>
  <c r="W238" i="22"/>
  <c r="W239" i="22"/>
  <c r="W240" i="22"/>
  <c r="X233" i="22"/>
  <c r="X234" i="22"/>
  <c r="X235" i="22"/>
  <c r="X236" i="22"/>
  <c r="X237" i="22"/>
  <c r="X238" i="22"/>
  <c r="X239" i="22"/>
  <c r="X240" i="22"/>
  <c r="Y233" i="22"/>
  <c r="Y234" i="22"/>
  <c r="Y235" i="22"/>
  <c r="Y236" i="22"/>
  <c r="Y237" i="22"/>
  <c r="Y238" i="22"/>
  <c r="Y239" i="22"/>
  <c r="Y240" i="22"/>
  <c r="B219" i="22"/>
  <c r="B220" i="22"/>
  <c r="B221" i="22"/>
  <c r="B222" i="22"/>
  <c r="B223" i="22"/>
  <c r="B224" i="22"/>
  <c r="B225" i="22"/>
  <c r="B226" i="22"/>
  <c r="C219" i="22"/>
  <c r="C220" i="22"/>
  <c r="C221" i="22"/>
  <c r="C222" i="22"/>
  <c r="C223" i="22"/>
  <c r="C224" i="22"/>
  <c r="C225" i="22"/>
  <c r="C226" i="22"/>
  <c r="D219" i="22"/>
  <c r="D220" i="22"/>
  <c r="D221" i="22"/>
  <c r="D222" i="22"/>
  <c r="D223" i="22"/>
  <c r="D224" i="22"/>
  <c r="D225" i="22"/>
  <c r="D226" i="22"/>
  <c r="E219" i="22"/>
  <c r="E220" i="22"/>
  <c r="E221" i="22"/>
  <c r="E222" i="22"/>
  <c r="E223" i="22"/>
  <c r="E224" i="22"/>
  <c r="E225" i="22"/>
  <c r="E226" i="22"/>
  <c r="F219" i="22"/>
  <c r="F220" i="22"/>
  <c r="F221" i="22"/>
  <c r="F222" i="22"/>
  <c r="F223" i="22"/>
  <c r="F224" i="22"/>
  <c r="F225" i="22"/>
  <c r="F226" i="22"/>
  <c r="G219" i="22"/>
  <c r="G220" i="22"/>
  <c r="G221" i="22"/>
  <c r="G222" i="22"/>
  <c r="G223" i="22"/>
  <c r="G224" i="22"/>
  <c r="G225" i="22"/>
  <c r="G226" i="22"/>
  <c r="H219" i="22"/>
  <c r="H220" i="22"/>
  <c r="H221" i="22"/>
  <c r="H222" i="22"/>
  <c r="H223" i="22"/>
  <c r="H224" i="22"/>
  <c r="H225" i="22"/>
  <c r="H226" i="22"/>
  <c r="I219" i="22"/>
  <c r="I220" i="22"/>
  <c r="I221" i="22"/>
  <c r="I222" i="22"/>
  <c r="I223" i="22"/>
  <c r="I224" i="22"/>
  <c r="I225" i="22"/>
  <c r="I226" i="22"/>
  <c r="J219" i="22"/>
  <c r="J220" i="22"/>
  <c r="J221" i="22"/>
  <c r="J222" i="22"/>
  <c r="J223" i="22"/>
  <c r="J224" i="22"/>
  <c r="J225" i="22"/>
  <c r="J226" i="22"/>
  <c r="K219" i="22"/>
  <c r="K220" i="22"/>
  <c r="K221" i="22"/>
  <c r="K222" i="22"/>
  <c r="K223" i="22"/>
  <c r="K224" i="22"/>
  <c r="K225" i="22"/>
  <c r="K226" i="22"/>
  <c r="L219" i="22"/>
  <c r="L220" i="22"/>
  <c r="L221" i="22"/>
  <c r="L222" i="22"/>
  <c r="L223" i="22"/>
  <c r="L224" i="22"/>
  <c r="L225" i="22"/>
  <c r="L226" i="22"/>
  <c r="M219" i="22"/>
  <c r="M220" i="22"/>
  <c r="M221" i="22"/>
  <c r="M222" i="22"/>
  <c r="M223" i="22"/>
  <c r="M224" i="22"/>
  <c r="M225" i="22"/>
  <c r="M226" i="22"/>
  <c r="N219" i="22"/>
  <c r="N220" i="22"/>
  <c r="N221" i="22"/>
  <c r="N222" i="22"/>
  <c r="N223" i="22"/>
  <c r="N224" i="22"/>
  <c r="N225" i="22"/>
  <c r="N226" i="22"/>
  <c r="O219" i="22"/>
  <c r="O220" i="22"/>
  <c r="O221" i="22"/>
  <c r="O222" i="22"/>
  <c r="O223" i="22"/>
  <c r="O224" i="22"/>
  <c r="O225" i="22"/>
  <c r="O226" i="22"/>
  <c r="P219" i="22"/>
  <c r="P220" i="22"/>
  <c r="P221" i="22"/>
  <c r="P222" i="22"/>
  <c r="P223" i="22"/>
  <c r="P224" i="22"/>
  <c r="P225" i="22"/>
  <c r="P226" i="22"/>
  <c r="Q219" i="22"/>
  <c r="Q220" i="22"/>
  <c r="Q221" i="22"/>
  <c r="Q222" i="22"/>
  <c r="Q223" i="22"/>
  <c r="Q224" i="22"/>
  <c r="Q225" i="22"/>
  <c r="Q226" i="22"/>
  <c r="R219" i="22"/>
  <c r="R220" i="22"/>
  <c r="R221" i="22"/>
  <c r="R222" i="22"/>
  <c r="R223" i="22"/>
  <c r="R224" i="22"/>
  <c r="R225" i="22"/>
  <c r="R226" i="22"/>
  <c r="S219" i="22"/>
  <c r="S220" i="22"/>
  <c r="S221" i="22"/>
  <c r="S222" i="22"/>
  <c r="S223" i="22"/>
  <c r="S224" i="22"/>
  <c r="S225" i="22"/>
  <c r="S226" i="22"/>
  <c r="T219" i="22"/>
  <c r="T220" i="22"/>
  <c r="T221" i="22"/>
  <c r="T222" i="22"/>
  <c r="T223" i="22"/>
  <c r="T224" i="22"/>
  <c r="T225" i="22"/>
  <c r="T226" i="22"/>
  <c r="U219" i="22"/>
  <c r="U220" i="22"/>
  <c r="U221" i="22"/>
  <c r="U222" i="22"/>
  <c r="U223" i="22"/>
  <c r="U224" i="22"/>
  <c r="U225" i="22"/>
  <c r="U226" i="22"/>
  <c r="V219" i="22"/>
  <c r="V220" i="22"/>
  <c r="V221" i="22"/>
  <c r="V222" i="22"/>
  <c r="V223" i="22"/>
  <c r="V224" i="22"/>
  <c r="V225" i="22"/>
  <c r="V226" i="22"/>
  <c r="W219" i="22"/>
  <c r="W220" i="22"/>
  <c r="W221" i="22"/>
  <c r="W222" i="22"/>
  <c r="W223" i="22"/>
  <c r="W224" i="22"/>
  <c r="W225" i="22"/>
  <c r="W226" i="22"/>
  <c r="X219" i="22"/>
  <c r="X220" i="22"/>
  <c r="X221" i="22"/>
  <c r="X222" i="22"/>
  <c r="X223" i="22"/>
  <c r="X224" i="22"/>
  <c r="X225" i="22"/>
  <c r="X226" i="22"/>
  <c r="Y219" i="22"/>
  <c r="Y220" i="22"/>
  <c r="Y221" i="22"/>
  <c r="Y222" i="22"/>
  <c r="Y223" i="22"/>
  <c r="Y224" i="22"/>
  <c r="Y225" i="22"/>
  <c r="Y226" i="22"/>
  <c r="B209" i="22"/>
  <c r="B210" i="22"/>
  <c r="B211" i="22"/>
  <c r="B212" i="22"/>
  <c r="B213" i="22"/>
  <c r="B214" i="22"/>
  <c r="B215" i="22"/>
  <c r="B216" i="22"/>
  <c r="C209" i="22"/>
  <c r="C210" i="22"/>
  <c r="C211" i="22"/>
  <c r="C212" i="22"/>
  <c r="C213" i="22"/>
  <c r="C214" i="22"/>
  <c r="C215" i="22"/>
  <c r="C216" i="22"/>
  <c r="D209" i="22"/>
  <c r="D210" i="22"/>
  <c r="D211" i="22"/>
  <c r="D212" i="22"/>
  <c r="D213" i="22"/>
  <c r="D214" i="22"/>
  <c r="D215" i="22"/>
  <c r="D216" i="22"/>
  <c r="E209" i="22"/>
  <c r="E210" i="22"/>
  <c r="E211" i="22"/>
  <c r="E212" i="22"/>
  <c r="E213" i="22"/>
  <c r="E214" i="22"/>
  <c r="E215" i="22"/>
  <c r="E216" i="22"/>
  <c r="F209" i="22"/>
  <c r="F210" i="22"/>
  <c r="F211" i="22"/>
  <c r="F212" i="22"/>
  <c r="F213" i="22"/>
  <c r="F214" i="22"/>
  <c r="F215" i="22"/>
  <c r="F216" i="22"/>
  <c r="G209" i="22"/>
  <c r="G210" i="22"/>
  <c r="G211" i="22"/>
  <c r="G212" i="22"/>
  <c r="G213" i="22"/>
  <c r="G214" i="22"/>
  <c r="G215" i="22"/>
  <c r="G216" i="22"/>
  <c r="H209" i="22"/>
  <c r="H210" i="22"/>
  <c r="H211" i="22"/>
  <c r="H212" i="22"/>
  <c r="H213" i="22"/>
  <c r="H214" i="22"/>
  <c r="H215" i="22"/>
  <c r="H216" i="22"/>
  <c r="I209" i="22"/>
  <c r="I210" i="22"/>
  <c r="I211" i="22"/>
  <c r="I212" i="22"/>
  <c r="I213" i="22"/>
  <c r="I214" i="22"/>
  <c r="I215" i="22"/>
  <c r="I216" i="22"/>
  <c r="J209" i="22"/>
  <c r="J210" i="22"/>
  <c r="J211" i="22"/>
  <c r="J212" i="22"/>
  <c r="J213" i="22"/>
  <c r="J214" i="22"/>
  <c r="J215" i="22"/>
  <c r="J216" i="22"/>
  <c r="K209" i="22"/>
  <c r="K210" i="22"/>
  <c r="K211" i="22"/>
  <c r="K212" i="22"/>
  <c r="K213" i="22"/>
  <c r="K214" i="22"/>
  <c r="K215" i="22"/>
  <c r="K216" i="22"/>
  <c r="L209" i="22"/>
  <c r="L210" i="22"/>
  <c r="L211" i="22"/>
  <c r="L212" i="22"/>
  <c r="L213" i="22"/>
  <c r="L214" i="22"/>
  <c r="L215" i="22"/>
  <c r="L216" i="22"/>
  <c r="M209" i="22"/>
  <c r="M210" i="22"/>
  <c r="M211" i="22"/>
  <c r="M212" i="22"/>
  <c r="M213" i="22"/>
  <c r="M214" i="22"/>
  <c r="M215" i="22"/>
  <c r="M216" i="22"/>
  <c r="N209" i="22"/>
  <c r="N210" i="22"/>
  <c r="N211" i="22"/>
  <c r="N212" i="22"/>
  <c r="N213" i="22"/>
  <c r="N214" i="22"/>
  <c r="N215" i="22"/>
  <c r="N216" i="22"/>
  <c r="O209" i="22"/>
  <c r="O210" i="22"/>
  <c r="O211" i="22"/>
  <c r="O212" i="22"/>
  <c r="O213" i="22"/>
  <c r="O214" i="22"/>
  <c r="O215" i="22"/>
  <c r="O216" i="22"/>
  <c r="P209" i="22"/>
  <c r="P210" i="22"/>
  <c r="P211" i="22"/>
  <c r="P212" i="22"/>
  <c r="P213" i="22"/>
  <c r="P214" i="22"/>
  <c r="P215" i="22"/>
  <c r="P216" i="22"/>
  <c r="Q209" i="22"/>
  <c r="Q210" i="22"/>
  <c r="Q211" i="22"/>
  <c r="Q212" i="22"/>
  <c r="Q213" i="22"/>
  <c r="Q214" i="22"/>
  <c r="Q215" i="22"/>
  <c r="Q216" i="22"/>
  <c r="R209" i="22"/>
  <c r="R210" i="22"/>
  <c r="R211" i="22"/>
  <c r="R212" i="22"/>
  <c r="R213" i="22"/>
  <c r="R214" i="22"/>
  <c r="R215" i="22"/>
  <c r="R216" i="22"/>
  <c r="S209" i="22"/>
  <c r="S210" i="22"/>
  <c r="S211" i="22"/>
  <c r="S212" i="22"/>
  <c r="S213" i="22"/>
  <c r="S214" i="22"/>
  <c r="S215" i="22"/>
  <c r="S216" i="22"/>
  <c r="T209" i="22"/>
  <c r="T210" i="22"/>
  <c r="T211" i="22"/>
  <c r="T212" i="22"/>
  <c r="T213" i="22"/>
  <c r="T214" i="22"/>
  <c r="T215" i="22"/>
  <c r="T216" i="22"/>
  <c r="U209" i="22"/>
  <c r="U210" i="22"/>
  <c r="U211" i="22"/>
  <c r="U212" i="22"/>
  <c r="U213" i="22"/>
  <c r="U214" i="22"/>
  <c r="U215" i="22"/>
  <c r="U216" i="22"/>
  <c r="V209" i="22"/>
  <c r="V210" i="22"/>
  <c r="V211" i="22"/>
  <c r="V212" i="22"/>
  <c r="V213" i="22"/>
  <c r="V214" i="22"/>
  <c r="V215" i="22"/>
  <c r="V216" i="22"/>
  <c r="W209" i="22"/>
  <c r="W210" i="22"/>
  <c r="W211" i="22"/>
  <c r="W212" i="22"/>
  <c r="W213" i="22"/>
  <c r="W214" i="22"/>
  <c r="W215" i="22"/>
  <c r="W216" i="22"/>
  <c r="X209" i="22"/>
  <c r="X210" i="22"/>
  <c r="X211" i="22"/>
  <c r="X212" i="22"/>
  <c r="X213" i="22"/>
  <c r="X214" i="22"/>
  <c r="X215" i="22"/>
  <c r="X216" i="22"/>
  <c r="Y209" i="22"/>
  <c r="Y210" i="22"/>
  <c r="Y211" i="22"/>
  <c r="Y212" i="22"/>
  <c r="Y213" i="22"/>
  <c r="Y214" i="22"/>
  <c r="Y215" i="22"/>
  <c r="Y216" i="22"/>
  <c r="B199" i="22"/>
  <c r="B200" i="22"/>
  <c r="B201" i="22"/>
  <c r="B202" i="22"/>
  <c r="B203" i="22"/>
  <c r="B204" i="22"/>
  <c r="B205" i="22"/>
  <c r="B206" i="22"/>
  <c r="C199" i="22"/>
  <c r="C200" i="22"/>
  <c r="C201" i="22"/>
  <c r="C202" i="22"/>
  <c r="C203" i="22"/>
  <c r="C204" i="22"/>
  <c r="C205" i="22"/>
  <c r="C206" i="22"/>
  <c r="D199" i="22"/>
  <c r="D200" i="22"/>
  <c r="D201" i="22"/>
  <c r="D202" i="22"/>
  <c r="D203" i="22"/>
  <c r="D204" i="22"/>
  <c r="D205" i="22"/>
  <c r="D206" i="22"/>
  <c r="E199" i="22"/>
  <c r="E200" i="22"/>
  <c r="E201" i="22"/>
  <c r="E202" i="22"/>
  <c r="E203" i="22"/>
  <c r="E204" i="22"/>
  <c r="E205" i="22"/>
  <c r="E206" i="22"/>
  <c r="F199" i="22"/>
  <c r="F200" i="22"/>
  <c r="F201" i="22"/>
  <c r="F202" i="22"/>
  <c r="F203" i="22"/>
  <c r="F204" i="22"/>
  <c r="F205" i="22"/>
  <c r="F206" i="22"/>
  <c r="G199" i="22"/>
  <c r="G200" i="22"/>
  <c r="G201" i="22"/>
  <c r="G202" i="22"/>
  <c r="G203" i="22"/>
  <c r="G204" i="22"/>
  <c r="G205" i="22"/>
  <c r="G206" i="22"/>
  <c r="H199" i="22"/>
  <c r="H200" i="22"/>
  <c r="H201" i="22"/>
  <c r="H202" i="22"/>
  <c r="H203" i="22"/>
  <c r="H204" i="22"/>
  <c r="H205" i="22"/>
  <c r="H206" i="22"/>
  <c r="I199" i="22"/>
  <c r="I200" i="22"/>
  <c r="I201" i="22"/>
  <c r="I202" i="22"/>
  <c r="I203" i="22"/>
  <c r="I204" i="22"/>
  <c r="I205" i="22"/>
  <c r="I206" i="22"/>
  <c r="J199" i="22"/>
  <c r="J200" i="22"/>
  <c r="J201" i="22"/>
  <c r="J202" i="22"/>
  <c r="J203" i="22"/>
  <c r="J204" i="22"/>
  <c r="J205" i="22"/>
  <c r="J206" i="22"/>
  <c r="K199" i="22"/>
  <c r="K200" i="22"/>
  <c r="K201" i="22"/>
  <c r="K202" i="22"/>
  <c r="K203" i="22"/>
  <c r="K204" i="22"/>
  <c r="K205" i="22"/>
  <c r="K206" i="22"/>
  <c r="L199" i="22"/>
  <c r="L200" i="22"/>
  <c r="L201" i="22"/>
  <c r="L202" i="22"/>
  <c r="L203" i="22"/>
  <c r="L204" i="22"/>
  <c r="L205" i="22"/>
  <c r="L206" i="22"/>
  <c r="M199" i="22"/>
  <c r="M200" i="22"/>
  <c r="M201" i="22"/>
  <c r="M202" i="22"/>
  <c r="M203" i="22"/>
  <c r="M204" i="22"/>
  <c r="M205" i="22"/>
  <c r="M206" i="22"/>
  <c r="N199" i="22"/>
  <c r="N200" i="22"/>
  <c r="N201" i="22"/>
  <c r="N202" i="22"/>
  <c r="N203" i="22"/>
  <c r="N204" i="22"/>
  <c r="N205" i="22"/>
  <c r="N206" i="22"/>
  <c r="O199" i="22"/>
  <c r="O200" i="22"/>
  <c r="O201" i="22"/>
  <c r="O202" i="22"/>
  <c r="O203" i="22"/>
  <c r="O204" i="22"/>
  <c r="O205" i="22"/>
  <c r="O206" i="22"/>
  <c r="P199" i="22"/>
  <c r="P200" i="22"/>
  <c r="P201" i="22"/>
  <c r="P202" i="22"/>
  <c r="P203" i="22"/>
  <c r="P204" i="22"/>
  <c r="P205" i="22"/>
  <c r="P206" i="22"/>
  <c r="Q199" i="22"/>
  <c r="Q200" i="22"/>
  <c r="Q201" i="22"/>
  <c r="Q202" i="22"/>
  <c r="Q203" i="22"/>
  <c r="Q204" i="22"/>
  <c r="Q205" i="22"/>
  <c r="Q206" i="22"/>
  <c r="R199" i="22"/>
  <c r="R200" i="22"/>
  <c r="R201" i="22"/>
  <c r="R202" i="22"/>
  <c r="R203" i="22"/>
  <c r="R204" i="22"/>
  <c r="R205" i="22"/>
  <c r="R206" i="22"/>
  <c r="S199" i="22"/>
  <c r="S200" i="22"/>
  <c r="S201" i="22"/>
  <c r="S202" i="22"/>
  <c r="S203" i="22"/>
  <c r="S204" i="22"/>
  <c r="S205" i="22"/>
  <c r="S206" i="22"/>
  <c r="T199" i="22"/>
  <c r="T200" i="22"/>
  <c r="T201" i="22"/>
  <c r="T202" i="22"/>
  <c r="T203" i="22"/>
  <c r="T204" i="22"/>
  <c r="T205" i="22"/>
  <c r="T206" i="22"/>
  <c r="U199" i="22"/>
  <c r="U200" i="22"/>
  <c r="U201" i="22"/>
  <c r="U202" i="22"/>
  <c r="U203" i="22"/>
  <c r="U204" i="22"/>
  <c r="U205" i="22"/>
  <c r="U206" i="22"/>
  <c r="V199" i="22"/>
  <c r="V200" i="22"/>
  <c r="V201" i="22"/>
  <c r="V202" i="22"/>
  <c r="V203" i="22"/>
  <c r="V204" i="22"/>
  <c r="V205" i="22"/>
  <c r="V206" i="22"/>
  <c r="W199" i="22"/>
  <c r="W200" i="22"/>
  <c r="W201" i="22"/>
  <c r="W202" i="22"/>
  <c r="W203" i="22"/>
  <c r="W204" i="22"/>
  <c r="W205" i="22"/>
  <c r="W206" i="22"/>
  <c r="X199" i="22"/>
  <c r="X200" i="22"/>
  <c r="X201" i="22"/>
  <c r="X202" i="22"/>
  <c r="X203" i="22"/>
  <c r="X204" i="22"/>
  <c r="X205" i="22"/>
  <c r="X206" i="22"/>
  <c r="Y199" i="22"/>
  <c r="Y200" i="22"/>
  <c r="Y201" i="22"/>
  <c r="Y202" i="22"/>
  <c r="Y203" i="22"/>
  <c r="Y204" i="22"/>
  <c r="Y205" i="22"/>
  <c r="Y206" i="22"/>
  <c r="B189" i="22"/>
  <c r="B190" i="22"/>
  <c r="B191" i="22"/>
  <c r="B192" i="22"/>
  <c r="B193" i="22"/>
  <c r="B194" i="22"/>
  <c r="B195" i="22"/>
  <c r="B196" i="22"/>
  <c r="C189" i="22"/>
  <c r="C190" i="22"/>
  <c r="C191" i="22"/>
  <c r="C192" i="22"/>
  <c r="C193" i="22"/>
  <c r="C194" i="22"/>
  <c r="C195" i="22"/>
  <c r="C196" i="22"/>
  <c r="D189" i="22"/>
  <c r="D190" i="22"/>
  <c r="D191" i="22"/>
  <c r="D192" i="22"/>
  <c r="D193" i="22"/>
  <c r="D194" i="22"/>
  <c r="D195" i="22"/>
  <c r="D196" i="22"/>
  <c r="E189" i="22"/>
  <c r="E190" i="22"/>
  <c r="E191" i="22"/>
  <c r="E192" i="22"/>
  <c r="E193" i="22"/>
  <c r="E194" i="22"/>
  <c r="E195" i="22"/>
  <c r="E196" i="22"/>
  <c r="F189" i="22"/>
  <c r="F190" i="22"/>
  <c r="F191" i="22"/>
  <c r="F192" i="22"/>
  <c r="F193" i="22"/>
  <c r="F194" i="22"/>
  <c r="F195" i="22"/>
  <c r="F196" i="22"/>
  <c r="G189" i="22"/>
  <c r="G190" i="22"/>
  <c r="G191" i="22"/>
  <c r="G192" i="22"/>
  <c r="G193" i="22"/>
  <c r="G194" i="22"/>
  <c r="G195" i="22"/>
  <c r="G196" i="22"/>
  <c r="H189" i="22"/>
  <c r="H190" i="22"/>
  <c r="H191" i="22"/>
  <c r="H192" i="22"/>
  <c r="H193" i="22"/>
  <c r="H194" i="22"/>
  <c r="H195" i="22"/>
  <c r="H196" i="22"/>
  <c r="I189" i="22"/>
  <c r="I190" i="22"/>
  <c r="I191" i="22"/>
  <c r="I192" i="22"/>
  <c r="I193" i="22"/>
  <c r="I194" i="22"/>
  <c r="I195" i="22"/>
  <c r="I196" i="22"/>
  <c r="J189" i="22"/>
  <c r="J190" i="22"/>
  <c r="J191" i="22"/>
  <c r="J192" i="22"/>
  <c r="J193" i="22"/>
  <c r="J194" i="22"/>
  <c r="J195" i="22"/>
  <c r="J196" i="22"/>
  <c r="K189" i="22"/>
  <c r="K190" i="22"/>
  <c r="K191" i="22"/>
  <c r="K192" i="22"/>
  <c r="K193" i="22"/>
  <c r="K194" i="22"/>
  <c r="K195" i="22"/>
  <c r="K196" i="22"/>
  <c r="L189" i="22"/>
  <c r="L190" i="22"/>
  <c r="L191" i="22"/>
  <c r="L192" i="22"/>
  <c r="L193" i="22"/>
  <c r="L194" i="22"/>
  <c r="L195" i="22"/>
  <c r="L196" i="22"/>
  <c r="M189" i="22"/>
  <c r="M190" i="22"/>
  <c r="M191" i="22"/>
  <c r="M192" i="22"/>
  <c r="M193" i="22"/>
  <c r="M194" i="22"/>
  <c r="M195" i="22"/>
  <c r="M196" i="22"/>
  <c r="N189" i="22"/>
  <c r="N190" i="22"/>
  <c r="N191" i="22"/>
  <c r="N192" i="22"/>
  <c r="N193" i="22"/>
  <c r="N194" i="22"/>
  <c r="N195" i="22"/>
  <c r="N196" i="22"/>
  <c r="O189" i="22"/>
  <c r="O190" i="22"/>
  <c r="O191" i="22"/>
  <c r="O192" i="22"/>
  <c r="O193" i="22"/>
  <c r="O194" i="22"/>
  <c r="O195" i="22"/>
  <c r="O196" i="22"/>
  <c r="P189" i="22"/>
  <c r="P190" i="22"/>
  <c r="P191" i="22"/>
  <c r="P192" i="22"/>
  <c r="P193" i="22"/>
  <c r="P194" i="22"/>
  <c r="P195" i="22"/>
  <c r="P196" i="22"/>
  <c r="Q189" i="22"/>
  <c r="Q190" i="22"/>
  <c r="Q191" i="22"/>
  <c r="Q192" i="22"/>
  <c r="Q193" i="22"/>
  <c r="Q194" i="22"/>
  <c r="Q195" i="22"/>
  <c r="Q196" i="22"/>
  <c r="R189" i="22"/>
  <c r="R190" i="22"/>
  <c r="R191" i="22"/>
  <c r="R192" i="22"/>
  <c r="R193" i="22"/>
  <c r="R194" i="22"/>
  <c r="R195" i="22"/>
  <c r="R196" i="22"/>
  <c r="S189" i="22"/>
  <c r="S190" i="22"/>
  <c r="S191" i="22"/>
  <c r="S192" i="22"/>
  <c r="S193" i="22"/>
  <c r="S194" i="22"/>
  <c r="S195" i="22"/>
  <c r="S196" i="22"/>
  <c r="T189" i="22"/>
  <c r="T190" i="22"/>
  <c r="T191" i="22"/>
  <c r="T192" i="22"/>
  <c r="T193" i="22"/>
  <c r="T194" i="22"/>
  <c r="T195" i="22"/>
  <c r="T196" i="22"/>
  <c r="U189" i="22"/>
  <c r="U190" i="22"/>
  <c r="U191" i="22"/>
  <c r="U192" i="22"/>
  <c r="U193" i="22"/>
  <c r="U194" i="22"/>
  <c r="U195" i="22"/>
  <c r="U196" i="22"/>
  <c r="V189" i="22"/>
  <c r="V190" i="22"/>
  <c r="V191" i="22"/>
  <c r="V192" i="22"/>
  <c r="V193" i="22"/>
  <c r="V194" i="22"/>
  <c r="V195" i="22"/>
  <c r="V196" i="22"/>
  <c r="W189" i="22"/>
  <c r="W190" i="22"/>
  <c r="W191" i="22"/>
  <c r="W192" i="22"/>
  <c r="W193" i="22"/>
  <c r="W194" i="22"/>
  <c r="W195" i="22"/>
  <c r="W196" i="22"/>
  <c r="X189" i="22"/>
  <c r="X190" i="22"/>
  <c r="X191" i="22"/>
  <c r="X192" i="22"/>
  <c r="X193" i="22"/>
  <c r="X194" i="22"/>
  <c r="X195" i="22"/>
  <c r="X196" i="22"/>
  <c r="Y189" i="22"/>
  <c r="Y190" i="22"/>
  <c r="Y191" i="22"/>
  <c r="Y192" i="22"/>
  <c r="Y193" i="22"/>
  <c r="Y194" i="22"/>
  <c r="Y195" i="22"/>
  <c r="Y196" i="22"/>
  <c r="Z188" i="22"/>
  <c r="B175" i="22"/>
  <c r="B176" i="22"/>
  <c r="B177" i="22"/>
  <c r="B178" i="22"/>
  <c r="B179" i="22"/>
  <c r="B180" i="22"/>
  <c r="B181" i="22"/>
  <c r="B182" i="22"/>
  <c r="C175" i="22"/>
  <c r="C176" i="22"/>
  <c r="C177" i="22"/>
  <c r="C178" i="22"/>
  <c r="C179" i="22"/>
  <c r="C180" i="22"/>
  <c r="C181" i="22"/>
  <c r="C182" i="22"/>
  <c r="D175" i="22"/>
  <c r="D176" i="22"/>
  <c r="D177" i="22"/>
  <c r="D178" i="22"/>
  <c r="D179" i="22"/>
  <c r="D180" i="22"/>
  <c r="D181" i="22"/>
  <c r="D182" i="22"/>
  <c r="E175" i="22"/>
  <c r="E176" i="22"/>
  <c r="E177" i="22"/>
  <c r="E178" i="22"/>
  <c r="E179" i="22"/>
  <c r="E180" i="22"/>
  <c r="E181" i="22"/>
  <c r="E182" i="22"/>
  <c r="F175" i="22"/>
  <c r="F176" i="22"/>
  <c r="F177" i="22"/>
  <c r="F178" i="22"/>
  <c r="F179" i="22"/>
  <c r="F180" i="22"/>
  <c r="F181" i="22"/>
  <c r="F182" i="22"/>
  <c r="G175" i="22"/>
  <c r="G176" i="22"/>
  <c r="G177" i="22"/>
  <c r="G178" i="22"/>
  <c r="G179" i="22"/>
  <c r="G180" i="22"/>
  <c r="G181" i="22"/>
  <c r="G182" i="22"/>
  <c r="H175" i="22"/>
  <c r="H176" i="22"/>
  <c r="H177" i="22"/>
  <c r="H178" i="22"/>
  <c r="H179" i="22"/>
  <c r="H180" i="22"/>
  <c r="H181" i="22"/>
  <c r="H182" i="22"/>
  <c r="I175" i="22"/>
  <c r="I176" i="22"/>
  <c r="I177" i="22"/>
  <c r="I178" i="22"/>
  <c r="I179" i="22"/>
  <c r="I180" i="22"/>
  <c r="I181" i="22"/>
  <c r="I182" i="22"/>
  <c r="J175" i="22"/>
  <c r="J176" i="22"/>
  <c r="J177" i="22"/>
  <c r="J178" i="22"/>
  <c r="J179" i="22"/>
  <c r="J180" i="22"/>
  <c r="J181" i="22"/>
  <c r="J182" i="22"/>
  <c r="K175" i="22"/>
  <c r="K176" i="22"/>
  <c r="K177" i="22"/>
  <c r="K178" i="22"/>
  <c r="K179" i="22"/>
  <c r="K180" i="22"/>
  <c r="K181" i="22"/>
  <c r="K182" i="22"/>
  <c r="L175" i="22"/>
  <c r="L176" i="22"/>
  <c r="L177" i="22"/>
  <c r="L178" i="22"/>
  <c r="L179" i="22"/>
  <c r="L180" i="22"/>
  <c r="L181" i="22"/>
  <c r="L182" i="22"/>
  <c r="M175" i="22"/>
  <c r="M176" i="22"/>
  <c r="M177" i="22"/>
  <c r="M178" i="22"/>
  <c r="M179" i="22"/>
  <c r="M180" i="22"/>
  <c r="M181" i="22"/>
  <c r="M182" i="22"/>
  <c r="N175" i="22"/>
  <c r="N176" i="22"/>
  <c r="N177" i="22"/>
  <c r="N178" i="22"/>
  <c r="N179" i="22"/>
  <c r="N180" i="22"/>
  <c r="N181" i="22"/>
  <c r="N182" i="22"/>
  <c r="O175" i="22"/>
  <c r="O176" i="22"/>
  <c r="O177" i="22"/>
  <c r="O178" i="22"/>
  <c r="O179" i="22"/>
  <c r="O180" i="22"/>
  <c r="O181" i="22"/>
  <c r="O182" i="22"/>
  <c r="P175" i="22"/>
  <c r="P176" i="22"/>
  <c r="P177" i="22"/>
  <c r="P178" i="22"/>
  <c r="P179" i="22"/>
  <c r="P180" i="22"/>
  <c r="P181" i="22"/>
  <c r="P182" i="22"/>
  <c r="Q175" i="22"/>
  <c r="Q176" i="22"/>
  <c r="Q177" i="22"/>
  <c r="Q178" i="22"/>
  <c r="Q179" i="22"/>
  <c r="Q180" i="22"/>
  <c r="Q181" i="22"/>
  <c r="Q182" i="22"/>
  <c r="R175" i="22"/>
  <c r="R176" i="22"/>
  <c r="R177" i="22"/>
  <c r="R178" i="22"/>
  <c r="R179" i="22"/>
  <c r="R180" i="22"/>
  <c r="R181" i="22"/>
  <c r="R182" i="22"/>
  <c r="S175" i="22"/>
  <c r="S176" i="22"/>
  <c r="S177" i="22"/>
  <c r="S178" i="22"/>
  <c r="S179" i="22"/>
  <c r="S180" i="22"/>
  <c r="S181" i="22"/>
  <c r="S182" i="22"/>
  <c r="T175" i="22"/>
  <c r="T176" i="22"/>
  <c r="T177" i="22"/>
  <c r="T178" i="22"/>
  <c r="T179" i="22"/>
  <c r="T180" i="22"/>
  <c r="T181" i="22"/>
  <c r="T182" i="22"/>
  <c r="U175" i="22"/>
  <c r="U176" i="22"/>
  <c r="U177" i="22"/>
  <c r="U178" i="22"/>
  <c r="U179" i="22"/>
  <c r="U180" i="22"/>
  <c r="U181" i="22"/>
  <c r="U182" i="22"/>
  <c r="V175" i="22"/>
  <c r="V176" i="22"/>
  <c r="V177" i="22"/>
  <c r="V178" i="22"/>
  <c r="V179" i="22"/>
  <c r="V180" i="22"/>
  <c r="V181" i="22"/>
  <c r="V182" i="22"/>
  <c r="W175" i="22"/>
  <c r="W176" i="22"/>
  <c r="W177" i="22"/>
  <c r="W178" i="22"/>
  <c r="W179" i="22"/>
  <c r="W180" i="22"/>
  <c r="W181" i="22"/>
  <c r="W182" i="22"/>
  <c r="X175" i="22"/>
  <c r="X176" i="22"/>
  <c r="X177" i="22"/>
  <c r="X178" i="22"/>
  <c r="X179" i="22"/>
  <c r="X180" i="22"/>
  <c r="X181" i="22"/>
  <c r="X182" i="22"/>
  <c r="Y175" i="22"/>
  <c r="Y176" i="22"/>
  <c r="Y177" i="22"/>
  <c r="Y178" i="22"/>
  <c r="Y179" i="22"/>
  <c r="Y180" i="22"/>
  <c r="Y181" i="22"/>
  <c r="Y182" i="22"/>
  <c r="Z175" i="22"/>
  <c r="Z176" i="22"/>
  <c r="Z177" i="22"/>
  <c r="Z178" i="22"/>
  <c r="Z179" i="22"/>
  <c r="Z180" i="22"/>
  <c r="Z181" i="22"/>
  <c r="Z182" i="22"/>
  <c r="B165" i="22"/>
  <c r="B166" i="22"/>
  <c r="B167" i="22"/>
  <c r="B168" i="22"/>
  <c r="B169" i="22"/>
  <c r="B170" i="22"/>
  <c r="B171" i="22"/>
  <c r="B172" i="22"/>
  <c r="C165" i="22"/>
  <c r="C166" i="22"/>
  <c r="C167" i="22"/>
  <c r="C168" i="22"/>
  <c r="C169" i="22"/>
  <c r="C170" i="22"/>
  <c r="C171" i="22"/>
  <c r="C172" i="22"/>
  <c r="D165" i="22"/>
  <c r="D166" i="22"/>
  <c r="D167" i="22"/>
  <c r="D168" i="22"/>
  <c r="D169" i="22"/>
  <c r="D170" i="22"/>
  <c r="D171" i="22"/>
  <c r="D172" i="22"/>
  <c r="E165" i="22"/>
  <c r="E166" i="22"/>
  <c r="E167" i="22"/>
  <c r="E168" i="22"/>
  <c r="E169" i="22"/>
  <c r="E170" i="22"/>
  <c r="E171" i="22"/>
  <c r="E172" i="22"/>
  <c r="F165" i="22"/>
  <c r="F166" i="22"/>
  <c r="F167" i="22"/>
  <c r="F168" i="22"/>
  <c r="F169" i="22"/>
  <c r="F170" i="22"/>
  <c r="F171" i="22"/>
  <c r="F172" i="22"/>
  <c r="G165" i="22"/>
  <c r="G166" i="22"/>
  <c r="G167" i="22"/>
  <c r="G168" i="22"/>
  <c r="G169" i="22"/>
  <c r="G170" i="22"/>
  <c r="G171" i="22"/>
  <c r="G172" i="22"/>
  <c r="H165" i="22"/>
  <c r="H166" i="22"/>
  <c r="H167" i="22"/>
  <c r="H168" i="22"/>
  <c r="H169" i="22"/>
  <c r="H170" i="22"/>
  <c r="H171" i="22"/>
  <c r="H172" i="22"/>
  <c r="I165" i="22"/>
  <c r="I166" i="22"/>
  <c r="I167" i="22"/>
  <c r="I168" i="22"/>
  <c r="I169" i="22"/>
  <c r="I170" i="22"/>
  <c r="I171" i="22"/>
  <c r="I172" i="22"/>
  <c r="J165" i="22"/>
  <c r="J166" i="22"/>
  <c r="J167" i="22"/>
  <c r="J168" i="22"/>
  <c r="J169" i="22"/>
  <c r="J170" i="22"/>
  <c r="J171" i="22"/>
  <c r="J172" i="22"/>
  <c r="K165" i="22"/>
  <c r="K166" i="22"/>
  <c r="K167" i="22"/>
  <c r="K168" i="22"/>
  <c r="K169" i="22"/>
  <c r="K170" i="22"/>
  <c r="K171" i="22"/>
  <c r="K172" i="22"/>
  <c r="L165" i="22"/>
  <c r="L166" i="22"/>
  <c r="L167" i="22"/>
  <c r="L168" i="22"/>
  <c r="L169" i="22"/>
  <c r="L170" i="22"/>
  <c r="L171" i="22"/>
  <c r="L172" i="22"/>
  <c r="M165" i="22"/>
  <c r="M166" i="22"/>
  <c r="M167" i="22"/>
  <c r="M168" i="22"/>
  <c r="M169" i="22"/>
  <c r="M170" i="22"/>
  <c r="M171" i="22"/>
  <c r="M172" i="22"/>
  <c r="N165" i="22"/>
  <c r="N166" i="22"/>
  <c r="N167" i="22"/>
  <c r="N168" i="22"/>
  <c r="N169" i="22"/>
  <c r="N170" i="22"/>
  <c r="N171" i="22"/>
  <c r="N172" i="22"/>
  <c r="O165" i="22"/>
  <c r="O166" i="22"/>
  <c r="O167" i="22"/>
  <c r="O168" i="22"/>
  <c r="O169" i="22"/>
  <c r="O170" i="22"/>
  <c r="O171" i="22"/>
  <c r="O172" i="22"/>
  <c r="P165" i="22"/>
  <c r="P166" i="22"/>
  <c r="P167" i="22"/>
  <c r="P168" i="22"/>
  <c r="P169" i="22"/>
  <c r="P170" i="22"/>
  <c r="P171" i="22"/>
  <c r="P172" i="22"/>
  <c r="Q165" i="22"/>
  <c r="Q166" i="22"/>
  <c r="Q167" i="22"/>
  <c r="Q168" i="22"/>
  <c r="Q169" i="22"/>
  <c r="Q170" i="22"/>
  <c r="Q171" i="22"/>
  <c r="Q172" i="22"/>
  <c r="R165" i="22"/>
  <c r="R166" i="22"/>
  <c r="R167" i="22"/>
  <c r="R168" i="22"/>
  <c r="R169" i="22"/>
  <c r="R170" i="22"/>
  <c r="R171" i="22"/>
  <c r="R172" i="22"/>
  <c r="S165" i="22"/>
  <c r="S166" i="22"/>
  <c r="S167" i="22"/>
  <c r="S168" i="22"/>
  <c r="S169" i="22"/>
  <c r="S170" i="22"/>
  <c r="S171" i="22"/>
  <c r="S172" i="22"/>
  <c r="T165" i="22"/>
  <c r="T166" i="22"/>
  <c r="T167" i="22"/>
  <c r="T168" i="22"/>
  <c r="T169" i="22"/>
  <c r="T170" i="22"/>
  <c r="T171" i="22"/>
  <c r="T172" i="22"/>
  <c r="U165" i="22"/>
  <c r="U166" i="22"/>
  <c r="U167" i="22"/>
  <c r="U168" i="22"/>
  <c r="U169" i="22"/>
  <c r="U170" i="22"/>
  <c r="U171" i="22"/>
  <c r="U172" i="22"/>
  <c r="V165" i="22"/>
  <c r="V166" i="22"/>
  <c r="V167" i="22"/>
  <c r="V168" i="22"/>
  <c r="V169" i="22"/>
  <c r="V170" i="22"/>
  <c r="V171" i="22"/>
  <c r="V172" i="22"/>
  <c r="W165" i="22"/>
  <c r="W166" i="22"/>
  <c r="W167" i="22"/>
  <c r="W168" i="22"/>
  <c r="W169" i="22"/>
  <c r="W170" i="22"/>
  <c r="W171" i="22"/>
  <c r="W172" i="22"/>
  <c r="X165" i="22"/>
  <c r="X166" i="22"/>
  <c r="X167" i="22"/>
  <c r="X168" i="22"/>
  <c r="X169" i="22"/>
  <c r="X170" i="22"/>
  <c r="X171" i="22"/>
  <c r="X172" i="22"/>
  <c r="Y165" i="22"/>
  <c r="Y166" i="22"/>
  <c r="Y167" i="22"/>
  <c r="Y168" i="22"/>
  <c r="Y169" i="22"/>
  <c r="Y170" i="22"/>
  <c r="Y171" i="22"/>
  <c r="Y172" i="22"/>
  <c r="Z165" i="22"/>
  <c r="Z166" i="22"/>
  <c r="Z167" i="22"/>
  <c r="Z168" i="22"/>
  <c r="Z169" i="22"/>
  <c r="Z170" i="22"/>
  <c r="Z171" i="22"/>
  <c r="Z172" i="22"/>
  <c r="B155" i="22"/>
  <c r="B156" i="22"/>
  <c r="B157" i="22"/>
  <c r="B158" i="22"/>
  <c r="B159" i="22"/>
  <c r="B160" i="22"/>
  <c r="B161" i="22"/>
  <c r="B162" i="22"/>
  <c r="C155" i="22"/>
  <c r="C156" i="22"/>
  <c r="C157" i="22"/>
  <c r="C158" i="22"/>
  <c r="C159" i="22"/>
  <c r="C160" i="22"/>
  <c r="C161" i="22"/>
  <c r="C162" i="22"/>
  <c r="D155" i="22"/>
  <c r="D156" i="22"/>
  <c r="D157" i="22"/>
  <c r="D158" i="22"/>
  <c r="D159" i="22"/>
  <c r="D160" i="22"/>
  <c r="D161" i="22"/>
  <c r="D162" i="22"/>
  <c r="E155" i="22"/>
  <c r="E156" i="22"/>
  <c r="E157" i="22"/>
  <c r="E158" i="22"/>
  <c r="E159" i="22"/>
  <c r="E160" i="22"/>
  <c r="E161" i="22"/>
  <c r="E162" i="22"/>
  <c r="F155" i="22"/>
  <c r="F156" i="22"/>
  <c r="F157" i="22"/>
  <c r="F158" i="22"/>
  <c r="F159" i="22"/>
  <c r="F160" i="22"/>
  <c r="F161" i="22"/>
  <c r="F162" i="22"/>
  <c r="G155" i="22"/>
  <c r="G156" i="22"/>
  <c r="G157" i="22"/>
  <c r="G158" i="22"/>
  <c r="G159" i="22"/>
  <c r="G160" i="22"/>
  <c r="G161" i="22"/>
  <c r="G162" i="22"/>
  <c r="H155" i="22"/>
  <c r="H156" i="22"/>
  <c r="H157" i="22"/>
  <c r="H158" i="22"/>
  <c r="H159" i="22"/>
  <c r="H160" i="22"/>
  <c r="H161" i="22"/>
  <c r="H162" i="22"/>
  <c r="I155" i="22"/>
  <c r="I156" i="22"/>
  <c r="I157" i="22"/>
  <c r="I158" i="22"/>
  <c r="I159" i="22"/>
  <c r="I160" i="22"/>
  <c r="I161" i="22"/>
  <c r="I162" i="22"/>
  <c r="J155" i="22"/>
  <c r="J156" i="22"/>
  <c r="J157" i="22"/>
  <c r="J158" i="22"/>
  <c r="J159" i="22"/>
  <c r="J160" i="22"/>
  <c r="J161" i="22"/>
  <c r="J162" i="22"/>
  <c r="K155" i="22"/>
  <c r="K156" i="22"/>
  <c r="K157" i="22"/>
  <c r="K158" i="22"/>
  <c r="K159" i="22"/>
  <c r="K160" i="22"/>
  <c r="K161" i="22"/>
  <c r="K162" i="22"/>
  <c r="L155" i="22"/>
  <c r="L156" i="22"/>
  <c r="L157" i="22"/>
  <c r="L158" i="22"/>
  <c r="L159" i="22"/>
  <c r="L160" i="22"/>
  <c r="L161" i="22"/>
  <c r="L162" i="22"/>
  <c r="M155" i="22"/>
  <c r="M156" i="22"/>
  <c r="M157" i="22"/>
  <c r="M158" i="22"/>
  <c r="M159" i="22"/>
  <c r="M160" i="22"/>
  <c r="M161" i="22"/>
  <c r="M162" i="22"/>
  <c r="N155" i="22"/>
  <c r="N156" i="22"/>
  <c r="N157" i="22"/>
  <c r="N158" i="22"/>
  <c r="N159" i="22"/>
  <c r="N160" i="22"/>
  <c r="N161" i="22"/>
  <c r="N162" i="22"/>
  <c r="O155" i="22"/>
  <c r="O156" i="22"/>
  <c r="O157" i="22"/>
  <c r="O158" i="22"/>
  <c r="O159" i="22"/>
  <c r="O160" i="22"/>
  <c r="O161" i="22"/>
  <c r="O162" i="22"/>
  <c r="P155" i="22"/>
  <c r="P156" i="22"/>
  <c r="P157" i="22"/>
  <c r="P158" i="22"/>
  <c r="P159" i="22"/>
  <c r="P160" i="22"/>
  <c r="P161" i="22"/>
  <c r="P162" i="22"/>
  <c r="Q155" i="22"/>
  <c r="Q156" i="22"/>
  <c r="Q157" i="22"/>
  <c r="Q158" i="22"/>
  <c r="Q159" i="22"/>
  <c r="Q160" i="22"/>
  <c r="Q161" i="22"/>
  <c r="Q162" i="22"/>
  <c r="R155" i="22"/>
  <c r="R156" i="22"/>
  <c r="R157" i="22"/>
  <c r="R158" i="22"/>
  <c r="R159" i="22"/>
  <c r="R160" i="22"/>
  <c r="R161" i="22"/>
  <c r="R162" i="22"/>
  <c r="S155" i="22"/>
  <c r="S156" i="22"/>
  <c r="S157" i="22"/>
  <c r="S158" i="22"/>
  <c r="S159" i="22"/>
  <c r="S160" i="22"/>
  <c r="S161" i="22"/>
  <c r="S162" i="22"/>
  <c r="T155" i="22"/>
  <c r="T156" i="22"/>
  <c r="T157" i="22"/>
  <c r="T158" i="22"/>
  <c r="T159" i="22"/>
  <c r="T160" i="22"/>
  <c r="T161" i="22"/>
  <c r="T162" i="22"/>
  <c r="U155" i="22"/>
  <c r="U156" i="22"/>
  <c r="U157" i="22"/>
  <c r="U158" i="22"/>
  <c r="U159" i="22"/>
  <c r="U160" i="22"/>
  <c r="U161" i="22"/>
  <c r="U162" i="22"/>
  <c r="V155" i="22"/>
  <c r="V156" i="22"/>
  <c r="V157" i="22"/>
  <c r="V158" i="22"/>
  <c r="V159" i="22"/>
  <c r="V160" i="22"/>
  <c r="V161" i="22"/>
  <c r="V162" i="22"/>
  <c r="W155" i="22"/>
  <c r="W156" i="22"/>
  <c r="W157" i="22"/>
  <c r="W158" i="22"/>
  <c r="W159" i="22"/>
  <c r="W160" i="22"/>
  <c r="W161" i="22"/>
  <c r="W162" i="22"/>
  <c r="X155" i="22"/>
  <c r="X156" i="22"/>
  <c r="X157" i="22"/>
  <c r="X158" i="22"/>
  <c r="X159" i="22"/>
  <c r="X160" i="22"/>
  <c r="X161" i="22"/>
  <c r="X162" i="22"/>
  <c r="Y155" i="22"/>
  <c r="Y156" i="22"/>
  <c r="Y157" i="22"/>
  <c r="Y158" i="22"/>
  <c r="Y159" i="22"/>
  <c r="Y160" i="22"/>
  <c r="Y161" i="22"/>
  <c r="Y162" i="22"/>
  <c r="Z155" i="22"/>
  <c r="Z156" i="22"/>
  <c r="Z157" i="22"/>
  <c r="Z158" i="22"/>
  <c r="Z159" i="22"/>
  <c r="Z160" i="22"/>
  <c r="Z161" i="22"/>
  <c r="Z162" i="22"/>
  <c r="Z145" i="22"/>
  <c r="Z146" i="22"/>
  <c r="Z147" i="22"/>
  <c r="Z148" i="22"/>
  <c r="Z149" i="22"/>
  <c r="Z150" i="22"/>
  <c r="Z151" i="22"/>
  <c r="Z152" i="22"/>
  <c r="Y145" i="22"/>
  <c r="Y146" i="22"/>
  <c r="Y147" i="22"/>
  <c r="Y148" i="22"/>
  <c r="Y149" i="22"/>
  <c r="Y150" i="22"/>
  <c r="Y151" i="22"/>
  <c r="Y152" i="22"/>
  <c r="X145" i="22"/>
  <c r="X146" i="22"/>
  <c r="X147" i="22"/>
  <c r="X148" i="22"/>
  <c r="X149" i="22"/>
  <c r="X150" i="22"/>
  <c r="X151" i="22"/>
  <c r="X152" i="22"/>
  <c r="W145" i="22"/>
  <c r="W146" i="22"/>
  <c r="W147" i="22"/>
  <c r="W148" i="22"/>
  <c r="W149" i="22"/>
  <c r="W150" i="22"/>
  <c r="W151" i="22"/>
  <c r="W152" i="22"/>
  <c r="V145" i="22"/>
  <c r="V146" i="22"/>
  <c r="V147" i="22"/>
  <c r="V148" i="22"/>
  <c r="V149" i="22"/>
  <c r="V150" i="22"/>
  <c r="V151" i="22"/>
  <c r="V152" i="22"/>
  <c r="U145" i="22"/>
  <c r="U146" i="22"/>
  <c r="U147" i="22"/>
  <c r="U148" i="22"/>
  <c r="U149" i="22"/>
  <c r="U150" i="22"/>
  <c r="U151" i="22"/>
  <c r="U152" i="22"/>
  <c r="T145" i="22"/>
  <c r="T146" i="22"/>
  <c r="T147" i="22"/>
  <c r="T148" i="22"/>
  <c r="T149" i="22"/>
  <c r="T150" i="22"/>
  <c r="T151" i="22"/>
  <c r="T152" i="22"/>
  <c r="S145" i="22"/>
  <c r="S146" i="22"/>
  <c r="S147" i="22"/>
  <c r="S148" i="22"/>
  <c r="S149" i="22"/>
  <c r="S150" i="22"/>
  <c r="S151" i="22"/>
  <c r="S152" i="22"/>
  <c r="R145" i="22"/>
  <c r="R146" i="22"/>
  <c r="R147" i="22"/>
  <c r="R148" i="22"/>
  <c r="R149" i="22"/>
  <c r="R150" i="22"/>
  <c r="R151" i="22"/>
  <c r="R152" i="22"/>
  <c r="Q145" i="22"/>
  <c r="Q146" i="22"/>
  <c r="Q147" i="22"/>
  <c r="Q148" i="22"/>
  <c r="Q149" i="22"/>
  <c r="Q150" i="22"/>
  <c r="Q151" i="22"/>
  <c r="Q152" i="22"/>
  <c r="P145" i="22"/>
  <c r="P146" i="22"/>
  <c r="P147" i="22"/>
  <c r="P148" i="22"/>
  <c r="P149" i="22"/>
  <c r="P150" i="22"/>
  <c r="P151" i="22"/>
  <c r="P152" i="22"/>
  <c r="O145" i="22"/>
  <c r="O146" i="22"/>
  <c r="O147" i="22"/>
  <c r="O148" i="22"/>
  <c r="O149" i="22"/>
  <c r="O150" i="22"/>
  <c r="O151" i="22"/>
  <c r="O152" i="22"/>
  <c r="N145" i="22"/>
  <c r="N146" i="22"/>
  <c r="N147" i="22"/>
  <c r="N148" i="22"/>
  <c r="N149" i="22"/>
  <c r="N150" i="22"/>
  <c r="N151" i="22"/>
  <c r="N152" i="22"/>
  <c r="M145" i="22"/>
  <c r="M146" i="22"/>
  <c r="M147" i="22"/>
  <c r="M148" i="22"/>
  <c r="M149" i="22"/>
  <c r="M150" i="22"/>
  <c r="M151" i="22"/>
  <c r="M152" i="22"/>
  <c r="L145" i="22"/>
  <c r="L146" i="22"/>
  <c r="L147" i="22"/>
  <c r="L148" i="22"/>
  <c r="L149" i="22"/>
  <c r="L150" i="22"/>
  <c r="L151" i="22"/>
  <c r="L152" i="22"/>
  <c r="K145" i="22"/>
  <c r="K146" i="22"/>
  <c r="K147" i="22"/>
  <c r="K148" i="22"/>
  <c r="K149" i="22"/>
  <c r="K150" i="22"/>
  <c r="K151" i="22"/>
  <c r="K152" i="22"/>
  <c r="J145" i="22"/>
  <c r="J146" i="22"/>
  <c r="J147" i="22"/>
  <c r="J148" i="22"/>
  <c r="J149" i="22"/>
  <c r="J150" i="22"/>
  <c r="J151" i="22"/>
  <c r="J152" i="22"/>
  <c r="I145" i="22"/>
  <c r="I146" i="22"/>
  <c r="I147" i="22"/>
  <c r="I148" i="22"/>
  <c r="I149" i="22"/>
  <c r="I150" i="22"/>
  <c r="I151" i="22"/>
  <c r="I152" i="22"/>
  <c r="H145" i="22"/>
  <c r="H146" i="22"/>
  <c r="H147" i="22"/>
  <c r="H148" i="22"/>
  <c r="H149" i="22"/>
  <c r="H150" i="22"/>
  <c r="H151" i="22"/>
  <c r="H152" i="22"/>
  <c r="G145" i="22"/>
  <c r="G146" i="22"/>
  <c r="G147" i="22"/>
  <c r="G148" i="22"/>
  <c r="G149" i="22"/>
  <c r="G150" i="22"/>
  <c r="G151" i="22"/>
  <c r="G152" i="22"/>
  <c r="F145" i="22"/>
  <c r="F146" i="22"/>
  <c r="F147" i="22"/>
  <c r="F148" i="22"/>
  <c r="F149" i="22"/>
  <c r="F150" i="22"/>
  <c r="F151" i="22"/>
  <c r="F152" i="22"/>
  <c r="E145" i="22"/>
  <c r="E146" i="22"/>
  <c r="E147" i="22"/>
  <c r="E148" i="22"/>
  <c r="E149" i="22"/>
  <c r="E150" i="22"/>
  <c r="E151" i="22"/>
  <c r="E152" i="22"/>
  <c r="D145" i="22"/>
  <c r="D146" i="22"/>
  <c r="D147" i="22"/>
  <c r="D148" i="22"/>
  <c r="D149" i="22"/>
  <c r="D150" i="22"/>
  <c r="D151" i="22"/>
  <c r="D152" i="22"/>
  <c r="C145" i="22"/>
  <c r="C146" i="22"/>
  <c r="C147" i="22"/>
  <c r="C148" i="22"/>
  <c r="C149" i="22"/>
  <c r="C150" i="22"/>
  <c r="C151" i="22"/>
  <c r="C152" i="22"/>
  <c r="B145" i="22"/>
  <c r="B146" i="22"/>
  <c r="B147" i="22"/>
  <c r="B148" i="22"/>
  <c r="B149" i="22"/>
  <c r="B150" i="22"/>
  <c r="B151" i="22"/>
  <c r="B152" i="22"/>
  <c r="B286" i="19"/>
  <c r="B287" i="19"/>
  <c r="B288" i="19"/>
  <c r="B289" i="19"/>
  <c r="B290" i="19"/>
  <c r="B291" i="19"/>
  <c r="B292" i="19"/>
  <c r="B293" i="19"/>
  <c r="B294" i="19"/>
  <c r="C286" i="19"/>
  <c r="C287" i="19"/>
  <c r="C288" i="19"/>
  <c r="C289" i="19"/>
  <c r="C290" i="19"/>
  <c r="C291" i="19"/>
  <c r="C292" i="19"/>
  <c r="C293" i="19"/>
  <c r="C294" i="19"/>
  <c r="D286" i="19"/>
  <c r="D287" i="19"/>
  <c r="D288" i="19"/>
  <c r="D289" i="19"/>
  <c r="D290" i="19"/>
  <c r="D291" i="19"/>
  <c r="D292" i="19"/>
  <c r="D293" i="19"/>
  <c r="D294" i="19"/>
  <c r="E286" i="19"/>
  <c r="E287" i="19"/>
  <c r="E288" i="19"/>
  <c r="E289" i="19"/>
  <c r="E290" i="19"/>
  <c r="E291" i="19"/>
  <c r="E292" i="19"/>
  <c r="E293" i="19"/>
  <c r="E294" i="19"/>
  <c r="F286" i="19"/>
  <c r="F287" i="19"/>
  <c r="F288" i="19"/>
  <c r="F289" i="19"/>
  <c r="F290" i="19"/>
  <c r="F291" i="19"/>
  <c r="F292" i="19"/>
  <c r="F293" i="19"/>
  <c r="F294" i="19"/>
  <c r="G286" i="19"/>
  <c r="G287" i="19"/>
  <c r="G288" i="19"/>
  <c r="G289" i="19"/>
  <c r="G290" i="19"/>
  <c r="G291" i="19"/>
  <c r="G292" i="19"/>
  <c r="G293" i="19"/>
  <c r="G294" i="19"/>
  <c r="H286" i="19"/>
  <c r="H287" i="19"/>
  <c r="H288" i="19"/>
  <c r="H289" i="19"/>
  <c r="H290" i="19"/>
  <c r="H291" i="19"/>
  <c r="H292" i="19"/>
  <c r="H293" i="19"/>
  <c r="H294" i="19"/>
  <c r="I286" i="19"/>
  <c r="I287" i="19"/>
  <c r="I288" i="19"/>
  <c r="I289" i="19"/>
  <c r="I290" i="19"/>
  <c r="I291" i="19"/>
  <c r="I292" i="19"/>
  <c r="I293" i="19"/>
  <c r="I294" i="19"/>
  <c r="J286" i="19"/>
  <c r="J287" i="19"/>
  <c r="J288" i="19"/>
  <c r="J289" i="19"/>
  <c r="J290" i="19"/>
  <c r="J291" i="19"/>
  <c r="J292" i="19"/>
  <c r="J293" i="19"/>
  <c r="J294" i="19"/>
  <c r="K286" i="19"/>
  <c r="K287" i="19"/>
  <c r="K288" i="19"/>
  <c r="K289" i="19"/>
  <c r="K290" i="19"/>
  <c r="K291" i="19"/>
  <c r="K292" i="19"/>
  <c r="K293" i="19"/>
  <c r="K294" i="19"/>
  <c r="L286" i="19"/>
  <c r="L287" i="19"/>
  <c r="L288" i="19"/>
  <c r="L289" i="19"/>
  <c r="L290" i="19"/>
  <c r="L291" i="19"/>
  <c r="L292" i="19"/>
  <c r="L293" i="19"/>
  <c r="L294" i="19"/>
  <c r="M286" i="19"/>
  <c r="M287" i="19"/>
  <c r="M288" i="19"/>
  <c r="M289" i="19"/>
  <c r="M290" i="19"/>
  <c r="M291" i="19"/>
  <c r="M292" i="19"/>
  <c r="M293" i="19"/>
  <c r="M294" i="19"/>
  <c r="N286" i="19"/>
  <c r="N287" i="19"/>
  <c r="N288" i="19"/>
  <c r="N289" i="19"/>
  <c r="N290" i="19"/>
  <c r="N291" i="19"/>
  <c r="N292" i="19"/>
  <c r="N293" i="19"/>
  <c r="N294" i="19"/>
  <c r="O286" i="19"/>
  <c r="O287" i="19"/>
  <c r="O288" i="19"/>
  <c r="O289" i="19"/>
  <c r="O290" i="19"/>
  <c r="O291" i="19"/>
  <c r="O292" i="19"/>
  <c r="O293" i="19"/>
  <c r="O294" i="19"/>
  <c r="P286" i="19"/>
  <c r="P287" i="19"/>
  <c r="P288" i="19"/>
  <c r="P289" i="19"/>
  <c r="P290" i="19"/>
  <c r="P291" i="19"/>
  <c r="P292" i="19"/>
  <c r="P293" i="19"/>
  <c r="P294" i="19"/>
  <c r="Q286" i="19"/>
  <c r="Q287" i="19"/>
  <c r="Q288" i="19"/>
  <c r="Q289" i="19"/>
  <c r="Q290" i="19"/>
  <c r="Q291" i="19"/>
  <c r="Q292" i="19"/>
  <c r="Q293" i="19"/>
  <c r="Q294" i="19"/>
  <c r="R286" i="19"/>
  <c r="R287" i="19"/>
  <c r="R288" i="19"/>
  <c r="R289" i="19"/>
  <c r="R290" i="19"/>
  <c r="R291" i="19"/>
  <c r="R292" i="19"/>
  <c r="R293" i="19"/>
  <c r="R294" i="19"/>
  <c r="S286" i="19"/>
  <c r="S287" i="19"/>
  <c r="S288" i="19"/>
  <c r="S289" i="19"/>
  <c r="S290" i="19"/>
  <c r="S291" i="19"/>
  <c r="S292" i="19"/>
  <c r="S293" i="19"/>
  <c r="S294" i="19"/>
  <c r="T286" i="19"/>
  <c r="T287" i="19"/>
  <c r="T288" i="19"/>
  <c r="T289" i="19"/>
  <c r="T290" i="19"/>
  <c r="T291" i="19"/>
  <c r="T292" i="19"/>
  <c r="T293" i="19"/>
  <c r="T294" i="19"/>
  <c r="U286" i="19"/>
  <c r="U287" i="19"/>
  <c r="U288" i="19"/>
  <c r="U289" i="19"/>
  <c r="U290" i="19"/>
  <c r="U291" i="19"/>
  <c r="U292" i="19"/>
  <c r="U293" i="19"/>
  <c r="U294" i="19"/>
  <c r="V286" i="19"/>
  <c r="V287" i="19"/>
  <c r="V288" i="19"/>
  <c r="V289" i="19"/>
  <c r="V290" i="19"/>
  <c r="V291" i="19"/>
  <c r="V292" i="19"/>
  <c r="V293" i="19"/>
  <c r="V294" i="19"/>
  <c r="W286" i="19"/>
  <c r="W287" i="19"/>
  <c r="W288" i="19"/>
  <c r="W289" i="19"/>
  <c r="W290" i="19"/>
  <c r="W291" i="19"/>
  <c r="W292" i="19"/>
  <c r="W293" i="19"/>
  <c r="W294" i="19"/>
  <c r="X286" i="19"/>
  <c r="X287" i="19"/>
  <c r="X288" i="19"/>
  <c r="X289" i="19"/>
  <c r="X290" i="19"/>
  <c r="X291" i="19"/>
  <c r="X292" i="19"/>
  <c r="X293" i="19"/>
  <c r="X294" i="19"/>
  <c r="Y286" i="19"/>
  <c r="Y287" i="19"/>
  <c r="Y288" i="19"/>
  <c r="Y289" i="19"/>
  <c r="Y290" i="19"/>
  <c r="Y291" i="19"/>
  <c r="Y292" i="19"/>
  <c r="Y293" i="19"/>
  <c r="Y294" i="19"/>
  <c r="B275" i="19"/>
  <c r="B276" i="19"/>
  <c r="B277" i="19"/>
  <c r="B278" i="19"/>
  <c r="B279" i="19"/>
  <c r="B280" i="19"/>
  <c r="B281" i="19"/>
  <c r="B282" i="19"/>
  <c r="B283" i="19"/>
  <c r="C275" i="19"/>
  <c r="C276" i="19"/>
  <c r="C277" i="19"/>
  <c r="C278" i="19"/>
  <c r="C279" i="19"/>
  <c r="C280" i="19"/>
  <c r="C281" i="19"/>
  <c r="C282" i="19"/>
  <c r="C283" i="19"/>
  <c r="D275" i="19"/>
  <c r="D276" i="19"/>
  <c r="D277" i="19"/>
  <c r="D278" i="19"/>
  <c r="D279" i="19"/>
  <c r="D280" i="19"/>
  <c r="D281" i="19"/>
  <c r="D282" i="19"/>
  <c r="D283" i="19"/>
  <c r="E275" i="19"/>
  <c r="E276" i="19"/>
  <c r="E277" i="19"/>
  <c r="E278" i="19"/>
  <c r="E279" i="19"/>
  <c r="E280" i="19"/>
  <c r="E281" i="19"/>
  <c r="E282" i="19"/>
  <c r="E283" i="19"/>
  <c r="F275" i="19"/>
  <c r="F276" i="19"/>
  <c r="F277" i="19"/>
  <c r="F278" i="19"/>
  <c r="F279" i="19"/>
  <c r="F280" i="19"/>
  <c r="F281" i="19"/>
  <c r="F282" i="19"/>
  <c r="F283" i="19"/>
  <c r="G275" i="19"/>
  <c r="G276" i="19"/>
  <c r="G277" i="19"/>
  <c r="G278" i="19"/>
  <c r="G279" i="19"/>
  <c r="G280" i="19"/>
  <c r="G281" i="19"/>
  <c r="G282" i="19"/>
  <c r="G283" i="19"/>
  <c r="H275" i="19"/>
  <c r="H276" i="19"/>
  <c r="H277" i="19"/>
  <c r="H278" i="19"/>
  <c r="H279" i="19"/>
  <c r="H280" i="19"/>
  <c r="H281" i="19"/>
  <c r="H282" i="19"/>
  <c r="H283" i="19"/>
  <c r="I275" i="19"/>
  <c r="I276" i="19"/>
  <c r="I277" i="19"/>
  <c r="I278" i="19"/>
  <c r="I279" i="19"/>
  <c r="I280" i="19"/>
  <c r="I281" i="19"/>
  <c r="I282" i="19"/>
  <c r="I283" i="19"/>
  <c r="J275" i="19"/>
  <c r="J276" i="19"/>
  <c r="J277" i="19"/>
  <c r="J278" i="19"/>
  <c r="J279" i="19"/>
  <c r="J280" i="19"/>
  <c r="J281" i="19"/>
  <c r="J282" i="19"/>
  <c r="J283" i="19"/>
  <c r="K275" i="19"/>
  <c r="K276" i="19"/>
  <c r="K277" i="19"/>
  <c r="K278" i="19"/>
  <c r="K279" i="19"/>
  <c r="K280" i="19"/>
  <c r="K281" i="19"/>
  <c r="K282" i="19"/>
  <c r="K283" i="19"/>
  <c r="L275" i="19"/>
  <c r="L276" i="19"/>
  <c r="L277" i="19"/>
  <c r="L278" i="19"/>
  <c r="L279" i="19"/>
  <c r="L280" i="19"/>
  <c r="L281" i="19"/>
  <c r="L282" i="19"/>
  <c r="L283" i="19"/>
  <c r="M275" i="19"/>
  <c r="M276" i="19"/>
  <c r="M277" i="19"/>
  <c r="M278" i="19"/>
  <c r="M279" i="19"/>
  <c r="M280" i="19"/>
  <c r="M281" i="19"/>
  <c r="M282" i="19"/>
  <c r="M283" i="19"/>
  <c r="N275" i="19"/>
  <c r="N276" i="19"/>
  <c r="N277" i="19"/>
  <c r="N278" i="19"/>
  <c r="N279" i="19"/>
  <c r="N280" i="19"/>
  <c r="N281" i="19"/>
  <c r="N282" i="19"/>
  <c r="N283" i="19"/>
  <c r="O275" i="19"/>
  <c r="O276" i="19"/>
  <c r="O277" i="19"/>
  <c r="O278" i="19"/>
  <c r="O279" i="19"/>
  <c r="O280" i="19"/>
  <c r="O281" i="19"/>
  <c r="O282" i="19"/>
  <c r="O283" i="19"/>
  <c r="P275" i="19"/>
  <c r="P276" i="19"/>
  <c r="P277" i="19"/>
  <c r="P278" i="19"/>
  <c r="P279" i="19"/>
  <c r="P280" i="19"/>
  <c r="P281" i="19"/>
  <c r="P282" i="19"/>
  <c r="P283" i="19"/>
  <c r="Q275" i="19"/>
  <c r="Q276" i="19"/>
  <c r="Q277" i="19"/>
  <c r="Q278" i="19"/>
  <c r="Q279" i="19"/>
  <c r="Q280" i="19"/>
  <c r="Q281" i="19"/>
  <c r="Q282" i="19"/>
  <c r="Q283" i="19"/>
  <c r="R275" i="19"/>
  <c r="R276" i="19"/>
  <c r="R277" i="19"/>
  <c r="R278" i="19"/>
  <c r="R279" i="19"/>
  <c r="R280" i="19"/>
  <c r="R281" i="19"/>
  <c r="R282" i="19"/>
  <c r="R283" i="19"/>
  <c r="S275" i="19"/>
  <c r="S276" i="19"/>
  <c r="S277" i="19"/>
  <c r="S278" i="19"/>
  <c r="S279" i="19"/>
  <c r="S280" i="19"/>
  <c r="S281" i="19"/>
  <c r="S282" i="19"/>
  <c r="S283" i="19"/>
  <c r="T275" i="19"/>
  <c r="T276" i="19"/>
  <c r="T277" i="19"/>
  <c r="T278" i="19"/>
  <c r="T279" i="19"/>
  <c r="T280" i="19"/>
  <c r="T281" i="19"/>
  <c r="T282" i="19"/>
  <c r="T283" i="19"/>
  <c r="U275" i="19"/>
  <c r="U276" i="19"/>
  <c r="U277" i="19"/>
  <c r="U278" i="19"/>
  <c r="U279" i="19"/>
  <c r="U280" i="19"/>
  <c r="U281" i="19"/>
  <c r="U282" i="19"/>
  <c r="U283" i="19"/>
  <c r="V275" i="19"/>
  <c r="V276" i="19"/>
  <c r="V277" i="19"/>
  <c r="V278" i="19"/>
  <c r="V279" i="19"/>
  <c r="V280" i="19"/>
  <c r="V281" i="19"/>
  <c r="V282" i="19"/>
  <c r="V283" i="19"/>
  <c r="W275" i="19"/>
  <c r="W276" i="19"/>
  <c r="W277" i="19"/>
  <c r="W278" i="19"/>
  <c r="W279" i="19"/>
  <c r="W280" i="19"/>
  <c r="W281" i="19"/>
  <c r="W282" i="19"/>
  <c r="W283" i="19"/>
  <c r="X275" i="19"/>
  <c r="X276" i="19"/>
  <c r="X277" i="19"/>
  <c r="X278" i="19"/>
  <c r="X279" i="19"/>
  <c r="X280" i="19"/>
  <c r="X281" i="19"/>
  <c r="X282" i="19"/>
  <c r="X283" i="19"/>
  <c r="Y275" i="19"/>
  <c r="Y276" i="19"/>
  <c r="Y277" i="19"/>
  <c r="Y278" i="19"/>
  <c r="Y279" i="19"/>
  <c r="Y280" i="19"/>
  <c r="Y281" i="19"/>
  <c r="Y282" i="19"/>
  <c r="Y283" i="19"/>
  <c r="B264" i="19"/>
  <c r="B265" i="19"/>
  <c r="B266" i="19"/>
  <c r="B267" i="19"/>
  <c r="B268" i="19"/>
  <c r="B269" i="19"/>
  <c r="B270" i="19"/>
  <c r="B271" i="19"/>
  <c r="B272" i="19"/>
  <c r="C264" i="19"/>
  <c r="C265" i="19"/>
  <c r="C266" i="19"/>
  <c r="C267" i="19"/>
  <c r="C268" i="19"/>
  <c r="C269" i="19"/>
  <c r="C270" i="19"/>
  <c r="C271" i="19"/>
  <c r="C272" i="19"/>
  <c r="D264" i="19"/>
  <c r="D265" i="19"/>
  <c r="D266" i="19"/>
  <c r="D267" i="19"/>
  <c r="D268" i="19"/>
  <c r="D269" i="19"/>
  <c r="D270" i="19"/>
  <c r="D271" i="19"/>
  <c r="D272" i="19"/>
  <c r="E264" i="19"/>
  <c r="E265" i="19"/>
  <c r="E266" i="19"/>
  <c r="E267" i="19"/>
  <c r="E268" i="19"/>
  <c r="E269" i="19"/>
  <c r="E270" i="19"/>
  <c r="E271" i="19"/>
  <c r="E272" i="19"/>
  <c r="F264" i="19"/>
  <c r="F265" i="19"/>
  <c r="F266" i="19"/>
  <c r="F267" i="19"/>
  <c r="F268" i="19"/>
  <c r="F269" i="19"/>
  <c r="F270" i="19"/>
  <c r="F271" i="19"/>
  <c r="F272" i="19"/>
  <c r="G264" i="19"/>
  <c r="G265" i="19"/>
  <c r="G266" i="19"/>
  <c r="G267" i="19"/>
  <c r="G268" i="19"/>
  <c r="G269" i="19"/>
  <c r="G270" i="19"/>
  <c r="G271" i="19"/>
  <c r="G272" i="19"/>
  <c r="H264" i="19"/>
  <c r="H265" i="19"/>
  <c r="H266" i="19"/>
  <c r="H267" i="19"/>
  <c r="H268" i="19"/>
  <c r="H269" i="19"/>
  <c r="H270" i="19"/>
  <c r="H271" i="19"/>
  <c r="H272" i="19"/>
  <c r="I264" i="19"/>
  <c r="I265" i="19"/>
  <c r="I266" i="19"/>
  <c r="I267" i="19"/>
  <c r="I268" i="19"/>
  <c r="I269" i="19"/>
  <c r="I270" i="19"/>
  <c r="I271" i="19"/>
  <c r="I272" i="19"/>
  <c r="J264" i="19"/>
  <c r="J265" i="19"/>
  <c r="J266" i="19"/>
  <c r="J267" i="19"/>
  <c r="J268" i="19"/>
  <c r="J269" i="19"/>
  <c r="J270" i="19"/>
  <c r="J271" i="19"/>
  <c r="J272" i="19"/>
  <c r="K264" i="19"/>
  <c r="K265" i="19"/>
  <c r="K266" i="19"/>
  <c r="K267" i="19"/>
  <c r="K268" i="19"/>
  <c r="K269" i="19"/>
  <c r="K270" i="19"/>
  <c r="K271" i="19"/>
  <c r="K272" i="19"/>
  <c r="L264" i="19"/>
  <c r="L265" i="19"/>
  <c r="L266" i="19"/>
  <c r="L267" i="19"/>
  <c r="L268" i="19"/>
  <c r="L269" i="19"/>
  <c r="L270" i="19"/>
  <c r="L271" i="19"/>
  <c r="L272" i="19"/>
  <c r="M264" i="19"/>
  <c r="M265" i="19"/>
  <c r="M266" i="19"/>
  <c r="M267" i="19"/>
  <c r="M268" i="19"/>
  <c r="M269" i="19"/>
  <c r="M270" i="19"/>
  <c r="M271" i="19"/>
  <c r="M272" i="19"/>
  <c r="N264" i="19"/>
  <c r="N265" i="19"/>
  <c r="N266" i="19"/>
  <c r="N267" i="19"/>
  <c r="N268" i="19"/>
  <c r="N269" i="19"/>
  <c r="N270" i="19"/>
  <c r="N271" i="19"/>
  <c r="N272" i="19"/>
  <c r="O264" i="19"/>
  <c r="O265" i="19"/>
  <c r="O266" i="19"/>
  <c r="O267" i="19"/>
  <c r="O268" i="19"/>
  <c r="O269" i="19"/>
  <c r="O270" i="19"/>
  <c r="O271" i="19"/>
  <c r="O272" i="19"/>
  <c r="P264" i="19"/>
  <c r="P265" i="19"/>
  <c r="P266" i="19"/>
  <c r="P267" i="19"/>
  <c r="P268" i="19"/>
  <c r="P269" i="19"/>
  <c r="P270" i="19"/>
  <c r="P271" i="19"/>
  <c r="P272" i="19"/>
  <c r="Q264" i="19"/>
  <c r="Q265" i="19"/>
  <c r="Q266" i="19"/>
  <c r="Q267" i="19"/>
  <c r="Q268" i="19"/>
  <c r="Q269" i="19"/>
  <c r="Q270" i="19"/>
  <c r="Q271" i="19"/>
  <c r="Q272" i="19"/>
  <c r="R264" i="19"/>
  <c r="R265" i="19"/>
  <c r="R266" i="19"/>
  <c r="R267" i="19"/>
  <c r="R268" i="19"/>
  <c r="R269" i="19"/>
  <c r="R270" i="19"/>
  <c r="R271" i="19"/>
  <c r="R272" i="19"/>
  <c r="S264" i="19"/>
  <c r="S265" i="19"/>
  <c r="S266" i="19"/>
  <c r="S267" i="19"/>
  <c r="S268" i="19"/>
  <c r="S269" i="19"/>
  <c r="S270" i="19"/>
  <c r="S271" i="19"/>
  <c r="S272" i="19"/>
  <c r="T264" i="19"/>
  <c r="T265" i="19"/>
  <c r="T266" i="19"/>
  <c r="T267" i="19"/>
  <c r="T268" i="19"/>
  <c r="T269" i="19"/>
  <c r="T270" i="19"/>
  <c r="T271" i="19"/>
  <c r="T272" i="19"/>
  <c r="U264" i="19"/>
  <c r="U265" i="19"/>
  <c r="U266" i="19"/>
  <c r="U267" i="19"/>
  <c r="U268" i="19"/>
  <c r="U269" i="19"/>
  <c r="U270" i="19"/>
  <c r="U271" i="19"/>
  <c r="U272" i="19"/>
  <c r="V264" i="19"/>
  <c r="V265" i="19"/>
  <c r="V266" i="19"/>
  <c r="V267" i="19"/>
  <c r="V268" i="19"/>
  <c r="V269" i="19"/>
  <c r="V270" i="19"/>
  <c r="V271" i="19"/>
  <c r="V272" i="19"/>
  <c r="W264" i="19"/>
  <c r="W265" i="19"/>
  <c r="W266" i="19"/>
  <c r="W267" i="19"/>
  <c r="W268" i="19"/>
  <c r="W269" i="19"/>
  <c r="W270" i="19"/>
  <c r="W271" i="19"/>
  <c r="W272" i="19"/>
  <c r="X264" i="19"/>
  <c r="X265" i="19"/>
  <c r="X266" i="19"/>
  <c r="X267" i="19"/>
  <c r="X268" i="19"/>
  <c r="X269" i="19"/>
  <c r="X270" i="19"/>
  <c r="X271" i="19"/>
  <c r="X272" i="19"/>
  <c r="Y264" i="19"/>
  <c r="Y265" i="19"/>
  <c r="Y266" i="19"/>
  <c r="Y267" i="19"/>
  <c r="Y268" i="19"/>
  <c r="Y269" i="19"/>
  <c r="Y270" i="19"/>
  <c r="Y271" i="19"/>
  <c r="Y272" i="19"/>
  <c r="B253" i="19"/>
  <c r="B254" i="19"/>
  <c r="B255" i="19"/>
  <c r="B256" i="19"/>
  <c r="B257" i="19"/>
  <c r="B258" i="19"/>
  <c r="B259" i="19"/>
  <c r="B260" i="19"/>
  <c r="B261" i="19"/>
  <c r="C253" i="19"/>
  <c r="C254" i="19"/>
  <c r="C255" i="19"/>
  <c r="C256" i="19"/>
  <c r="C257" i="19"/>
  <c r="C258" i="19"/>
  <c r="C259" i="19"/>
  <c r="C260" i="19"/>
  <c r="C261" i="19"/>
  <c r="D253" i="19"/>
  <c r="D254" i="19"/>
  <c r="D255" i="19"/>
  <c r="D256" i="19"/>
  <c r="D257" i="19"/>
  <c r="D258" i="19"/>
  <c r="D259" i="19"/>
  <c r="D260" i="19"/>
  <c r="D261" i="19"/>
  <c r="E253" i="19"/>
  <c r="E254" i="19"/>
  <c r="E255" i="19"/>
  <c r="E256" i="19"/>
  <c r="E257" i="19"/>
  <c r="E258" i="19"/>
  <c r="E259" i="19"/>
  <c r="E260" i="19"/>
  <c r="E261" i="19"/>
  <c r="F253" i="19"/>
  <c r="F254" i="19"/>
  <c r="F255" i="19"/>
  <c r="F256" i="19"/>
  <c r="F257" i="19"/>
  <c r="F258" i="19"/>
  <c r="F259" i="19"/>
  <c r="F260" i="19"/>
  <c r="F261" i="19"/>
  <c r="G253" i="19"/>
  <c r="G254" i="19"/>
  <c r="G255" i="19"/>
  <c r="G256" i="19"/>
  <c r="G257" i="19"/>
  <c r="G258" i="19"/>
  <c r="G259" i="19"/>
  <c r="G260" i="19"/>
  <c r="G261" i="19"/>
  <c r="H253" i="19"/>
  <c r="H254" i="19"/>
  <c r="H255" i="19"/>
  <c r="H256" i="19"/>
  <c r="H257" i="19"/>
  <c r="H258" i="19"/>
  <c r="H259" i="19"/>
  <c r="H260" i="19"/>
  <c r="H261" i="19"/>
  <c r="I253" i="19"/>
  <c r="I254" i="19"/>
  <c r="I255" i="19"/>
  <c r="I256" i="19"/>
  <c r="I257" i="19"/>
  <c r="I258" i="19"/>
  <c r="I259" i="19"/>
  <c r="I260" i="19"/>
  <c r="I261" i="19"/>
  <c r="J253" i="19"/>
  <c r="J254" i="19"/>
  <c r="J255" i="19"/>
  <c r="J256" i="19"/>
  <c r="J257" i="19"/>
  <c r="J258" i="19"/>
  <c r="J259" i="19"/>
  <c r="J260" i="19"/>
  <c r="J261" i="19"/>
  <c r="K253" i="19"/>
  <c r="K254" i="19"/>
  <c r="K255" i="19"/>
  <c r="K256" i="19"/>
  <c r="K257" i="19"/>
  <c r="K258" i="19"/>
  <c r="K259" i="19"/>
  <c r="K260" i="19"/>
  <c r="K261" i="19"/>
  <c r="L253" i="19"/>
  <c r="L254" i="19"/>
  <c r="L255" i="19"/>
  <c r="L256" i="19"/>
  <c r="L257" i="19"/>
  <c r="L258" i="19"/>
  <c r="L259" i="19"/>
  <c r="L260" i="19"/>
  <c r="L261" i="19"/>
  <c r="M253" i="19"/>
  <c r="M254" i="19"/>
  <c r="M255" i="19"/>
  <c r="M256" i="19"/>
  <c r="M257" i="19"/>
  <c r="M258" i="19"/>
  <c r="M259" i="19"/>
  <c r="M260" i="19"/>
  <c r="M261" i="19"/>
  <c r="N253" i="19"/>
  <c r="N254" i="19"/>
  <c r="N255" i="19"/>
  <c r="N256" i="19"/>
  <c r="N257" i="19"/>
  <c r="N258" i="19"/>
  <c r="N259" i="19"/>
  <c r="N260" i="19"/>
  <c r="N261" i="19"/>
  <c r="O253" i="19"/>
  <c r="O254" i="19"/>
  <c r="O255" i="19"/>
  <c r="O256" i="19"/>
  <c r="O257" i="19"/>
  <c r="O258" i="19"/>
  <c r="O259" i="19"/>
  <c r="O260" i="19"/>
  <c r="O261" i="19"/>
  <c r="P253" i="19"/>
  <c r="P254" i="19"/>
  <c r="P255" i="19"/>
  <c r="P256" i="19"/>
  <c r="P257" i="19"/>
  <c r="P258" i="19"/>
  <c r="P259" i="19"/>
  <c r="P260" i="19"/>
  <c r="P261" i="19"/>
  <c r="Q253" i="19"/>
  <c r="Q254" i="19"/>
  <c r="Q255" i="19"/>
  <c r="Q256" i="19"/>
  <c r="Q257" i="19"/>
  <c r="Q258" i="19"/>
  <c r="Q259" i="19"/>
  <c r="Q260" i="19"/>
  <c r="Q261" i="19"/>
  <c r="R253" i="19"/>
  <c r="R254" i="19"/>
  <c r="R255" i="19"/>
  <c r="R256" i="19"/>
  <c r="R257" i="19"/>
  <c r="R258" i="19"/>
  <c r="R259" i="19"/>
  <c r="R260" i="19"/>
  <c r="R261" i="19"/>
  <c r="S253" i="19"/>
  <c r="S254" i="19"/>
  <c r="S255" i="19"/>
  <c r="S256" i="19"/>
  <c r="S257" i="19"/>
  <c r="S258" i="19"/>
  <c r="S259" i="19"/>
  <c r="S260" i="19"/>
  <c r="S261" i="19"/>
  <c r="T253" i="19"/>
  <c r="T254" i="19"/>
  <c r="T255" i="19"/>
  <c r="T256" i="19"/>
  <c r="T257" i="19"/>
  <c r="T258" i="19"/>
  <c r="T259" i="19"/>
  <c r="T260" i="19"/>
  <c r="T261" i="19"/>
  <c r="U253" i="19"/>
  <c r="U254" i="19"/>
  <c r="U255" i="19"/>
  <c r="U256" i="19"/>
  <c r="U257" i="19"/>
  <c r="U258" i="19"/>
  <c r="U259" i="19"/>
  <c r="U260" i="19"/>
  <c r="U261" i="19"/>
  <c r="V253" i="19"/>
  <c r="V254" i="19"/>
  <c r="V255" i="19"/>
  <c r="V256" i="19"/>
  <c r="V257" i="19"/>
  <c r="V258" i="19"/>
  <c r="V259" i="19"/>
  <c r="V260" i="19"/>
  <c r="V261" i="19"/>
  <c r="W253" i="19"/>
  <c r="W254" i="19"/>
  <c r="W255" i="19"/>
  <c r="W256" i="19"/>
  <c r="W257" i="19"/>
  <c r="W258" i="19"/>
  <c r="W259" i="19"/>
  <c r="W260" i="19"/>
  <c r="W261" i="19"/>
  <c r="X253" i="19"/>
  <c r="X254" i="19"/>
  <c r="X255" i="19"/>
  <c r="X256" i="19"/>
  <c r="X257" i="19"/>
  <c r="X258" i="19"/>
  <c r="X259" i="19"/>
  <c r="X260" i="19"/>
  <c r="X261" i="19"/>
  <c r="Y253" i="19"/>
  <c r="Y254" i="19"/>
  <c r="Y255" i="19"/>
  <c r="Y256" i="19"/>
  <c r="Y257" i="19"/>
  <c r="Y258" i="19"/>
  <c r="Y259" i="19"/>
  <c r="Y260" i="19"/>
  <c r="Y261" i="19"/>
  <c r="B238" i="19"/>
  <c r="B239" i="19"/>
  <c r="B240" i="19"/>
  <c r="B241" i="19"/>
  <c r="B242" i="19"/>
  <c r="B243" i="19"/>
  <c r="B244" i="19"/>
  <c r="B245" i="19"/>
  <c r="B246" i="19"/>
  <c r="C238" i="19"/>
  <c r="C239" i="19"/>
  <c r="C240" i="19"/>
  <c r="C241" i="19"/>
  <c r="C242" i="19"/>
  <c r="C243" i="19"/>
  <c r="C244" i="19"/>
  <c r="C245" i="19"/>
  <c r="C246" i="19"/>
  <c r="D238" i="19"/>
  <c r="D239" i="19"/>
  <c r="D240" i="19"/>
  <c r="D241" i="19"/>
  <c r="D242" i="19"/>
  <c r="D243" i="19"/>
  <c r="D244" i="19"/>
  <c r="D245" i="19"/>
  <c r="D246" i="19"/>
  <c r="E238" i="19"/>
  <c r="E239" i="19"/>
  <c r="E240" i="19"/>
  <c r="E241" i="19"/>
  <c r="E242" i="19"/>
  <c r="E243" i="19"/>
  <c r="E244" i="19"/>
  <c r="E245" i="19"/>
  <c r="E246" i="19"/>
  <c r="F238" i="19"/>
  <c r="F239" i="19"/>
  <c r="F240" i="19"/>
  <c r="F241" i="19"/>
  <c r="F242" i="19"/>
  <c r="F243" i="19"/>
  <c r="F244" i="19"/>
  <c r="F245" i="19"/>
  <c r="F246" i="19"/>
  <c r="G238" i="19"/>
  <c r="G239" i="19"/>
  <c r="G240" i="19"/>
  <c r="G241" i="19"/>
  <c r="G242" i="19"/>
  <c r="G243" i="19"/>
  <c r="G244" i="19"/>
  <c r="G245" i="19"/>
  <c r="G246" i="19"/>
  <c r="H238" i="19"/>
  <c r="H239" i="19"/>
  <c r="H240" i="19"/>
  <c r="H241" i="19"/>
  <c r="H242" i="19"/>
  <c r="H243" i="19"/>
  <c r="H244" i="19"/>
  <c r="H245" i="19"/>
  <c r="H246" i="19"/>
  <c r="I238" i="19"/>
  <c r="I239" i="19"/>
  <c r="I240" i="19"/>
  <c r="I241" i="19"/>
  <c r="I242" i="19"/>
  <c r="I243" i="19"/>
  <c r="I244" i="19"/>
  <c r="I245" i="19"/>
  <c r="I246" i="19"/>
  <c r="J238" i="19"/>
  <c r="J239" i="19"/>
  <c r="J240" i="19"/>
  <c r="J241" i="19"/>
  <c r="J242" i="19"/>
  <c r="J243" i="19"/>
  <c r="J244" i="19"/>
  <c r="J245" i="19"/>
  <c r="J246" i="19"/>
  <c r="K238" i="19"/>
  <c r="K239" i="19"/>
  <c r="K240" i="19"/>
  <c r="K241" i="19"/>
  <c r="K242" i="19"/>
  <c r="K243" i="19"/>
  <c r="K244" i="19"/>
  <c r="K245" i="19"/>
  <c r="K246" i="19"/>
  <c r="L238" i="19"/>
  <c r="L239" i="19"/>
  <c r="L240" i="19"/>
  <c r="L241" i="19"/>
  <c r="L242" i="19"/>
  <c r="L243" i="19"/>
  <c r="L244" i="19"/>
  <c r="L245" i="19"/>
  <c r="L246" i="19"/>
  <c r="M238" i="19"/>
  <c r="M239" i="19"/>
  <c r="M240" i="19"/>
  <c r="M241" i="19"/>
  <c r="M242" i="19"/>
  <c r="M243" i="19"/>
  <c r="M244" i="19"/>
  <c r="M245" i="19"/>
  <c r="M246" i="19"/>
  <c r="N238" i="19"/>
  <c r="N239" i="19"/>
  <c r="N240" i="19"/>
  <c r="N241" i="19"/>
  <c r="N242" i="19"/>
  <c r="N243" i="19"/>
  <c r="N244" i="19"/>
  <c r="N245" i="19"/>
  <c r="N246" i="19"/>
  <c r="O238" i="19"/>
  <c r="O239" i="19"/>
  <c r="O240" i="19"/>
  <c r="O241" i="19"/>
  <c r="O242" i="19"/>
  <c r="O243" i="19"/>
  <c r="O244" i="19"/>
  <c r="O245" i="19"/>
  <c r="O246" i="19"/>
  <c r="P238" i="19"/>
  <c r="P239" i="19"/>
  <c r="P240" i="19"/>
  <c r="P241" i="19"/>
  <c r="P242" i="19"/>
  <c r="P243" i="19"/>
  <c r="P244" i="19"/>
  <c r="P245" i="19"/>
  <c r="P246" i="19"/>
  <c r="Q238" i="19"/>
  <c r="Q239" i="19"/>
  <c r="Q240" i="19"/>
  <c r="Q241" i="19"/>
  <c r="Q242" i="19"/>
  <c r="Q243" i="19"/>
  <c r="Q244" i="19"/>
  <c r="Q245" i="19"/>
  <c r="Q246" i="19"/>
  <c r="R238" i="19"/>
  <c r="R239" i="19"/>
  <c r="R240" i="19"/>
  <c r="R241" i="19"/>
  <c r="R242" i="19"/>
  <c r="R243" i="19"/>
  <c r="R244" i="19"/>
  <c r="R245" i="19"/>
  <c r="R246" i="19"/>
  <c r="S238" i="19"/>
  <c r="S239" i="19"/>
  <c r="S240" i="19"/>
  <c r="S241" i="19"/>
  <c r="S242" i="19"/>
  <c r="S243" i="19"/>
  <c r="S244" i="19"/>
  <c r="S245" i="19"/>
  <c r="S246" i="19"/>
  <c r="T238" i="19"/>
  <c r="T239" i="19"/>
  <c r="T240" i="19"/>
  <c r="T241" i="19"/>
  <c r="T242" i="19"/>
  <c r="T243" i="19"/>
  <c r="T244" i="19"/>
  <c r="T245" i="19"/>
  <c r="T246" i="19"/>
  <c r="U238" i="19"/>
  <c r="U239" i="19"/>
  <c r="U240" i="19"/>
  <c r="U241" i="19"/>
  <c r="U242" i="19"/>
  <c r="U243" i="19"/>
  <c r="U244" i="19"/>
  <c r="U245" i="19"/>
  <c r="U246" i="19"/>
  <c r="V238" i="19"/>
  <c r="V239" i="19"/>
  <c r="V240" i="19"/>
  <c r="V241" i="19"/>
  <c r="V242" i="19"/>
  <c r="V243" i="19"/>
  <c r="V244" i="19"/>
  <c r="V245" i="19"/>
  <c r="V246" i="19"/>
  <c r="W238" i="19"/>
  <c r="W239" i="19"/>
  <c r="W240" i="19"/>
  <c r="W241" i="19"/>
  <c r="W242" i="19"/>
  <c r="W243" i="19"/>
  <c r="W244" i="19"/>
  <c r="W245" i="19"/>
  <c r="W246" i="19"/>
  <c r="X238" i="19"/>
  <c r="X239" i="19"/>
  <c r="X240" i="19"/>
  <c r="X241" i="19"/>
  <c r="X242" i="19"/>
  <c r="X243" i="19"/>
  <c r="X244" i="19"/>
  <c r="X245" i="19"/>
  <c r="X246" i="19"/>
  <c r="Y238" i="19"/>
  <c r="Y239" i="19"/>
  <c r="Y240" i="19"/>
  <c r="Y241" i="19"/>
  <c r="Y242" i="19"/>
  <c r="Y243" i="19"/>
  <c r="Y244" i="19"/>
  <c r="Y245" i="19"/>
  <c r="Y246" i="19"/>
  <c r="B227" i="19"/>
  <c r="B228" i="19"/>
  <c r="B229" i="19"/>
  <c r="B230" i="19"/>
  <c r="B231" i="19"/>
  <c r="B232" i="19"/>
  <c r="B233" i="19"/>
  <c r="B234" i="19"/>
  <c r="B235" i="19"/>
  <c r="C227" i="19"/>
  <c r="C228" i="19"/>
  <c r="C229" i="19"/>
  <c r="C230" i="19"/>
  <c r="C231" i="19"/>
  <c r="C232" i="19"/>
  <c r="C233" i="19"/>
  <c r="C234" i="19"/>
  <c r="C235" i="19"/>
  <c r="D227" i="19"/>
  <c r="D228" i="19"/>
  <c r="D229" i="19"/>
  <c r="D230" i="19"/>
  <c r="D231" i="19"/>
  <c r="D232" i="19"/>
  <c r="D233" i="19"/>
  <c r="D234" i="19"/>
  <c r="D235" i="19"/>
  <c r="E227" i="19"/>
  <c r="E228" i="19"/>
  <c r="E229" i="19"/>
  <c r="E230" i="19"/>
  <c r="E231" i="19"/>
  <c r="E232" i="19"/>
  <c r="E233" i="19"/>
  <c r="E234" i="19"/>
  <c r="E235" i="19"/>
  <c r="F227" i="19"/>
  <c r="F228" i="19"/>
  <c r="F229" i="19"/>
  <c r="F230" i="19"/>
  <c r="F231" i="19"/>
  <c r="F232" i="19"/>
  <c r="F233" i="19"/>
  <c r="F234" i="19"/>
  <c r="F235" i="19"/>
  <c r="G227" i="19"/>
  <c r="G228" i="19"/>
  <c r="G229" i="19"/>
  <c r="G230" i="19"/>
  <c r="G231" i="19"/>
  <c r="G232" i="19"/>
  <c r="G233" i="19"/>
  <c r="G234" i="19"/>
  <c r="G235" i="19"/>
  <c r="H227" i="19"/>
  <c r="H228" i="19"/>
  <c r="H229" i="19"/>
  <c r="H230" i="19"/>
  <c r="H231" i="19"/>
  <c r="H232" i="19"/>
  <c r="H233" i="19"/>
  <c r="H234" i="19"/>
  <c r="H235" i="19"/>
  <c r="I227" i="19"/>
  <c r="I228" i="19"/>
  <c r="I229" i="19"/>
  <c r="I230" i="19"/>
  <c r="I231" i="19"/>
  <c r="I232" i="19"/>
  <c r="I233" i="19"/>
  <c r="I234" i="19"/>
  <c r="I235" i="19"/>
  <c r="J227" i="19"/>
  <c r="J228" i="19"/>
  <c r="J229" i="19"/>
  <c r="J230" i="19"/>
  <c r="J231" i="19"/>
  <c r="J232" i="19"/>
  <c r="J233" i="19"/>
  <c r="J234" i="19"/>
  <c r="J235" i="19"/>
  <c r="K227" i="19"/>
  <c r="K228" i="19"/>
  <c r="K229" i="19"/>
  <c r="K230" i="19"/>
  <c r="K231" i="19"/>
  <c r="K232" i="19"/>
  <c r="K233" i="19"/>
  <c r="K234" i="19"/>
  <c r="K235" i="19"/>
  <c r="L227" i="19"/>
  <c r="L228" i="19"/>
  <c r="L229" i="19"/>
  <c r="L230" i="19"/>
  <c r="L231" i="19"/>
  <c r="L232" i="19"/>
  <c r="L233" i="19"/>
  <c r="L234" i="19"/>
  <c r="L235" i="19"/>
  <c r="M227" i="19"/>
  <c r="M228" i="19"/>
  <c r="M229" i="19"/>
  <c r="M230" i="19"/>
  <c r="M231" i="19"/>
  <c r="M232" i="19"/>
  <c r="M233" i="19"/>
  <c r="M234" i="19"/>
  <c r="M235" i="19"/>
  <c r="N227" i="19"/>
  <c r="N228" i="19"/>
  <c r="N229" i="19"/>
  <c r="N230" i="19"/>
  <c r="N231" i="19"/>
  <c r="N232" i="19"/>
  <c r="N233" i="19"/>
  <c r="N234" i="19"/>
  <c r="N235" i="19"/>
  <c r="O227" i="19"/>
  <c r="O228" i="19"/>
  <c r="O229" i="19"/>
  <c r="O230" i="19"/>
  <c r="O231" i="19"/>
  <c r="O232" i="19"/>
  <c r="O233" i="19"/>
  <c r="O234" i="19"/>
  <c r="O235" i="19"/>
  <c r="P227" i="19"/>
  <c r="P228" i="19"/>
  <c r="P229" i="19"/>
  <c r="P230" i="19"/>
  <c r="P231" i="19"/>
  <c r="P232" i="19"/>
  <c r="P233" i="19"/>
  <c r="P234" i="19"/>
  <c r="P235" i="19"/>
  <c r="Q227" i="19"/>
  <c r="Q228" i="19"/>
  <c r="Q229" i="19"/>
  <c r="Q230" i="19"/>
  <c r="Q231" i="19"/>
  <c r="Q232" i="19"/>
  <c r="Q233" i="19"/>
  <c r="Q234" i="19"/>
  <c r="Q235" i="19"/>
  <c r="R227" i="19"/>
  <c r="R228" i="19"/>
  <c r="R229" i="19"/>
  <c r="R230" i="19"/>
  <c r="R231" i="19"/>
  <c r="R232" i="19"/>
  <c r="R233" i="19"/>
  <c r="R234" i="19"/>
  <c r="R235" i="19"/>
  <c r="S227" i="19"/>
  <c r="S228" i="19"/>
  <c r="S229" i="19"/>
  <c r="S230" i="19"/>
  <c r="S231" i="19"/>
  <c r="S232" i="19"/>
  <c r="S233" i="19"/>
  <c r="S234" i="19"/>
  <c r="S235" i="19"/>
  <c r="T227" i="19"/>
  <c r="T228" i="19"/>
  <c r="T229" i="19"/>
  <c r="T230" i="19"/>
  <c r="T231" i="19"/>
  <c r="T232" i="19"/>
  <c r="T233" i="19"/>
  <c r="T234" i="19"/>
  <c r="T235" i="19"/>
  <c r="U227" i="19"/>
  <c r="U228" i="19"/>
  <c r="U229" i="19"/>
  <c r="U230" i="19"/>
  <c r="U231" i="19"/>
  <c r="U232" i="19"/>
  <c r="U233" i="19"/>
  <c r="U234" i="19"/>
  <c r="U235" i="19"/>
  <c r="V227" i="19"/>
  <c r="V228" i="19"/>
  <c r="V229" i="19"/>
  <c r="V230" i="19"/>
  <c r="V231" i="19"/>
  <c r="V232" i="19"/>
  <c r="V233" i="19"/>
  <c r="V234" i="19"/>
  <c r="V235" i="19"/>
  <c r="W227" i="19"/>
  <c r="W228" i="19"/>
  <c r="W229" i="19"/>
  <c r="W230" i="19"/>
  <c r="W231" i="19"/>
  <c r="W232" i="19"/>
  <c r="W233" i="19"/>
  <c r="W234" i="19"/>
  <c r="W235" i="19"/>
  <c r="X227" i="19"/>
  <c r="X228" i="19"/>
  <c r="X229" i="19"/>
  <c r="X230" i="19"/>
  <c r="X231" i="19"/>
  <c r="X232" i="19"/>
  <c r="X233" i="19"/>
  <c r="X234" i="19"/>
  <c r="X235" i="19"/>
  <c r="Y227" i="19"/>
  <c r="Y228" i="19"/>
  <c r="Y229" i="19"/>
  <c r="Y230" i="19"/>
  <c r="Y231" i="19"/>
  <c r="Y232" i="19"/>
  <c r="Y233" i="19"/>
  <c r="Y234" i="19"/>
  <c r="Y235" i="19"/>
  <c r="B216" i="19"/>
  <c r="B217" i="19"/>
  <c r="B218" i="19"/>
  <c r="B219" i="19"/>
  <c r="B220" i="19"/>
  <c r="B221" i="19"/>
  <c r="B222" i="19"/>
  <c r="B223" i="19"/>
  <c r="B224" i="19"/>
  <c r="C216" i="19"/>
  <c r="C217" i="19"/>
  <c r="C218" i="19"/>
  <c r="C219" i="19"/>
  <c r="C220" i="19"/>
  <c r="C221" i="19"/>
  <c r="C222" i="19"/>
  <c r="C223" i="19"/>
  <c r="C224" i="19"/>
  <c r="D216" i="19"/>
  <c r="D217" i="19"/>
  <c r="D218" i="19"/>
  <c r="D219" i="19"/>
  <c r="D220" i="19"/>
  <c r="D221" i="19"/>
  <c r="D222" i="19"/>
  <c r="D223" i="19"/>
  <c r="D224" i="19"/>
  <c r="E216" i="19"/>
  <c r="E217" i="19"/>
  <c r="E218" i="19"/>
  <c r="E219" i="19"/>
  <c r="E220" i="19"/>
  <c r="E221" i="19"/>
  <c r="E222" i="19"/>
  <c r="E223" i="19"/>
  <c r="E224" i="19"/>
  <c r="F216" i="19"/>
  <c r="F217" i="19"/>
  <c r="F218" i="19"/>
  <c r="F219" i="19"/>
  <c r="F220" i="19"/>
  <c r="F221" i="19"/>
  <c r="F222" i="19"/>
  <c r="F223" i="19"/>
  <c r="F224" i="19"/>
  <c r="G216" i="19"/>
  <c r="G217" i="19"/>
  <c r="G218" i="19"/>
  <c r="G219" i="19"/>
  <c r="G220" i="19"/>
  <c r="G221" i="19"/>
  <c r="G222" i="19"/>
  <c r="G223" i="19"/>
  <c r="G224" i="19"/>
  <c r="H216" i="19"/>
  <c r="H217" i="19"/>
  <c r="H218" i="19"/>
  <c r="H219" i="19"/>
  <c r="H220" i="19"/>
  <c r="H221" i="19"/>
  <c r="H222" i="19"/>
  <c r="H223" i="19"/>
  <c r="H224" i="19"/>
  <c r="I216" i="19"/>
  <c r="I217" i="19"/>
  <c r="I218" i="19"/>
  <c r="I219" i="19"/>
  <c r="I220" i="19"/>
  <c r="I221" i="19"/>
  <c r="I222" i="19"/>
  <c r="I223" i="19"/>
  <c r="I224" i="19"/>
  <c r="J216" i="19"/>
  <c r="J217" i="19"/>
  <c r="J218" i="19"/>
  <c r="J219" i="19"/>
  <c r="J220" i="19"/>
  <c r="J221" i="19"/>
  <c r="J222" i="19"/>
  <c r="J223" i="19"/>
  <c r="J224" i="19"/>
  <c r="K216" i="19"/>
  <c r="K217" i="19"/>
  <c r="K218" i="19"/>
  <c r="K219" i="19"/>
  <c r="K220" i="19"/>
  <c r="K221" i="19"/>
  <c r="K222" i="19"/>
  <c r="K223" i="19"/>
  <c r="K224" i="19"/>
  <c r="L216" i="19"/>
  <c r="L217" i="19"/>
  <c r="L218" i="19"/>
  <c r="L219" i="19"/>
  <c r="L220" i="19"/>
  <c r="L221" i="19"/>
  <c r="L222" i="19"/>
  <c r="L223" i="19"/>
  <c r="L224" i="19"/>
  <c r="M216" i="19"/>
  <c r="M217" i="19"/>
  <c r="M218" i="19"/>
  <c r="M219" i="19"/>
  <c r="M220" i="19"/>
  <c r="M221" i="19"/>
  <c r="M222" i="19"/>
  <c r="M223" i="19"/>
  <c r="M224" i="19"/>
  <c r="N216" i="19"/>
  <c r="N217" i="19"/>
  <c r="N218" i="19"/>
  <c r="N219" i="19"/>
  <c r="N220" i="19"/>
  <c r="N221" i="19"/>
  <c r="N222" i="19"/>
  <c r="N223" i="19"/>
  <c r="N224" i="19"/>
  <c r="O216" i="19"/>
  <c r="O217" i="19"/>
  <c r="O218" i="19"/>
  <c r="O219" i="19"/>
  <c r="O220" i="19"/>
  <c r="O221" i="19"/>
  <c r="O222" i="19"/>
  <c r="O223" i="19"/>
  <c r="O224" i="19"/>
  <c r="P216" i="19"/>
  <c r="P217" i="19"/>
  <c r="P218" i="19"/>
  <c r="P219" i="19"/>
  <c r="P220" i="19"/>
  <c r="P221" i="19"/>
  <c r="P222" i="19"/>
  <c r="P223" i="19"/>
  <c r="P224" i="19"/>
  <c r="Q216" i="19"/>
  <c r="Q217" i="19"/>
  <c r="Q218" i="19"/>
  <c r="Q219" i="19"/>
  <c r="Q220" i="19"/>
  <c r="Q221" i="19"/>
  <c r="Q222" i="19"/>
  <c r="Q223" i="19"/>
  <c r="Q224" i="19"/>
  <c r="R216" i="19"/>
  <c r="R217" i="19"/>
  <c r="R218" i="19"/>
  <c r="R219" i="19"/>
  <c r="R220" i="19"/>
  <c r="R221" i="19"/>
  <c r="R222" i="19"/>
  <c r="R223" i="19"/>
  <c r="R224" i="19"/>
  <c r="S216" i="19"/>
  <c r="S217" i="19"/>
  <c r="S218" i="19"/>
  <c r="S219" i="19"/>
  <c r="S220" i="19"/>
  <c r="S221" i="19"/>
  <c r="S222" i="19"/>
  <c r="S223" i="19"/>
  <c r="S224" i="19"/>
  <c r="T216" i="19"/>
  <c r="T217" i="19"/>
  <c r="T218" i="19"/>
  <c r="T219" i="19"/>
  <c r="T220" i="19"/>
  <c r="T221" i="19"/>
  <c r="T222" i="19"/>
  <c r="T223" i="19"/>
  <c r="T224" i="19"/>
  <c r="U216" i="19"/>
  <c r="U217" i="19"/>
  <c r="U218" i="19"/>
  <c r="U219" i="19"/>
  <c r="U220" i="19"/>
  <c r="U221" i="19"/>
  <c r="U222" i="19"/>
  <c r="U223" i="19"/>
  <c r="U224" i="19"/>
  <c r="V216" i="19"/>
  <c r="V217" i="19"/>
  <c r="V218" i="19"/>
  <c r="V219" i="19"/>
  <c r="V220" i="19"/>
  <c r="V221" i="19"/>
  <c r="V222" i="19"/>
  <c r="V223" i="19"/>
  <c r="V224" i="19"/>
  <c r="W216" i="19"/>
  <c r="W217" i="19"/>
  <c r="W218" i="19"/>
  <c r="W219" i="19"/>
  <c r="W220" i="19"/>
  <c r="W221" i="19"/>
  <c r="W222" i="19"/>
  <c r="W223" i="19"/>
  <c r="W224" i="19"/>
  <c r="X216" i="19"/>
  <c r="X217" i="19"/>
  <c r="X218" i="19"/>
  <c r="X219" i="19"/>
  <c r="X220" i="19"/>
  <c r="X221" i="19"/>
  <c r="X222" i="19"/>
  <c r="X223" i="19"/>
  <c r="X224" i="19"/>
  <c r="Y216" i="19"/>
  <c r="Y217" i="19"/>
  <c r="Y218" i="19"/>
  <c r="Y219" i="19"/>
  <c r="Y220" i="19"/>
  <c r="Y221" i="19"/>
  <c r="Y222" i="19"/>
  <c r="Y223" i="19"/>
  <c r="Y224" i="19"/>
  <c r="B205" i="19"/>
  <c r="B206" i="19"/>
  <c r="B207" i="19"/>
  <c r="B208" i="19"/>
  <c r="B209" i="19"/>
  <c r="B210" i="19"/>
  <c r="B211" i="19"/>
  <c r="B212" i="19"/>
  <c r="B213" i="19"/>
  <c r="C205" i="19"/>
  <c r="C206" i="19"/>
  <c r="C207" i="19"/>
  <c r="C208" i="19"/>
  <c r="C209" i="19"/>
  <c r="C210" i="19"/>
  <c r="C211" i="19"/>
  <c r="C212" i="19"/>
  <c r="C213" i="19"/>
  <c r="D205" i="19"/>
  <c r="D206" i="19"/>
  <c r="D207" i="19"/>
  <c r="D208" i="19"/>
  <c r="D209" i="19"/>
  <c r="D210" i="19"/>
  <c r="D211" i="19"/>
  <c r="D212" i="19"/>
  <c r="D213" i="19"/>
  <c r="E205" i="19"/>
  <c r="E206" i="19"/>
  <c r="E207" i="19"/>
  <c r="E208" i="19"/>
  <c r="E209" i="19"/>
  <c r="E210" i="19"/>
  <c r="E211" i="19"/>
  <c r="E212" i="19"/>
  <c r="E213" i="19"/>
  <c r="F205" i="19"/>
  <c r="F206" i="19"/>
  <c r="F207" i="19"/>
  <c r="F208" i="19"/>
  <c r="F209" i="19"/>
  <c r="F210" i="19"/>
  <c r="F211" i="19"/>
  <c r="F212" i="19"/>
  <c r="F213" i="19"/>
  <c r="G205" i="19"/>
  <c r="G206" i="19"/>
  <c r="G207" i="19"/>
  <c r="G208" i="19"/>
  <c r="G209" i="19"/>
  <c r="G210" i="19"/>
  <c r="G211" i="19"/>
  <c r="G212" i="19"/>
  <c r="G213" i="19"/>
  <c r="H205" i="19"/>
  <c r="H206" i="19"/>
  <c r="H207" i="19"/>
  <c r="H208" i="19"/>
  <c r="H209" i="19"/>
  <c r="H210" i="19"/>
  <c r="H211" i="19"/>
  <c r="H212" i="19"/>
  <c r="H213" i="19"/>
  <c r="I205" i="19"/>
  <c r="I206" i="19"/>
  <c r="I207" i="19"/>
  <c r="I208" i="19"/>
  <c r="I209" i="19"/>
  <c r="I210" i="19"/>
  <c r="I211" i="19"/>
  <c r="I212" i="19"/>
  <c r="I213" i="19"/>
  <c r="J205" i="19"/>
  <c r="J206" i="19"/>
  <c r="J207" i="19"/>
  <c r="J208" i="19"/>
  <c r="J209" i="19"/>
  <c r="J210" i="19"/>
  <c r="J211" i="19"/>
  <c r="J212" i="19"/>
  <c r="J213" i="19"/>
  <c r="K205" i="19"/>
  <c r="K206" i="19"/>
  <c r="K207" i="19"/>
  <c r="K208" i="19"/>
  <c r="K209" i="19"/>
  <c r="K210" i="19"/>
  <c r="K211" i="19"/>
  <c r="K212" i="19"/>
  <c r="K213" i="19"/>
  <c r="L205" i="19"/>
  <c r="L206" i="19"/>
  <c r="L207" i="19"/>
  <c r="L208" i="19"/>
  <c r="L209" i="19"/>
  <c r="L210" i="19"/>
  <c r="L211" i="19"/>
  <c r="L212" i="19"/>
  <c r="L213" i="19"/>
  <c r="M205" i="19"/>
  <c r="M206" i="19"/>
  <c r="M207" i="19"/>
  <c r="M208" i="19"/>
  <c r="M209" i="19"/>
  <c r="M210" i="19"/>
  <c r="M211" i="19"/>
  <c r="M212" i="19"/>
  <c r="M213" i="19"/>
  <c r="N205" i="19"/>
  <c r="N206" i="19"/>
  <c r="N207" i="19"/>
  <c r="N208" i="19"/>
  <c r="N209" i="19"/>
  <c r="N210" i="19"/>
  <c r="N211" i="19"/>
  <c r="N212" i="19"/>
  <c r="N213" i="19"/>
  <c r="O205" i="19"/>
  <c r="O206" i="19"/>
  <c r="O207" i="19"/>
  <c r="O208" i="19"/>
  <c r="O209" i="19"/>
  <c r="O210" i="19"/>
  <c r="O211" i="19"/>
  <c r="O212" i="19"/>
  <c r="O213" i="19"/>
  <c r="P205" i="19"/>
  <c r="P206" i="19"/>
  <c r="P207" i="19"/>
  <c r="P208" i="19"/>
  <c r="P209" i="19"/>
  <c r="P210" i="19"/>
  <c r="P211" i="19"/>
  <c r="P212" i="19"/>
  <c r="P213" i="19"/>
  <c r="Q205" i="19"/>
  <c r="Q206" i="19"/>
  <c r="Q207" i="19"/>
  <c r="Q208" i="19"/>
  <c r="Q209" i="19"/>
  <c r="Q210" i="19"/>
  <c r="Q211" i="19"/>
  <c r="Q212" i="19"/>
  <c r="Q213" i="19"/>
  <c r="R205" i="19"/>
  <c r="R206" i="19"/>
  <c r="R207" i="19"/>
  <c r="R208" i="19"/>
  <c r="R209" i="19"/>
  <c r="R210" i="19"/>
  <c r="R211" i="19"/>
  <c r="R212" i="19"/>
  <c r="R213" i="19"/>
  <c r="S205" i="19"/>
  <c r="S206" i="19"/>
  <c r="S207" i="19"/>
  <c r="S208" i="19"/>
  <c r="S209" i="19"/>
  <c r="S210" i="19"/>
  <c r="S211" i="19"/>
  <c r="S212" i="19"/>
  <c r="S213" i="19"/>
  <c r="T205" i="19"/>
  <c r="T206" i="19"/>
  <c r="T207" i="19"/>
  <c r="T208" i="19"/>
  <c r="T209" i="19"/>
  <c r="T210" i="19"/>
  <c r="T211" i="19"/>
  <c r="T212" i="19"/>
  <c r="T213" i="19"/>
  <c r="U205" i="19"/>
  <c r="U206" i="19"/>
  <c r="U207" i="19"/>
  <c r="U208" i="19"/>
  <c r="U209" i="19"/>
  <c r="U210" i="19"/>
  <c r="U211" i="19"/>
  <c r="U212" i="19"/>
  <c r="U213" i="19"/>
  <c r="V205" i="19"/>
  <c r="V206" i="19"/>
  <c r="V207" i="19"/>
  <c r="V208" i="19"/>
  <c r="V209" i="19"/>
  <c r="V210" i="19"/>
  <c r="V211" i="19"/>
  <c r="V212" i="19"/>
  <c r="V213" i="19"/>
  <c r="W205" i="19"/>
  <c r="W206" i="19"/>
  <c r="W207" i="19"/>
  <c r="W208" i="19"/>
  <c r="W209" i="19"/>
  <c r="W210" i="19"/>
  <c r="W211" i="19"/>
  <c r="W212" i="19"/>
  <c r="W213" i="19"/>
  <c r="X205" i="19"/>
  <c r="X206" i="19"/>
  <c r="X207" i="19"/>
  <c r="X208" i="19"/>
  <c r="X209" i="19"/>
  <c r="X210" i="19"/>
  <c r="X211" i="19"/>
  <c r="X212" i="19"/>
  <c r="X213" i="19"/>
  <c r="Y205" i="19"/>
  <c r="Y206" i="19"/>
  <c r="Y207" i="19"/>
  <c r="Y208" i="19"/>
  <c r="Y209" i="19"/>
  <c r="Y210" i="19"/>
  <c r="Y211" i="19"/>
  <c r="Y212" i="19"/>
  <c r="Y213" i="19"/>
  <c r="Z204" i="19"/>
  <c r="B190" i="19"/>
  <c r="B191" i="19"/>
  <c r="B192" i="19"/>
  <c r="B193" i="19"/>
  <c r="B194" i="19"/>
  <c r="B195" i="19"/>
  <c r="B196" i="19"/>
  <c r="B197" i="19"/>
  <c r="B198" i="19"/>
  <c r="C190" i="19"/>
  <c r="C191" i="19"/>
  <c r="C192" i="19"/>
  <c r="C193" i="19"/>
  <c r="C194" i="19"/>
  <c r="C195" i="19"/>
  <c r="C196" i="19"/>
  <c r="C197" i="19"/>
  <c r="C198" i="19"/>
  <c r="D190" i="19"/>
  <c r="D191" i="19"/>
  <c r="D192" i="19"/>
  <c r="D193" i="19"/>
  <c r="D194" i="19"/>
  <c r="D195" i="19"/>
  <c r="D196" i="19"/>
  <c r="D197" i="19"/>
  <c r="D198" i="19"/>
  <c r="E190" i="19"/>
  <c r="E191" i="19"/>
  <c r="E192" i="19"/>
  <c r="E193" i="19"/>
  <c r="E194" i="19"/>
  <c r="E195" i="19"/>
  <c r="E196" i="19"/>
  <c r="E197" i="19"/>
  <c r="E198" i="19"/>
  <c r="F190" i="19"/>
  <c r="F191" i="19"/>
  <c r="F192" i="19"/>
  <c r="F193" i="19"/>
  <c r="F194" i="19"/>
  <c r="F195" i="19"/>
  <c r="F196" i="19"/>
  <c r="F197" i="19"/>
  <c r="F198" i="19"/>
  <c r="G190" i="19"/>
  <c r="G191" i="19"/>
  <c r="G192" i="19"/>
  <c r="G193" i="19"/>
  <c r="G194" i="19"/>
  <c r="G195" i="19"/>
  <c r="G196" i="19"/>
  <c r="G197" i="19"/>
  <c r="G198" i="19"/>
  <c r="H190" i="19"/>
  <c r="H191" i="19"/>
  <c r="H192" i="19"/>
  <c r="H193" i="19"/>
  <c r="H194" i="19"/>
  <c r="H195" i="19"/>
  <c r="H196" i="19"/>
  <c r="H197" i="19"/>
  <c r="H198" i="19"/>
  <c r="I190" i="19"/>
  <c r="I191" i="19"/>
  <c r="I192" i="19"/>
  <c r="I193" i="19"/>
  <c r="I194" i="19"/>
  <c r="I195" i="19"/>
  <c r="I196" i="19"/>
  <c r="I197" i="19"/>
  <c r="I198" i="19"/>
  <c r="J190" i="19"/>
  <c r="J191" i="19"/>
  <c r="J192" i="19"/>
  <c r="J193" i="19"/>
  <c r="J194" i="19"/>
  <c r="J195" i="19"/>
  <c r="J196" i="19"/>
  <c r="J197" i="19"/>
  <c r="J198" i="19"/>
  <c r="K190" i="19"/>
  <c r="K191" i="19"/>
  <c r="K192" i="19"/>
  <c r="K193" i="19"/>
  <c r="K194" i="19"/>
  <c r="K195" i="19"/>
  <c r="K196" i="19"/>
  <c r="K197" i="19"/>
  <c r="K198" i="19"/>
  <c r="L190" i="19"/>
  <c r="L191" i="19"/>
  <c r="L192" i="19"/>
  <c r="L193" i="19"/>
  <c r="L194" i="19"/>
  <c r="L195" i="19"/>
  <c r="L196" i="19"/>
  <c r="L197" i="19"/>
  <c r="L198" i="19"/>
  <c r="M190" i="19"/>
  <c r="M191" i="19"/>
  <c r="M192" i="19"/>
  <c r="M193" i="19"/>
  <c r="M194" i="19"/>
  <c r="M195" i="19"/>
  <c r="M196" i="19"/>
  <c r="M197" i="19"/>
  <c r="M198" i="19"/>
  <c r="N190" i="19"/>
  <c r="N191" i="19"/>
  <c r="N192" i="19"/>
  <c r="N193" i="19"/>
  <c r="N194" i="19"/>
  <c r="N195" i="19"/>
  <c r="N196" i="19"/>
  <c r="N197" i="19"/>
  <c r="N198" i="19"/>
  <c r="O190" i="19"/>
  <c r="O191" i="19"/>
  <c r="O192" i="19"/>
  <c r="O193" i="19"/>
  <c r="O194" i="19"/>
  <c r="O195" i="19"/>
  <c r="O196" i="19"/>
  <c r="O197" i="19"/>
  <c r="O198" i="19"/>
  <c r="P190" i="19"/>
  <c r="P191" i="19"/>
  <c r="P192" i="19"/>
  <c r="P193" i="19"/>
  <c r="P194" i="19"/>
  <c r="P195" i="19"/>
  <c r="P196" i="19"/>
  <c r="P197" i="19"/>
  <c r="P198" i="19"/>
  <c r="Q190" i="19"/>
  <c r="Q191" i="19"/>
  <c r="Q192" i="19"/>
  <c r="Q193" i="19"/>
  <c r="Q194" i="19"/>
  <c r="Q195" i="19"/>
  <c r="Q196" i="19"/>
  <c r="Q197" i="19"/>
  <c r="Q198" i="19"/>
  <c r="R190" i="19"/>
  <c r="R191" i="19"/>
  <c r="R192" i="19"/>
  <c r="R193" i="19"/>
  <c r="R194" i="19"/>
  <c r="R195" i="19"/>
  <c r="R196" i="19"/>
  <c r="R197" i="19"/>
  <c r="R198" i="19"/>
  <c r="S190" i="19"/>
  <c r="S191" i="19"/>
  <c r="S192" i="19"/>
  <c r="S193" i="19"/>
  <c r="S194" i="19"/>
  <c r="S195" i="19"/>
  <c r="S196" i="19"/>
  <c r="S197" i="19"/>
  <c r="S198" i="19"/>
  <c r="T190" i="19"/>
  <c r="T191" i="19"/>
  <c r="T192" i="19"/>
  <c r="T193" i="19"/>
  <c r="T194" i="19"/>
  <c r="T195" i="19"/>
  <c r="T196" i="19"/>
  <c r="T197" i="19"/>
  <c r="T198" i="19"/>
  <c r="U190" i="19"/>
  <c r="U191" i="19"/>
  <c r="U192" i="19"/>
  <c r="U193" i="19"/>
  <c r="U194" i="19"/>
  <c r="U195" i="19"/>
  <c r="U196" i="19"/>
  <c r="U197" i="19"/>
  <c r="U198" i="19"/>
  <c r="V190" i="19"/>
  <c r="V191" i="19"/>
  <c r="V192" i="19"/>
  <c r="V193" i="19"/>
  <c r="V194" i="19"/>
  <c r="V195" i="19"/>
  <c r="V196" i="19"/>
  <c r="V197" i="19"/>
  <c r="V198" i="19"/>
  <c r="W190" i="19"/>
  <c r="W191" i="19"/>
  <c r="W192" i="19"/>
  <c r="W193" i="19"/>
  <c r="W194" i="19"/>
  <c r="W195" i="19"/>
  <c r="W196" i="19"/>
  <c r="W197" i="19"/>
  <c r="W198" i="19"/>
  <c r="X190" i="19"/>
  <c r="X191" i="19"/>
  <c r="X192" i="19"/>
  <c r="X193" i="19"/>
  <c r="X194" i="19"/>
  <c r="X195" i="19"/>
  <c r="X196" i="19"/>
  <c r="X197" i="19"/>
  <c r="X198" i="19"/>
  <c r="Y190" i="19"/>
  <c r="Y191" i="19"/>
  <c r="Y192" i="19"/>
  <c r="Y193" i="19"/>
  <c r="Y194" i="19"/>
  <c r="Y195" i="19"/>
  <c r="Y196" i="19"/>
  <c r="Y197" i="19"/>
  <c r="Y198" i="19"/>
  <c r="B179" i="19"/>
  <c r="B180" i="19"/>
  <c r="B181" i="19"/>
  <c r="B182" i="19"/>
  <c r="B183" i="19"/>
  <c r="B184" i="19"/>
  <c r="B185" i="19"/>
  <c r="B186" i="19"/>
  <c r="B187" i="19"/>
  <c r="C179" i="19"/>
  <c r="C180" i="19"/>
  <c r="C181" i="19"/>
  <c r="C182" i="19"/>
  <c r="C183" i="19"/>
  <c r="C184" i="19"/>
  <c r="C185" i="19"/>
  <c r="C186" i="19"/>
  <c r="C187" i="19"/>
  <c r="D179" i="19"/>
  <c r="D180" i="19"/>
  <c r="D181" i="19"/>
  <c r="D182" i="19"/>
  <c r="D183" i="19"/>
  <c r="D184" i="19"/>
  <c r="D185" i="19"/>
  <c r="D186" i="19"/>
  <c r="D187" i="19"/>
  <c r="E179" i="19"/>
  <c r="E180" i="19"/>
  <c r="E181" i="19"/>
  <c r="E182" i="19"/>
  <c r="E183" i="19"/>
  <c r="E184" i="19"/>
  <c r="E185" i="19"/>
  <c r="E186" i="19"/>
  <c r="E187" i="19"/>
  <c r="F179" i="19"/>
  <c r="F180" i="19"/>
  <c r="F181" i="19"/>
  <c r="F182" i="19"/>
  <c r="F183" i="19"/>
  <c r="F184" i="19"/>
  <c r="F185" i="19"/>
  <c r="F186" i="19"/>
  <c r="F187" i="19"/>
  <c r="G179" i="19"/>
  <c r="G180" i="19"/>
  <c r="G181" i="19"/>
  <c r="G182" i="19"/>
  <c r="G183" i="19"/>
  <c r="G184" i="19"/>
  <c r="G185" i="19"/>
  <c r="G186" i="19"/>
  <c r="G187" i="19"/>
  <c r="H179" i="19"/>
  <c r="H180" i="19"/>
  <c r="H181" i="19"/>
  <c r="H182" i="19"/>
  <c r="H183" i="19"/>
  <c r="H184" i="19"/>
  <c r="H185" i="19"/>
  <c r="H186" i="19"/>
  <c r="H187" i="19"/>
  <c r="I179" i="19"/>
  <c r="I180" i="19"/>
  <c r="I181" i="19"/>
  <c r="I182" i="19"/>
  <c r="I183" i="19"/>
  <c r="I184" i="19"/>
  <c r="I185" i="19"/>
  <c r="I186" i="19"/>
  <c r="I187" i="19"/>
  <c r="J179" i="19"/>
  <c r="J180" i="19"/>
  <c r="J181" i="19"/>
  <c r="J182" i="19"/>
  <c r="J183" i="19"/>
  <c r="J184" i="19"/>
  <c r="J185" i="19"/>
  <c r="J186" i="19"/>
  <c r="J187" i="19"/>
  <c r="K179" i="19"/>
  <c r="K180" i="19"/>
  <c r="K181" i="19"/>
  <c r="K182" i="19"/>
  <c r="K183" i="19"/>
  <c r="K184" i="19"/>
  <c r="K185" i="19"/>
  <c r="K186" i="19"/>
  <c r="K187" i="19"/>
  <c r="L179" i="19"/>
  <c r="L180" i="19"/>
  <c r="L181" i="19"/>
  <c r="L182" i="19"/>
  <c r="L183" i="19"/>
  <c r="L184" i="19"/>
  <c r="L185" i="19"/>
  <c r="L186" i="19"/>
  <c r="L187" i="19"/>
  <c r="M179" i="19"/>
  <c r="M180" i="19"/>
  <c r="M181" i="19"/>
  <c r="M182" i="19"/>
  <c r="M183" i="19"/>
  <c r="M184" i="19"/>
  <c r="M185" i="19"/>
  <c r="M186" i="19"/>
  <c r="M187" i="19"/>
  <c r="N179" i="19"/>
  <c r="N180" i="19"/>
  <c r="N181" i="19"/>
  <c r="N182" i="19"/>
  <c r="N183" i="19"/>
  <c r="N184" i="19"/>
  <c r="N185" i="19"/>
  <c r="N186" i="19"/>
  <c r="N187" i="19"/>
  <c r="O179" i="19"/>
  <c r="O180" i="19"/>
  <c r="O181" i="19"/>
  <c r="O182" i="19"/>
  <c r="O183" i="19"/>
  <c r="O184" i="19"/>
  <c r="O185" i="19"/>
  <c r="O186" i="19"/>
  <c r="O187" i="19"/>
  <c r="P179" i="19"/>
  <c r="P180" i="19"/>
  <c r="P181" i="19"/>
  <c r="P182" i="19"/>
  <c r="P183" i="19"/>
  <c r="P184" i="19"/>
  <c r="P185" i="19"/>
  <c r="P186" i="19"/>
  <c r="P187" i="19"/>
  <c r="Q179" i="19"/>
  <c r="Q180" i="19"/>
  <c r="Q181" i="19"/>
  <c r="Q182" i="19"/>
  <c r="Q183" i="19"/>
  <c r="Q184" i="19"/>
  <c r="Q185" i="19"/>
  <c r="Q186" i="19"/>
  <c r="Q187" i="19"/>
  <c r="R179" i="19"/>
  <c r="R180" i="19"/>
  <c r="R181" i="19"/>
  <c r="R182" i="19"/>
  <c r="R183" i="19"/>
  <c r="R184" i="19"/>
  <c r="R185" i="19"/>
  <c r="R186" i="19"/>
  <c r="R187" i="19"/>
  <c r="S179" i="19"/>
  <c r="S180" i="19"/>
  <c r="S181" i="19"/>
  <c r="S182" i="19"/>
  <c r="S183" i="19"/>
  <c r="S184" i="19"/>
  <c r="S185" i="19"/>
  <c r="S186" i="19"/>
  <c r="S187" i="19"/>
  <c r="T179" i="19"/>
  <c r="T180" i="19"/>
  <c r="T181" i="19"/>
  <c r="T182" i="19"/>
  <c r="T183" i="19"/>
  <c r="T184" i="19"/>
  <c r="T185" i="19"/>
  <c r="T186" i="19"/>
  <c r="T187" i="19"/>
  <c r="U179" i="19"/>
  <c r="U180" i="19"/>
  <c r="U181" i="19"/>
  <c r="U182" i="19"/>
  <c r="U183" i="19"/>
  <c r="U184" i="19"/>
  <c r="U185" i="19"/>
  <c r="U186" i="19"/>
  <c r="U187" i="19"/>
  <c r="V179" i="19"/>
  <c r="V180" i="19"/>
  <c r="V181" i="19"/>
  <c r="V182" i="19"/>
  <c r="V183" i="19"/>
  <c r="V184" i="19"/>
  <c r="V185" i="19"/>
  <c r="V186" i="19"/>
  <c r="V187" i="19"/>
  <c r="W179" i="19"/>
  <c r="W180" i="19"/>
  <c r="W181" i="19"/>
  <c r="W182" i="19"/>
  <c r="W183" i="19"/>
  <c r="W184" i="19"/>
  <c r="W185" i="19"/>
  <c r="W186" i="19"/>
  <c r="W187" i="19"/>
  <c r="X179" i="19"/>
  <c r="X180" i="19"/>
  <c r="X181" i="19"/>
  <c r="X182" i="19"/>
  <c r="X183" i="19"/>
  <c r="X184" i="19"/>
  <c r="X185" i="19"/>
  <c r="X186" i="19"/>
  <c r="X187" i="19"/>
  <c r="Y179" i="19"/>
  <c r="Y180" i="19"/>
  <c r="Y181" i="19"/>
  <c r="Y182" i="19"/>
  <c r="Y183" i="19"/>
  <c r="Y184" i="19"/>
  <c r="Y185" i="19"/>
  <c r="Y186" i="19"/>
  <c r="Y187" i="19"/>
  <c r="C168" i="19"/>
  <c r="C169" i="19"/>
  <c r="C170" i="19"/>
  <c r="C171" i="19"/>
  <c r="C172" i="19"/>
  <c r="C173" i="19"/>
  <c r="C174" i="19"/>
  <c r="C175" i="19"/>
  <c r="C176" i="19"/>
  <c r="D168" i="19"/>
  <c r="D169" i="19"/>
  <c r="D170" i="19"/>
  <c r="D171" i="19"/>
  <c r="D172" i="19"/>
  <c r="D173" i="19"/>
  <c r="D174" i="19"/>
  <c r="D175" i="19"/>
  <c r="D176" i="19"/>
  <c r="E168" i="19"/>
  <c r="E169" i="19"/>
  <c r="E170" i="19"/>
  <c r="E171" i="19"/>
  <c r="E172" i="19"/>
  <c r="E173" i="19"/>
  <c r="E174" i="19"/>
  <c r="E175" i="19"/>
  <c r="E176" i="19"/>
  <c r="F168" i="19"/>
  <c r="F169" i="19"/>
  <c r="F170" i="19"/>
  <c r="F171" i="19"/>
  <c r="F172" i="19"/>
  <c r="F173" i="19"/>
  <c r="F174" i="19"/>
  <c r="F175" i="19"/>
  <c r="F176" i="19"/>
  <c r="G168" i="19"/>
  <c r="G169" i="19"/>
  <c r="G170" i="19"/>
  <c r="G171" i="19"/>
  <c r="G172" i="19"/>
  <c r="G173" i="19"/>
  <c r="G174" i="19"/>
  <c r="G175" i="19"/>
  <c r="G176" i="19"/>
  <c r="H168" i="19"/>
  <c r="H169" i="19"/>
  <c r="H170" i="19"/>
  <c r="H171" i="19"/>
  <c r="H172" i="19"/>
  <c r="H173" i="19"/>
  <c r="H174" i="19"/>
  <c r="H175" i="19"/>
  <c r="H176" i="19"/>
  <c r="I168" i="19"/>
  <c r="I169" i="19"/>
  <c r="I170" i="19"/>
  <c r="I171" i="19"/>
  <c r="I172" i="19"/>
  <c r="I173" i="19"/>
  <c r="I174" i="19"/>
  <c r="I175" i="19"/>
  <c r="I176" i="19"/>
  <c r="J168" i="19"/>
  <c r="J169" i="19"/>
  <c r="J170" i="19"/>
  <c r="J171" i="19"/>
  <c r="J172" i="19"/>
  <c r="J173" i="19"/>
  <c r="J174" i="19"/>
  <c r="J175" i="19"/>
  <c r="J176" i="19"/>
  <c r="K168" i="19"/>
  <c r="K169" i="19"/>
  <c r="K170" i="19"/>
  <c r="K171" i="19"/>
  <c r="K172" i="19"/>
  <c r="K173" i="19"/>
  <c r="K174" i="19"/>
  <c r="K175" i="19"/>
  <c r="K176" i="19"/>
  <c r="L168" i="19"/>
  <c r="L169" i="19"/>
  <c r="L170" i="19"/>
  <c r="L171" i="19"/>
  <c r="L172" i="19"/>
  <c r="L173" i="19"/>
  <c r="L174" i="19"/>
  <c r="L175" i="19"/>
  <c r="L176" i="19"/>
  <c r="M168" i="19"/>
  <c r="M169" i="19"/>
  <c r="M170" i="19"/>
  <c r="M171" i="19"/>
  <c r="M172" i="19"/>
  <c r="M173" i="19"/>
  <c r="M174" i="19"/>
  <c r="M175" i="19"/>
  <c r="M176" i="19"/>
  <c r="N168" i="19"/>
  <c r="N169" i="19"/>
  <c r="N170" i="19"/>
  <c r="N171" i="19"/>
  <c r="N172" i="19"/>
  <c r="N173" i="19"/>
  <c r="N174" i="19"/>
  <c r="N175" i="19"/>
  <c r="N176" i="19"/>
  <c r="O168" i="19"/>
  <c r="O169" i="19"/>
  <c r="O170" i="19"/>
  <c r="O171" i="19"/>
  <c r="O172" i="19"/>
  <c r="O173" i="19"/>
  <c r="O174" i="19"/>
  <c r="O175" i="19"/>
  <c r="O176" i="19"/>
  <c r="P168" i="19"/>
  <c r="P169" i="19"/>
  <c r="P170" i="19"/>
  <c r="P171" i="19"/>
  <c r="P172" i="19"/>
  <c r="P173" i="19"/>
  <c r="P174" i="19"/>
  <c r="P175" i="19"/>
  <c r="P176" i="19"/>
  <c r="Q168" i="19"/>
  <c r="Q169" i="19"/>
  <c r="Q170" i="19"/>
  <c r="Q171" i="19"/>
  <c r="Q172" i="19"/>
  <c r="Q173" i="19"/>
  <c r="Q174" i="19"/>
  <c r="Q175" i="19"/>
  <c r="Q176" i="19"/>
  <c r="R168" i="19"/>
  <c r="R169" i="19"/>
  <c r="R170" i="19"/>
  <c r="R171" i="19"/>
  <c r="R172" i="19"/>
  <c r="R173" i="19"/>
  <c r="R174" i="19"/>
  <c r="R175" i="19"/>
  <c r="R176" i="19"/>
  <c r="S168" i="19"/>
  <c r="S169" i="19"/>
  <c r="S170" i="19"/>
  <c r="S171" i="19"/>
  <c r="S172" i="19"/>
  <c r="S173" i="19"/>
  <c r="S174" i="19"/>
  <c r="S175" i="19"/>
  <c r="S176" i="19"/>
  <c r="T168" i="19"/>
  <c r="T169" i="19"/>
  <c r="T170" i="19"/>
  <c r="T171" i="19"/>
  <c r="T172" i="19"/>
  <c r="T173" i="19"/>
  <c r="T174" i="19"/>
  <c r="T175" i="19"/>
  <c r="T176" i="19"/>
  <c r="U168" i="19"/>
  <c r="U169" i="19"/>
  <c r="U170" i="19"/>
  <c r="U171" i="19"/>
  <c r="U172" i="19"/>
  <c r="U173" i="19"/>
  <c r="U174" i="19"/>
  <c r="U175" i="19"/>
  <c r="U176" i="19"/>
  <c r="V168" i="19"/>
  <c r="V169" i="19"/>
  <c r="V170" i="19"/>
  <c r="V171" i="19"/>
  <c r="V172" i="19"/>
  <c r="V173" i="19"/>
  <c r="V174" i="19"/>
  <c r="V175" i="19"/>
  <c r="V176" i="19"/>
  <c r="W168" i="19"/>
  <c r="W169" i="19"/>
  <c r="W170" i="19"/>
  <c r="W171" i="19"/>
  <c r="W172" i="19"/>
  <c r="W173" i="19"/>
  <c r="W174" i="19"/>
  <c r="W175" i="19"/>
  <c r="W176" i="19"/>
  <c r="X168" i="19"/>
  <c r="X169" i="19"/>
  <c r="X170" i="19"/>
  <c r="X171" i="19"/>
  <c r="X172" i="19"/>
  <c r="X173" i="19"/>
  <c r="X174" i="19"/>
  <c r="X175" i="19"/>
  <c r="X176" i="19"/>
  <c r="Y168" i="19"/>
  <c r="Y169" i="19"/>
  <c r="Y170" i="19"/>
  <c r="Y171" i="19"/>
  <c r="Y172" i="19"/>
  <c r="Y173" i="19"/>
  <c r="Y174" i="19"/>
  <c r="Y175" i="19"/>
  <c r="Y176" i="19"/>
  <c r="B168" i="19"/>
  <c r="B169" i="19"/>
  <c r="B170" i="19"/>
  <c r="B171" i="19"/>
  <c r="B172" i="19"/>
  <c r="B173" i="19"/>
  <c r="B174" i="19"/>
  <c r="B175" i="19"/>
  <c r="B176" i="19"/>
  <c r="Z158" i="19"/>
  <c r="Z157" i="19"/>
  <c r="Z156" i="19" s="1"/>
  <c r="Y157" i="19"/>
  <c r="Y158" i="19"/>
  <c r="Y159" i="19"/>
  <c r="Y160" i="19"/>
  <c r="Y161" i="19"/>
  <c r="Y162" i="19"/>
  <c r="Y163" i="19"/>
  <c r="Y164" i="19"/>
  <c r="Y165" i="19"/>
  <c r="X157" i="19"/>
  <c r="X158" i="19"/>
  <c r="X159" i="19"/>
  <c r="X160" i="19"/>
  <c r="X161" i="19"/>
  <c r="X162" i="19"/>
  <c r="X163" i="19"/>
  <c r="X164" i="19"/>
  <c r="X165" i="19"/>
  <c r="W157" i="19"/>
  <c r="W158" i="19"/>
  <c r="W159" i="19"/>
  <c r="W160" i="19"/>
  <c r="W161" i="19"/>
  <c r="W162" i="19"/>
  <c r="W163" i="19"/>
  <c r="W164" i="19"/>
  <c r="W165" i="19"/>
  <c r="V157" i="19"/>
  <c r="V158" i="19"/>
  <c r="V159" i="19"/>
  <c r="V160" i="19"/>
  <c r="V161" i="19"/>
  <c r="V162" i="19"/>
  <c r="V163" i="19"/>
  <c r="V164" i="19"/>
  <c r="V165" i="19"/>
  <c r="U157" i="19"/>
  <c r="U158" i="19"/>
  <c r="U159" i="19"/>
  <c r="U160" i="19"/>
  <c r="U161" i="19"/>
  <c r="U162" i="19"/>
  <c r="U163" i="19"/>
  <c r="U164" i="19"/>
  <c r="U165" i="19"/>
  <c r="T157" i="19"/>
  <c r="T158" i="19"/>
  <c r="T159" i="19"/>
  <c r="T160" i="19"/>
  <c r="T161" i="19"/>
  <c r="T162" i="19"/>
  <c r="T163" i="19"/>
  <c r="T164" i="19"/>
  <c r="T165" i="19"/>
  <c r="S157" i="19"/>
  <c r="S158" i="19"/>
  <c r="S159" i="19"/>
  <c r="S160" i="19"/>
  <c r="S161" i="19"/>
  <c r="S162" i="19"/>
  <c r="S163" i="19"/>
  <c r="S164" i="19"/>
  <c r="S165" i="19"/>
  <c r="R157" i="19"/>
  <c r="R158" i="19"/>
  <c r="R159" i="19"/>
  <c r="R160" i="19"/>
  <c r="R161" i="19"/>
  <c r="R162" i="19"/>
  <c r="R163" i="19"/>
  <c r="R164" i="19"/>
  <c r="R165" i="19"/>
  <c r="Q157" i="19"/>
  <c r="Q158" i="19"/>
  <c r="Q159" i="19"/>
  <c r="Q160" i="19"/>
  <c r="Q161" i="19"/>
  <c r="Q162" i="19"/>
  <c r="Q163" i="19"/>
  <c r="Q164" i="19"/>
  <c r="Q165" i="19"/>
  <c r="P157" i="19"/>
  <c r="P158" i="19"/>
  <c r="P159" i="19"/>
  <c r="P160" i="19"/>
  <c r="P161" i="19"/>
  <c r="P162" i="19"/>
  <c r="P163" i="19"/>
  <c r="P164" i="19"/>
  <c r="P165" i="19"/>
  <c r="O157" i="19"/>
  <c r="O158" i="19"/>
  <c r="O159" i="19"/>
  <c r="O160" i="19"/>
  <c r="O161" i="19"/>
  <c r="O162" i="19"/>
  <c r="O163" i="19"/>
  <c r="O164" i="19"/>
  <c r="O165" i="19"/>
  <c r="N157" i="19"/>
  <c r="N158" i="19"/>
  <c r="N159" i="19"/>
  <c r="N160" i="19"/>
  <c r="N161" i="19"/>
  <c r="N162" i="19"/>
  <c r="N163" i="19"/>
  <c r="N164" i="19"/>
  <c r="N165" i="19"/>
  <c r="M157" i="19"/>
  <c r="M158" i="19"/>
  <c r="M159" i="19"/>
  <c r="M160" i="19"/>
  <c r="M161" i="19"/>
  <c r="M162" i="19"/>
  <c r="M163" i="19"/>
  <c r="M164" i="19"/>
  <c r="M165" i="19"/>
  <c r="L157" i="19"/>
  <c r="L158" i="19"/>
  <c r="L159" i="19"/>
  <c r="L160" i="19"/>
  <c r="L161" i="19"/>
  <c r="L162" i="19"/>
  <c r="L163" i="19"/>
  <c r="L164" i="19"/>
  <c r="L165" i="19"/>
  <c r="K157" i="19"/>
  <c r="K158" i="19"/>
  <c r="K159" i="19"/>
  <c r="K160" i="19"/>
  <c r="K161" i="19"/>
  <c r="K162" i="19"/>
  <c r="K163" i="19"/>
  <c r="K164" i="19"/>
  <c r="K165" i="19"/>
  <c r="J157" i="19"/>
  <c r="J158" i="19"/>
  <c r="J159" i="19"/>
  <c r="J160" i="19"/>
  <c r="J161" i="19"/>
  <c r="J162" i="19"/>
  <c r="J163" i="19"/>
  <c r="J164" i="19"/>
  <c r="J165" i="19"/>
  <c r="I157" i="19"/>
  <c r="I158" i="19"/>
  <c r="I159" i="19"/>
  <c r="I160" i="19"/>
  <c r="I161" i="19"/>
  <c r="I162" i="19"/>
  <c r="I163" i="19"/>
  <c r="I164" i="19"/>
  <c r="I165" i="19"/>
  <c r="H157" i="19"/>
  <c r="H158" i="19"/>
  <c r="H159" i="19"/>
  <c r="H160" i="19"/>
  <c r="H161" i="19"/>
  <c r="H162" i="19"/>
  <c r="H163" i="19"/>
  <c r="H164" i="19"/>
  <c r="H165" i="19"/>
  <c r="G157" i="19"/>
  <c r="G158" i="19"/>
  <c r="G159" i="19"/>
  <c r="G160" i="19"/>
  <c r="G161" i="19"/>
  <c r="G162" i="19"/>
  <c r="G163" i="19"/>
  <c r="G164" i="19"/>
  <c r="G165" i="19"/>
  <c r="F157" i="19"/>
  <c r="F158" i="19"/>
  <c r="F159" i="19"/>
  <c r="F160" i="19"/>
  <c r="F161" i="19"/>
  <c r="F162" i="19"/>
  <c r="F163" i="19"/>
  <c r="F164" i="19"/>
  <c r="F165" i="19"/>
  <c r="E157" i="19"/>
  <c r="E158" i="19"/>
  <c r="E159" i="19"/>
  <c r="E160" i="19"/>
  <c r="E161" i="19"/>
  <c r="E162" i="19"/>
  <c r="E163" i="19"/>
  <c r="E164" i="19"/>
  <c r="E165" i="19"/>
  <c r="D157" i="19"/>
  <c r="D158" i="19"/>
  <c r="D159" i="19"/>
  <c r="D160" i="19"/>
  <c r="D161" i="19"/>
  <c r="D162" i="19"/>
  <c r="D163" i="19"/>
  <c r="D164" i="19"/>
  <c r="D165" i="19"/>
  <c r="C157" i="19"/>
  <c r="C158" i="19"/>
  <c r="C159" i="19"/>
  <c r="C160" i="19"/>
  <c r="C161" i="19"/>
  <c r="C162" i="19"/>
  <c r="C163" i="19"/>
  <c r="C164" i="19"/>
  <c r="C165" i="19"/>
  <c r="B157" i="19"/>
  <c r="B158" i="19"/>
  <c r="B159" i="19"/>
  <c r="B160" i="19"/>
  <c r="B161" i="19"/>
  <c r="B162" i="19"/>
  <c r="B163" i="19"/>
  <c r="B164" i="19"/>
  <c r="B165" i="19"/>
  <c r="Y285" i="19"/>
  <c r="X285" i="19"/>
  <c r="W285" i="19"/>
  <c r="V285" i="19"/>
  <c r="U285" i="19"/>
  <c r="T285" i="19"/>
  <c r="S285" i="19"/>
  <c r="R285" i="19"/>
  <c r="Q285" i="19"/>
  <c r="P285" i="19"/>
  <c r="O285" i="19"/>
  <c r="N285" i="19"/>
  <c r="M285" i="19"/>
  <c r="L285" i="19"/>
  <c r="K285" i="19"/>
  <c r="J285" i="19"/>
  <c r="I285" i="19"/>
  <c r="H285" i="19"/>
  <c r="G285" i="19"/>
  <c r="F285" i="19"/>
  <c r="E285" i="19"/>
  <c r="D285" i="19"/>
  <c r="C285" i="19"/>
  <c r="B285" i="19"/>
  <c r="Y274" i="19"/>
  <c r="X274" i="19"/>
  <c r="W274" i="19"/>
  <c r="V274" i="19"/>
  <c r="U274" i="19"/>
  <c r="T274" i="19"/>
  <c r="S274" i="19"/>
  <c r="R274" i="19"/>
  <c r="Q274" i="19"/>
  <c r="P274" i="19"/>
  <c r="O274" i="19"/>
  <c r="N274" i="19"/>
  <c r="M274" i="19"/>
  <c r="L274" i="19"/>
  <c r="K274" i="19"/>
  <c r="J274" i="19"/>
  <c r="I274" i="19"/>
  <c r="H274" i="19"/>
  <c r="G274" i="19"/>
  <c r="F274" i="19"/>
  <c r="E274" i="19"/>
  <c r="D274" i="19"/>
  <c r="C274" i="19"/>
  <c r="B274" i="19"/>
  <c r="Y263" i="19"/>
  <c r="X263" i="19"/>
  <c r="W263" i="19"/>
  <c r="V263" i="19"/>
  <c r="U263" i="19"/>
  <c r="T263" i="19"/>
  <c r="S263" i="19"/>
  <c r="R263" i="19"/>
  <c r="Q263" i="19"/>
  <c r="P263" i="19"/>
  <c r="O263" i="19"/>
  <c r="N263" i="19"/>
  <c r="M263" i="19"/>
  <c r="L263" i="19"/>
  <c r="K263" i="19"/>
  <c r="J263" i="19"/>
  <c r="I263" i="19"/>
  <c r="H263" i="19"/>
  <c r="G263" i="19"/>
  <c r="F263" i="19"/>
  <c r="E263" i="19"/>
  <c r="D263" i="19"/>
  <c r="C263" i="19"/>
  <c r="B263" i="19"/>
  <c r="Y252" i="19"/>
  <c r="X252" i="19"/>
  <c r="W252" i="19"/>
  <c r="V252" i="19"/>
  <c r="U252" i="19"/>
  <c r="T252" i="19"/>
  <c r="S252" i="19"/>
  <c r="R252" i="19"/>
  <c r="Q252" i="19"/>
  <c r="P252" i="19"/>
  <c r="O252" i="19"/>
  <c r="N252" i="19"/>
  <c r="M252" i="19"/>
  <c r="L252" i="19"/>
  <c r="K252" i="19"/>
  <c r="J252" i="19"/>
  <c r="I252" i="19"/>
  <c r="H252" i="19"/>
  <c r="G252" i="19"/>
  <c r="F252" i="19"/>
  <c r="E252" i="19"/>
  <c r="D252" i="19"/>
  <c r="C252" i="19"/>
  <c r="B252" i="19"/>
  <c r="Y237" i="19"/>
  <c r="X237" i="19"/>
  <c r="W237" i="19"/>
  <c r="V237" i="19"/>
  <c r="U237" i="19"/>
  <c r="T237" i="19"/>
  <c r="S237" i="19"/>
  <c r="R237" i="19"/>
  <c r="Q237" i="19"/>
  <c r="P237" i="19"/>
  <c r="O237" i="19"/>
  <c r="N237" i="19"/>
  <c r="M237" i="19"/>
  <c r="L237" i="19"/>
  <c r="K237" i="19"/>
  <c r="J237" i="19"/>
  <c r="I237" i="19"/>
  <c r="H237" i="19"/>
  <c r="G237" i="19"/>
  <c r="F237" i="19"/>
  <c r="E237" i="19"/>
  <c r="D237" i="19"/>
  <c r="C237" i="19"/>
  <c r="B237" i="19"/>
  <c r="Y226" i="19"/>
  <c r="X226" i="19"/>
  <c r="W226" i="19"/>
  <c r="V226" i="19"/>
  <c r="U226" i="19"/>
  <c r="T226" i="19"/>
  <c r="S226" i="19"/>
  <c r="R226" i="19"/>
  <c r="Q226" i="19"/>
  <c r="P226" i="19"/>
  <c r="O226" i="19"/>
  <c r="N226" i="19"/>
  <c r="M226" i="19"/>
  <c r="L226" i="19"/>
  <c r="K226" i="19"/>
  <c r="J226" i="19"/>
  <c r="I226" i="19"/>
  <c r="H226" i="19"/>
  <c r="G226" i="19"/>
  <c r="F226" i="19"/>
  <c r="E226" i="19"/>
  <c r="D226" i="19"/>
  <c r="C226" i="19"/>
  <c r="B226" i="19"/>
  <c r="Y215" i="19"/>
  <c r="X215" i="19"/>
  <c r="W215" i="19"/>
  <c r="V215" i="19"/>
  <c r="U215" i="19"/>
  <c r="T215" i="19"/>
  <c r="S215" i="19"/>
  <c r="R215" i="19"/>
  <c r="Q215" i="19"/>
  <c r="P215" i="19"/>
  <c r="O215" i="19"/>
  <c r="N215" i="19"/>
  <c r="M215" i="19"/>
  <c r="L215" i="19"/>
  <c r="K215" i="19"/>
  <c r="J215" i="19"/>
  <c r="I215" i="19"/>
  <c r="H215" i="19"/>
  <c r="G215" i="19"/>
  <c r="F215" i="19"/>
  <c r="E215" i="19"/>
  <c r="D215" i="19"/>
  <c r="C215" i="19"/>
  <c r="B215" i="19"/>
  <c r="Y204" i="19"/>
  <c r="X204" i="19"/>
  <c r="W204" i="19"/>
  <c r="V204" i="19"/>
  <c r="U204" i="19"/>
  <c r="T204" i="19"/>
  <c r="S204" i="19"/>
  <c r="R204" i="19"/>
  <c r="Q204" i="19"/>
  <c r="P204" i="19"/>
  <c r="O204" i="19"/>
  <c r="N204" i="19"/>
  <c r="M204" i="19"/>
  <c r="L204" i="19"/>
  <c r="K204" i="19"/>
  <c r="J204" i="19"/>
  <c r="I204" i="19"/>
  <c r="H204" i="19"/>
  <c r="G204" i="19"/>
  <c r="F204" i="19"/>
  <c r="E204" i="19"/>
  <c r="D204" i="19"/>
  <c r="C204" i="19"/>
  <c r="B204" i="19"/>
  <c r="Y189" i="19"/>
  <c r="X189" i="19"/>
  <c r="W189" i="19"/>
  <c r="V189" i="19"/>
  <c r="U189" i="19"/>
  <c r="T189" i="19"/>
  <c r="S189" i="19"/>
  <c r="R189" i="19"/>
  <c r="Q189" i="19"/>
  <c r="P189" i="19"/>
  <c r="O189" i="19"/>
  <c r="N189" i="19"/>
  <c r="M189" i="19"/>
  <c r="L189" i="19"/>
  <c r="K189" i="19"/>
  <c r="J189" i="19"/>
  <c r="I189" i="19"/>
  <c r="H189" i="19"/>
  <c r="G189" i="19"/>
  <c r="F189" i="19"/>
  <c r="E189" i="19"/>
  <c r="D189" i="19"/>
  <c r="C189" i="19"/>
  <c r="B189" i="19"/>
  <c r="Y178" i="19"/>
  <c r="X178" i="19"/>
  <c r="W178" i="19"/>
  <c r="V178" i="19"/>
  <c r="U178" i="19"/>
  <c r="T178" i="19"/>
  <c r="S178" i="19"/>
  <c r="R178" i="19"/>
  <c r="Q178" i="19"/>
  <c r="P178" i="19"/>
  <c r="O178" i="19"/>
  <c r="N178" i="19"/>
  <c r="M178" i="19"/>
  <c r="L178" i="19"/>
  <c r="K178" i="19"/>
  <c r="J178" i="19"/>
  <c r="I178" i="19"/>
  <c r="H178" i="19"/>
  <c r="G178" i="19"/>
  <c r="F178" i="19"/>
  <c r="E178" i="19"/>
  <c r="D178" i="19"/>
  <c r="C178" i="19"/>
  <c r="B178" i="19"/>
  <c r="Y167" i="19"/>
  <c r="X167" i="19"/>
  <c r="W167" i="19"/>
  <c r="V167" i="19"/>
  <c r="U167" i="19"/>
  <c r="T167" i="19"/>
  <c r="S167" i="19"/>
  <c r="R167" i="19"/>
  <c r="Q167" i="19"/>
  <c r="P167" i="19"/>
  <c r="O167" i="19"/>
  <c r="N167" i="19"/>
  <c r="M167" i="19"/>
  <c r="L167" i="19"/>
  <c r="K167" i="19"/>
  <c r="J167" i="19"/>
  <c r="I167" i="19"/>
  <c r="H167" i="19"/>
  <c r="G167" i="19"/>
  <c r="F167" i="19"/>
  <c r="E167" i="19"/>
  <c r="D167" i="19"/>
  <c r="C167" i="19"/>
  <c r="B167" i="19"/>
  <c r="Y156" i="19"/>
  <c r="X156" i="19"/>
  <c r="W156" i="19"/>
  <c r="V156" i="19"/>
  <c r="U156" i="19"/>
  <c r="T156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F156" i="19"/>
  <c r="E156" i="19"/>
  <c r="D156" i="19"/>
  <c r="C156" i="19"/>
  <c r="B156" i="19"/>
  <c r="Y262" i="22"/>
  <c r="X262" i="22"/>
  <c r="W262" i="22"/>
  <c r="V262" i="22"/>
  <c r="U262" i="22"/>
  <c r="T262" i="22"/>
  <c r="S262" i="22"/>
  <c r="R262" i="22"/>
  <c r="Q262" i="22"/>
  <c r="P262" i="22"/>
  <c r="O262" i="22"/>
  <c r="N262" i="22"/>
  <c r="M262" i="22"/>
  <c r="L262" i="22"/>
  <c r="K262" i="22"/>
  <c r="J262" i="22"/>
  <c r="I262" i="22"/>
  <c r="H262" i="22"/>
  <c r="G262" i="22"/>
  <c r="F262" i="22"/>
  <c r="E262" i="22"/>
  <c r="D262" i="22"/>
  <c r="C262" i="22"/>
  <c r="B262" i="22"/>
  <c r="Y232" i="22"/>
  <c r="X232" i="22"/>
  <c r="W232" i="22"/>
  <c r="V232" i="22"/>
  <c r="U232" i="22"/>
  <c r="T232" i="22"/>
  <c r="S232" i="22"/>
  <c r="R232" i="22"/>
  <c r="Q232" i="22"/>
  <c r="P232" i="22"/>
  <c r="O232" i="22"/>
  <c r="N232" i="22"/>
  <c r="M232" i="22"/>
  <c r="L232" i="22"/>
  <c r="K232" i="22"/>
  <c r="J232" i="22"/>
  <c r="I232" i="22"/>
  <c r="H232" i="22"/>
  <c r="G232" i="22"/>
  <c r="F232" i="22"/>
  <c r="E232" i="22"/>
  <c r="D232" i="22"/>
  <c r="C232" i="22"/>
  <c r="B232" i="22"/>
  <c r="Y218" i="22"/>
  <c r="X218" i="22"/>
  <c r="W218" i="22"/>
  <c r="V218" i="22"/>
  <c r="U218" i="22"/>
  <c r="T218" i="22"/>
  <c r="S218" i="22"/>
  <c r="R218" i="22"/>
  <c r="Q218" i="22"/>
  <c r="P218" i="22"/>
  <c r="O218" i="22"/>
  <c r="N218" i="22"/>
  <c r="M218" i="22"/>
  <c r="L218" i="22"/>
  <c r="K218" i="22"/>
  <c r="J218" i="22"/>
  <c r="I218" i="22"/>
  <c r="H218" i="22"/>
  <c r="G218" i="22"/>
  <c r="F218" i="22"/>
  <c r="E218" i="22"/>
  <c r="D218" i="22"/>
  <c r="C218" i="22"/>
  <c r="B218" i="22"/>
  <c r="Y208" i="22"/>
  <c r="X208" i="22"/>
  <c r="W208" i="22"/>
  <c r="V208" i="22"/>
  <c r="U208" i="22"/>
  <c r="T208" i="22"/>
  <c r="S208" i="22"/>
  <c r="R208" i="22"/>
  <c r="Q208" i="22"/>
  <c r="P208" i="22"/>
  <c r="O208" i="22"/>
  <c r="N208" i="22"/>
  <c r="M208" i="22"/>
  <c r="L208" i="22"/>
  <c r="K208" i="22"/>
  <c r="J208" i="22"/>
  <c r="I208" i="22"/>
  <c r="H208" i="22"/>
  <c r="G208" i="22"/>
  <c r="F208" i="22"/>
  <c r="E208" i="22"/>
  <c r="D208" i="22"/>
  <c r="C208" i="22"/>
  <c r="B208" i="22"/>
  <c r="Y198" i="22"/>
  <c r="X198" i="22"/>
  <c r="W198" i="22"/>
  <c r="V198" i="22"/>
  <c r="U198" i="22"/>
  <c r="T198" i="22"/>
  <c r="S198" i="22"/>
  <c r="R198" i="22"/>
  <c r="Q198" i="22"/>
  <c r="P198" i="22"/>
  <c r="O198" i="22"/>
  <c r="N198" i="22"/>
  <c r="M198" i="22"/>
  <c r="L198" i="22"/>
  <c r="K198" i="22"/>
  <c r="J198" i="22"/>
  <c r="I198" i="22"/>
  <c r="H198" i="22"/>
  <c r="G198" i="22"/>
  <c r="F198" i="22"/>
  <c r="E198" i="22"/>
  <c r="D198" i="22"/>
  <c r="C198" i="22"/>
  <c r="B198" i="22"/>
  <c r="Y188" i="22"/>
  <c r="X188" i="22"/>
  <c r="W188" i="22"/>
  <c r="V188" i="22"/>
  <c r="U188" i="22"/>
  <c r="T188" i="22"/>
  <c r="S188" i="22"/>
  <c r="R188" i="22"/>
  <c r="Q188" i="22"/>
  <c r="P188" i="22"/>
  <c r="O188" i="22"/>
  <c r="N188" i="22"/>
  <c r="M188" i="22"/>
  <c r="L188" i="22"/>
  <c r="K188" i="22"/>
  <c r="J188" i="22"/>
  <c r="I188" i="22"/>
  <c r="H188" i="22"/>
  <c r="G188" i="22"/>
  <c r="F188" i="22"/>
  <c r="E188" i="22"/>
  <c r="D188" i="22"/>
  <c r="C188" i="22"/>
  <c r="B188" i="22"/>
  <c r="Y174" i="22"/>
  <c r="X174" i="22"/>
  <c r="W174" i="22"/>
  <c r="V174" i="22"/>
  <c r="U174" i="22"/>
  <c r="T174" i="22"/>
  <c r="S174" i="22"/>
  <c r="R174" i="22"/>
  <c r="Q174" i="22"/>
  <c r="P174" i="22"/>
  <c r="O174" i="22"/>
  <c r="N174" i="22"/>
  <c r="M174" i="22"/>
  <c r="L174" i="22"/>
  <c r="K174" i="22"/>
  <c r="J174" i="22"/>
  <c r="I174" i="22"/>
  <c r="H174" i="22"/>
  <c r="G174" i="22"/>
  <c r="F174" i="22"/>
  <c r="E174" i="22"/>
  <c r="D174" i="22"/>
  <c r="C174" i="22"/>
  <c r="B174" i="22"/>
  <c r="Y164" i="22"/>
  <c r="X164" i="22"/>
  <c r="W164" i="22"/>
  <c r="V164" i="22"/>
  <c r="U164" i="22"/>
  <c r="T164" i="22"/>
  <c r="S164" i="22"/>
  <c r="R164" i="22"/>
  <c r="Q164" i="22"/>
  <c r="P164" i="22"/>
  <c r="O164" i="22"/>
  <c r="N164" i="22"/>
  <c r="M164" i="22"/>
  <c r="L164" i="22"/>
  <c r="K164" i="22"/>
  <c r="J164" i="22"/>
  <c r="I164" i="22"/>
  <c r="H164" i="22"/>
  <c r="G164" i="22"/>
  <c r="F164" i="22"/>
  <c r="E164" i="22"/>
  <c r="D164" i="22"/>
  <c r="C164" i="22"/>
  <c r="B164" i="22"/>
  <c r="Y154" i="22"/>
  <c r="X154" i="22"/>
  <c r="W154" i="22"/>
  <c r="V154" i="22"/>
  <c r="U154" i="22"/>
  <c r="T154" i="22"/>
  <c r="S154" i="22"/>
  <c r="R154" i="22"/>
  <c r="Q154" i="22"/>
  <c r="P154" i="22"/>
  <c r="O154" i="22"/>
  <c r="N154" i="22"/>
  <c r="M154" i="22"/>
  <c r="L154" i="22"/>
  <c r="K154" i="22"/>
  <c r="J154" i="22"/>
  <c r="I154" i="22"/>
  <c r="H154" i="22"/>
  <c r="G154" i="22"/>
  <c r="F154" i="22"/>
  <c r="E154" i="22"/>
  <c r="D154" i="22"/>
  <c r="C154" i="22"/>
  <c r="B154" i="22"/>
  <c r="Y144" i="22"/>
  <c r="X144" i="22"/>
  <c r="W144" i="22"/>
  <c r="V144" i="22"/>
  <c r="U144" i="22"/>
  <c r="T144" i="22"/>
  <c r="S144" i="22"/>
  <c r="R144" i="22"/>
  <c r="Q144" i="22"/>
  <c r="P144" i="22"/>
  <c r="O144" i="22"/>
  <c r="N144" i="22"/>
  <c r="M144" i="22"/>
  <c r="L144" i="22"/>
  <c r="K144" i="22"/>
  <c r="J144" i="22"/>
  <c r="I144" i="22"/>
  <c r="H144" i="22"/>
  <c r="G144" i="22"/>
  <c r="F144" i="22"/>
  <c r="E144" i="22"/>
  <c r="D144" i="22"/>
  <c r="C144" i="22"/>
  <c r="B144" i="22"/>
  <c r="Z174" i="22"/>
  <c r="Z164" i="22"/>
  <c r="Z154" i="22"/>
  <c r="Z285" i="19"/>
  <c r="Z274" i="19"/>
  <c r="Z263" i="19"/>
  <c r="Z252" i="19"/>
  <c r="Z237" i="19"/>
  <c r="Z226" i="19"/>
  <c r="Z215" i="19"/>
  <c r="Z189" i="19"/>
  <c r="Z178" i="19"/>
  <c r="Z167" i="19"/>
  <c r="Z262" i="22"/>
  <c r="Z218" i="22"/>
  <c r="Z208" i="22"/>
  <c r="Z198" i="22"/>
  <c r="Z144" i="22" l="1"/>
  <c r="Y254" i="22"/>
  <c r="Y255" i="22"/>
  <c r="Y256" i="22"/>
  <c r="Y257" i="22"/>
  <c r="Y258" i="22"/>
  <c r="Y259" i="22"/>
  <c r="Y260" i="22"/>
  <c r="Y117" i="22"/>
  <c r="Y253" i="22"/>
  <c r="Y252" i="22"/>
  <c r="X254" i="22"/>
  <c r="X255" i="22"/>
  <c r="X256" i="22"/>
  <c r="X257" i="22"/>
  <c r="X258" i="22"/>
  <c r="X259" i="22"/>
  <c r="X260" i="22"/>
  <c r="X117" i="22"/>
  <c r="X253" i="22"/>
  <c r="X252" i="22"/>
  <c r="W254" i="22"/>
  <c r="W255" i="22"/>
  <c r="W256" i="22"/>
  <c r="W257" i="22"/>
  <c r="W258" i="22"/>
  <c r="W259" i="22"/>
  <c r="W260" i="22"/>
  <c r="W117" i="22"/>
  <c r="W253" i="22"/>
  <c r="W252" i="22"/>
  <c r="V254" i="22"/>
  <c r="V255" i="22"/>
  <c r="V256" i="22"/>
  <c r="V257" i="22"/>
  <c r="V258" i="22"/>
  <c r="V259" i="22"/>
  <c r="V260" i="22"/>
  <c r="V117" i="22"/>
  <c r="V253" i="22"/>
  <c r="V252" i="22"/>
  <c r="U254" i="22"/>
  <c r="U255" i="22"/>
  <c r="U256" i="22"/>
  <c r="U257" i="22"/>
  <c r="U258" i="22"/>
  <c r="U259" i="22"/>
  <c r="U260" i="22"/>
  <c r="U117" i="22"/>
  <c r="U253" i="22"/>
  <c r="U252" i="22"/>
  <c r="T254" i="22"/>
  <c r="T255" i="22"/>
  <c r="T256" i="22"/>
  <c r="T257" i="22"/>
  <c r="T258" i="22"/>
  <c r="T259" i="22"/>
  <c r="T260" i="22"/>
  <c r="T117" i="22"/>
  <c r="T253" i="22"/>
  <c r="T252" i="22"/>
  <c r="S254" i="22"/>
  <c r="S255" i="22"/>
  <c r="S256" i="22"/>
  <c r="S257" i="22"/>
  <c r="S258" i="22"/>
  <c r="S259" i="22"/>
  <c r="S260" i="22"/>
  <c r="S117" i="22"/>
  <c r="S253" i="22"/>
  <c r="S252" i="22"/>
  <c r="R254" i="22"/>
  <c r="R255" i="22"/>
  <c r="R256" i="22"/>
  <c r="R257" i="22"/>
  <c r="R258" i="22"/>
  <c r="R259" i="22"/>
  <c r="R260" i="22"/>
  <c r="R117" i="22"/>
  <c r="R253" i="22"/>
  <c r="R252" i="22"/>
  <c r="Q254" i="22"/>
  <c r="Q255" i="22"/>
  <c r="Q256" i="22"/>
  <c r="Q257" i="22"/>
  <c r="Q258" i="22"/>
  <c r="Q259" i="22"/>
  <c r="Q260" i="22"/>
  <c r="Q117" i="22"/>
  <c r="Q253" i="22"/>
  <c r="Q252" i="22"/>
  <c r="P254" i="22"/>
  <c r="P255" i="22"/>
  <c r="P256" i="22"/>
  <c r="P257" i="22"/>
  <c r="P258" i="22"/>
  <c r="P259" i="22"/>
  <c r="P260" i="22"/>
  <c r="P117" i="22"/>
  <c r="P253" i="22"/>
  <c r="P252" i="22"/>
  <c r="O254" i="22"/>
  <c r="O255" i="22"/>
  <c r="O256" i="22"/>
  <c r="O257" i="22"/>
  <c r="O258" i="22"/>
  <c r="O259" i="22"/>
  <c r="O260" i="22"/>
  <c r="O117" i="22"/>
  <c r="O253" i="22"/>
  <c r="O252" i="22"/>
  <c r="N254" i="22"/>
  <c r="N255" i="22"/>
  <c r="N256" i="22"/>
  <c r="N257" i="22"/>
  <c r="N258" i="22"/>
  <c r="N259" i="22"/>
  <c r="N260" i="22"/>
  <c r="N117" i="22"/>
  <c r="N253" i="22"/>
  <c r="N252" i="22"/>
  <c r="M254" i="22"/>
  <c r="M255" i="22"/>
  <c r="M256" i="22"/>
  <c r="M257" i="22"/>
  <c r="M258" i="22"/>
  <c r="M259" i="22"/>
  <c r="M260" i="22"/>
  <c r="M117" i="22"/>
  <c r="M253" i="22"/>
  <c r="M252" i="22"/>
  <c r="L254" i="22"/>
  <c r="L255" i="22"/>
  <c r="L256" i="22"/>
  <c r="L257" i="22"/>
  <c r="L258" i="22"/>
  <c r="L259" i="22"/>
  <c r="L260" i="22"/>
  <c r="L117" i="22"/>
  <c r="L253" i="22"/>
  <c r="L252" i="22"/>
  <c r="K254" i="22"/>
  <c r="K255" i="22"/>
  <c r="K256" i="22"/>
  <c r="K257" i="22"/>
  <c r="K258" i="22"/>
  <c r="K259" i="22"/>
  <c r="K260" i="22"/>
  <c r="K117" i="22"/>
  <c r="K253" i="22"/>
  <c r="K252" i="22"/>
  <c r="J254" i="22"/>
  <c r="J255" i="22"/>
  <c r="J256" i="22"/>
  <c r="J257" i="22"/>
  <c r="J258" i="22"/>
  <c r="J259" i="22"/>
  <c r="J260" i="22"/>
  <c r="J117" i="22"/>
  <c r="J253" i="22"/>
  <c r="J252" i="22"/>
  <c r="I254" i="22"/>
  <c r="I255" i="22"/>
  <c r="I256" i="22"/>
  <c r="I257" i="22"/>
  <c r="I258" i="22"/>
  <c r="I259" i="22"/>
  <c r="I260" i="22"/>
  <c r="I117" i="22"/>
  <c r="I253" i="22"/>
  <c r="I252" i="22"/>
  <c r="H254" i="22"/>
  <c r="H255" i="22"/>
  <c r="H256" i="22"/>
  <c r="H257" i="22"/>
  <c r="H258" i="22"/>
  <c r="H259" i="22"/>
  <c r="H260" i="22"/>
  <c r="H117" i="22"/>
  <c r="H253" i="22"/>
  <c r="H252" i="22"/>
  <c r="G254" i="22"/>
  <c r="G255" i="22"/>
  <c r="G256" i="22"/>
  <c r="G257" i="22"/>
  <c r="G258" i="22"/>
  <c r="G259" i="22"/>
  <c r="G260" i="22"/>
  <c r="G117" i="22"/>
  <c r="G253" i="22"/>
  <c r="G252" i="22"/>
  <c r="F254" i="22"/>
  <c r="F255" i="22"/>
  <c r="F256" i="22"/>
  <c r="F257" i="22"/>
  <c r="F258" i="22"/>
  <c r="F259" i="22"/>
  <c r="F260" i="22"/>
  <c r="F117" i="22"/>
  <c r="F253" i="22"/>
  <c r="F252" i="22"/>
  <c r="E254" i="22"/>
  <c r="E255" i="22"/>
  <c r="E256" i="22"/>
  <c r="E257" i="22"/>
  <c r="E258" i="22"/>
  <c r="E259" i="22"/>
  <c r="E260" i="22"/>
  <c r="E117" i="22"/>
  <c r="E253" i="22"/>
  <c r="E252" i="22"/>
  <c r="D254" i="22"/>
  <c r="D255" i="22"/>
  <c r="D256" i="22"/>
  <c r="D257" i="22"/>
  <c r="D258" i="22"/>
  <c r="D259" i="22"/>
  <c r="D260" i="22"/>
  <c r="D117" i="22"/>
  <c r="D253" i="22"/>
  <c r="D252" i="22"/>
  <c r="C254" i="22"/>
  <c r="C255" i="22"/>
  <c r="C256" i="22"/>
  <c r="C257" i="22"/>
  <c r="C258" i="22"/>
  <c r="C259" i="22"/>
  <c r="C260" i="22"/>
  <c r="C117" i="22"/>
  <c r="C253" i="22"/>
  <c r="C252" i="22"/>
  <c r="B254" i="22"/>
  <c r="B255" i="22"/>
  <c r="B256" i="22"/>
  <c r="B257" i="22"/>
  <c r="B258" i="22"/>
  <c r="B259" i="22"/>
  <c r="B260" i="22"/>
  <c r="B117" i="22"/>
  <c r="B253" i="22"/>
  <c r="B252" i="22"/>
  <c r="Z254" i="22"/>
  <c r="Z255" i="22"/>
  <c r="Z256" i="22"/>
  <c r="Z257" i="22"/>
  <c r="Z258" i="22"/>
  <c r="Z259" i="22"/>
  <c r="Z260" i="22"/>
  <c r="Z117" i="22"/>
  <c r="Z253" i="22"/>
  <c r="Z252" i="22"/>
</calcChain>
</file>

<file path=xl/sharedStrings.xml><?xml version="1.0" encoding="utf-8"?>
<sst xmlns="http://schemas.openxmlformats.org/spreadsheetml/2006/main" count="4768" uniqueCount="655">
  <si>
    <t>Pais Valencià y provincias (Alicante, Castellón y Valencia)</t>
  </si>
  <si>
    <t>ÍNDICE</t>
  </si>
  <si>
    <t>1. Nacidos en España o en el extranjero y sexo. Evolución 1998-2022</t>
  </si>
  <si>
    <t>2. Nacionalidad española o extranjera y sexo. Evolución 1998-2022</t>
  </si>
  <si>
    <t>3. Variación interanual de los españoles y extranjeros por sexo. Evolución 1999-2022</t>
  </si>
  <si>
    <t>4. Edad media de los españoles y extranjeros por sexo. Evolución 1998-2022</t>
  </si>
  <si>
    <t>5. Grandes grupos de edad de los residentes con nacionalidad extranjera por sexo. Evolución 1998-2021</t>
  </si>
  <si>
    <t>6. Residentes nacidos en el extranjero según continentes y sexo. Evolución 1998-2022</t>
  </si>
  <si>
    <t>7. Residentes con nacionalidad extranjera según continentes y sexo. Evolución 1998-2022</t>
  </si>
  <si>
    <t>8. Residentes nacidos en el extranjero, según los 16 principales países de nacimiento y sexo. Evolución 1998-2022 (Pais Valencià)</t>
  </si>
  <si>
    <t>9. Residentes nacidos en el extranjero, según los 16 principales países de nacimiento y sexo. Evolución 1998-2022 (Alicante)</t>
  </si>
  <si>
    <t>10. Residentes nacidos en el extranjero, según los 16 principales países de nacimiento y sexo. Evolución 1998-2022 (Castellón)</t>
  </si>
  <si>
    <t>11. Residentes nacidos en el extranjero, según los 16 principales países de nacimiento y sexo. Evolución 1998-2022 (Valencia)</t>
  </si>
  <si>
    <t>12. Residentes con nacionalidad extranjera, según las 16 principales nacionalidades y sexo. Evolución 1998-2022 (Pais Valencià)</t>
  </si>
  <si>
    <t>13. Residentes con nacionalidad extranjera, según las 16 principales nacionalidades y sexo. Evolución 1998-2022 (Alicante)</t>
  </si>
  <si>
    <t>14. Residentes con nacionalidad extranjera, según las 16 principales nacionalidades y sexo. Evolución 1998-2022 (Castellón)</t>
  </si>
  <si>
    <t>15. Residentes con nacionalidad extranjera, según las 16 principales nacionalidades y sexo. Evolución 1998-2022 (Valencia)</t>
  </si>
  <si>
    <t>16. Total de nacimientos según la nacionalidad de la madre. Evolución 2002-2022</t>
  </si>
  <si>
    <t>Nota metodológica</t>
  </si>
  <si>
    <t>Para las tablas sobre los 16 principales países de nacimiento y 16 principales nacionalidades se tomado como base el año 2008, al tratarse</t>
  </si>
  <si>
    <t>de un año representativo de los flujos de inmigración en el País Valencià durante el boom de la inmigración y de forma previa a la Gran Recesión</t>
  </si>
  <si>
    <t>de 2008-2014. Igualmente, se ha relizado un estudio de las 16 principales nacionalidades/países de nacimiento, tomando como base</t>
  </si>
  <si>
    <t xml:space="preserve">el año 2020, dado que algunas nacionalidades/países de origen muy relevantes en los últimos años tenían una escasa presencia en 2008. </t>
  </si>
  <si>
    <t>Este es el caso de países como Pakistán, Venezuela o Argelia. Por tanto, para el estudio evolutivo de las principales nacionalidades y de</t>
  </si>
  <si>
    <t xml:space="preserve">países de nacimiento se ha optado por combinar los colectivos más numerosos en 2008 y que mantienen su relevancia durante todo el período, </t>
  </si>
  <si>
    <t xml:space="preserve">con aquellos que han adquirido importancia posteriormente. </t>
  </si>
  <si>
    <t>1. Nacidos en España o en el extranjero y sexo.  Evolución 1998-2022</t>
  </si>
  <si>
    <t>1.1. Nacidos en España o en el extranjero (datos absolutos)</t>
  </si>
  <si>
    <t>Ambos sexos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</si>
  <si>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</si>
  <si>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</si>
  <si>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</si>
  <si>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</si>
  <si>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</si>
  <si>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</si>
  <si>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</si>
  <si>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</si>
  <si>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</si>
  <si>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</si>
  <si>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</si>
  <si>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</si>
  <si>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</si>
  <si>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</si>
  <si>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</si>
  <si>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</si>
  <si>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</si>
  <si>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</si>
  <si>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</si>
  <si>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</si>
  <si>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</si>
  <si>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</si>
  <si>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</si>
  <si>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</si>
  <si>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</si>
  <si>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Pais Valencià</t>
  </si>
  <si>
    <t>Total</t>
  </si>
  <si>
    <t>Nacidos en España</t>
  </si>
  <si>
    <t>Nacidos en el extranjero</t>
  </si>
  <si>
    <t>Alicante</t>
  </si>
  <si>
    <t>Castellón</t>
  </si>
  <si>
    <t>Valencia</t>
  </si>
  <si>
    <t>Fuente: Instituto Nacional de Estadística (INE)</t>
  </si>
  <si>
    <t>Hombres</t>
  </si>
  <si>
    <t>Mujeres</t>
  </si>
  <si>
    <t>1.2. Proporción de nacidos en España o en el extranjero</t>
  </si>
  <si>
    <t>Fuente: Elaboración Social·Lab a partir de los datos del Instituto Nacional de Estadística (INE)</t>
  </si>
  <si>
    <t>1.3. Comparación de la población nacida en el extranjero, por provincias</t>
  </si>
  <si>
    <t>2. Nacionalidad española o extranjera y sexo.  Evolución 1998-2022</t>
  </si>
  <si>
    <t>2.1. Nacionalidad española o extranjera (datos absolutos)</t>
  </si>
  <si>
    <t>Nacionalidad española</t>
  </si>
  <si>
    <t>Nacionalidad extranjera</t>
  </si>
  <si>
    <t>2.2. Proporción de nacionalidad española o extranjera</t>
  </si>
  <si>
    <t>2.3. Comparación de la población con nacionalidad extranjera, por provincias</t>
  </si>
  <si>
    <t>3.1.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</si>
  <si>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</si>
  <si>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</si>
  <si>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</si>
  <si>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3.2. Proporción de variación interanual de los españoles y extranjeros </t>
  </si>
  <si>
    <t>1,07%</t>
  </si>
  <si>
    <t>1,33%</t>
  </si>
  <si>
    <t>1,99%</t>
  </si>
  <si>
    <t>2,95%</t>
  </si>
  <si>
    <t>3,33%</t>
  </si>
  <si>
    <t>1,62%</t>
  </si>
  <si>
    <t>3,28%</t>
  </si>
  <si>
    <t>2,44%</t>
  </si>
  <si>
    <t>1,63%</t>
  </si>
  <si>
    <t>2,96%</t>
  </si>
  <si>
    <t>1,29%</t>
  </si>
  <si>
    <t>0,33%</t>
  </si>
  <si>
    <t>0,11%</t>
  </si>
  <si>
    <t>0,24%</t>
  </si>
  <si>
    <t>-0,3%</t>
  </si>
  <si>
    <t>-2,13%</t>
  </si>
  <si>
    <t>-0,48%</t>
  </si>
  <si>
    <t>-0,42%</t>
  </si>
  <si>
    <t>-0,37%</t>
  </si>
  <si>
    <t>0,45%</t>
  </si>
  <si>
    <t>0,81%</t>
  </si>
  <si>
    <t>0,38%</t>
  </si>
  <si>
    <t>0,72%</t>
  </si>
  <si>
    <t>0,97%</t>
  </si>
  <si>
    <t>0,56%</t>
  </si>
  <si>
    <t>0,78%</t>
  </si>
  <si>
    <t>0,54%</t>
  </si>
  <si>
    <t>0,77%</t>
  </si>
  <si>
    <t>0,69%</t>
  </si>
  <si>
    <t>0,34%</t>
  </si>
  <si>
    <t>0,71%</t>
  </si>
  <si>
    <t>0,55%</t>
  </si>
  <si>
    <t>0,3%</t>
  </si>
  <si>
    <t>0,44%</t>
  </si>
  <si>
    <t>0,23%</t>
  </si>
  <si>
    <t>0,09%</t>
  </si>
  <si>
    <t>0,36%</t>
  </si>
  <si>
    <t>0,17%</t>
  </si>
  <si>
    <t>0,27%</t>
  </si>
  <si>
    <t>-0,01%</t>
  </si>
  <si>
    <t>0,04%</t>
  </si>
  <si>
    <t>27,49%</t>
  </si>
  <si>
    <t>19,98%</t>
  </si>
  <si>
    <t>27,76%</t>
  </si>
  <si>
    <t>50,89%</t>
  </si>
  <si>
    <t>37,4%</t>
  </si>
  <si>
    <t>12,22%</t>
  </si>
  <si>
    <t>25,34%</t>
  </si>
  <si>
    <t>14,79%</t>
  </si>
  <si>
    <t>9,58%</t>
  </si>
  <si>
    <t>15,74%</t>
  </si>
  <si>
    <t>4,96%</t>
  </si>
  <si>
    <t>0,5%</t>
  </si>
  <si>
    <t>-1,45%</t>
  </si>
  <si>
    <t>0,25%</t>
  </si>
  <si>
    <t>-2,17%</t>
  </si>
  <si>
    <t>-14,38%</t>
  </si>
  <si>
    <t>-5,33%</t>
  </si>
  <si>
    <t>-3,97%</t>
  </si>
  <si>
    <t>-4,46%</t>
  </si>
  <si>
    <t>3,51%</t>
  </si>
  <si>
    <t>5,79%</t>
  </si>
  <si>
    <t>6,93%</t>
  </si>
  <si>
    <t>1,58%</t>
  </si>
  <si>
    <t>2,42%</t>
  </si>
  <si>
    <t>3,12%</t>
  </si>
  <si>
    <t>4,54%</t>
  </si>
  <si>
    <t>4,77%</t>
  </si>
  <si>
    <t>1,51%</t>
  </si>
  <si>
    <t>4,55%</t>
  </si>
  <si>
    <t>2,34%</t>
  </si>
  <si>
    <t>3,63%</t>
  </si>
  <si>
    <t>1,35%</t>
  </si>
  <si>
    <t>0,48%</t>
  </si>
  <si>
    <t>0,41%</t>
  </si>
  <si>
    <t>0,51%</t>
  </si>
  <si>
    <t>-0,72%</t>
  </si>
  <si>
    <t>-1%</t>
  </si>
  <si>
    <t>-0,61%</t>
  </si>
  <si>
    <t>0,74%</t>
  </si>
  <si>
    <t>1,08%</t>
  </si>
  <si>
    <t>1,14%</t>
  </si>
  <si>
    <t>-0,34%</t>
  </si>
  <si>
    <t>2,39%</t>
  </si>
  <si>
    <t>1,03%</t>
  </si>
  <si>
    <t>1%</t>
  </si>
  <si>
    <t>0,89%</t>
  </si>
  <si>
    <t>0,62%</t>
  </si>
  <si>
    <t>0,35%</t>
  </si>
  <si>
    <t>0,57%</t>
  </si>
  <si>
    <t>0,26%</t>
  </si>
  <si>
    <t>0,47%</t>
  </si>
  <si>
    <t>0,21%</t>
  </si>
  <si>
    <t>0,43%</t>
  </si>
  <si>
    <t>0,14%</t>
  </si>
  <si>
    <t>35%</t>
  </si>
  <si>
    <t>16,37%</t>
  </si>
  <si>
    <t>11,33%</t>
  </si>
  <si>
    <t>40,13%</t>
  </si>
  <si>
    <t>32,48%</t>
  </si>
  <si>
    <t>5,87%</t>
  </si>
  <si>
    <t>23,56%</t>
  </si>
  <si>
    <t>11,66%</t>
  </si>
  <si>
    <t>9,4%</t>
  </si>
  <si>
    <t>13,61%</t>
  </si>
  <si>
    <t>3,72%</t>
  </si>
  <si>
    <t>-0,09%</t>
  </si>
  <si>
    <t>1,27%</t>
  </si>
  <si>
    <t>-0,68%</t>
  </si>
  <si>
    <t>-17,94%</t>
  </si>
  <si>
    <t>-5,41%</t>
  </si>
  <si>
    <t>-5,95%</t>
  </si>
  <si>
    <t>-5,13%</t>
  </si>
  <si>
    <t>3,62%</t>
  </si>
  <si>
    <t>5,51%</t>
  </si>
  <si>
    <t>5,39%</t>
  </si>
  <si>
    <t>1,34%</t>
  </si>
  <si>
    <t>1,39%</t>
  </si>
  <si>
    <t>2,27%</t>
  </si>
  <si>
    <t>3,31%</t>
  </si>
  <si>
    <t>3,39%</t>
  </si>
  <si>
    <t>1,76%</t>
  </si>
  <si>
    <t>3,05%</t>
  </si>
  <si>
    <t>3%</t>
  </si>
  <si>
    <t>3,77%</t>
  </si>
  <si>
    <t>1,24%</t>
  </si>
  <si>
    <t>0,01%</t>
  </si>
  <si>
    <t>-0,47%</t>
  </si>
  <si>
    <t>-2,36%</t>
  </si>
  <si>
    <t>-0,88%</t>
  </si>
  <si>
    <t>-0,53%</t>
  </si>
  <si>
    <t>-0,65%</t>
  </si>
  <si>
    <t>0,53%</t>
  </si>
  <si>
    <t>1,11%</t>
  </si>
  <si>
    <t>0,9%</t>
  </si>
  <si>
    <t>0,68%</t>
  </si>
  <si>
    <t>0,86%</t>
  </si>
  <si>
    <t>0,65%</t>
  </si>
  <si>
    <t>0,19%</t>
  </si>
  <si>
    <t>0%</t>
  </si>
  <si>
    <t>0,06%</t>
  </si>
  <si>
    <t>0,15%</t>
  </si>
  <si>
    <t>0,07%</t>
  </si>
  <si>
    <t>0,05%</t>
  </si>
  <si>
    <t>-0,06%</t>
  </si>
  <si>
    <t>16,43%</t>
  </si>
  <si>
    <t>29,63%</t>
  </si>
  <si>
    <t>74,1%</t>
  </si>
  <si>
    <t>71,42%</t>
  </si>
  <si>
    <t>42,09%</t>
  </si>
  <si>
    <t>19,32%</t>
  </si>
  <si>
    <t>25,63%</t>
  </si>
  <si>
    <t>18,59%</t>
  </si>
  <si>
    <t>13,33%</t>
  </si>
  <si>
    <t>20,29%</t>
  </si>
  <si>
    <t>4,8%</t>
  </si>
  <si>
    <t>0,94%</t>
  </si>
  <si>
    <t>-0,77%</t>
  </si>
  <si>
    <t>0,18%</t>
  </si>
  <si>
    <t>-2,83%</t>
  </si>
  <si>
    <t>-13,75%</t>
  </si>
  <si>
    <t>-6,87%</t>
  </si>
  <si>
    <t>-3,94%</t>
  </si>
  <si>
    <t>-4,83%</t>
  </si>
  <si>
    <t>2,14%</t>
  </si>
  <si>
    <t>3,4%</t>
  </si>
  <si>
    <t>5,8%</t>
  </si>
  <si>
    <t>1,18%</t>
  </si>
  <si>
    <t>1,81%</t>
  </si>
  <si>
    <t>2,33%</t>
  </si>
  <si>
    <t>1,66%</t>
  </si>
  <si>
    <t>2,45%</t>
  </si>
  <si>
    <t>1,94%</t>
  </si>
  <si>
    <t>0,93%</t>
  </si>
  <si>
    <t>2,28%</t>
  </si>
  <si>
    <t>1,26%</t>
  </si>
  <si>
    <t>0,22%</t>
  </si>
  <si>
    <t>0,08%</t>
  </si>
  <si>
    <t>-0,55%</t>
  </si>
  <si>
    <t>-0,22%</t>
  </si>
  <si>
    <t>-0,14%</t>
  </si>
  <si>
    <t>0,29%</t>
  </si>
  <si>
    <t>0,67%</t>
  </si>
  <si>
    <t>1,04%</t>
  </si>
  <si>
    <t>0,31%</t>
  </si>
  <si>
    <t>0,13%</t>
  </si>
  <si>
    <t>-0,07%</t>
  </si>
  <si>
    <t>0,16%</t>
  </si>
  <si>
    <t>-0,08%</t>
  </si>
  <si>
    <t>2,29%</t>
  </si>
  <si>
    <t>34,6%</t>
  </si>
  <si>
    <t>82,58%</t>
  </si>
  <si>
    <t>72,38%</t>
  </si>
  <si>
    <t>46,46%</t>
  </si>
  <si>
    <t>22,3%</t>
  </si>
  <si>
    <t>28,3%</t>
  </si>
  <si>
    <t>18,68%</t>
  </si>
  <si>
    <t>8,61%</t>
  </si>
  <si>
    <t>17,48%</t>
  </si>
  <si>
    <t>6,88%</t>
  </si>
  <si>
    <t>-0,24%</t>
  </si>
  <si>
    <t>-3,72%</t>
  </si>
  <si>
    <t>-1,29%</t>
  </si>
  <si>
    <t>-4,27%</t>
  </si>
  <si>
    <t>-8,8%</t>
  </si>
  <si>
    <t>-4,66%</t>
  </si>
  <si>
    <t>-1,09%</t>
  </si>
  <si>
    <t>-3,41%</t>
  </si>
  <si>
    <t>3,81%</t>
  </si>
  <si>
    <t>6,96%</t>
  </si>
  <si>
    <t>9,35%</t>
  </si>
  <si>
    <t>1,38%</t>
  </si>
  <si>
    <t>3,38%</t>
  </si>
  <si>
    <t>3,59%</t>
  </si>
  <si>
    <t>1,75%</t>
  </si>
  <si>
    <t>3,57%</t>
  </si>
  <si>
    <t>2,66%</t>
  </si>
  <si>
    <t>3,14%</t>
  </si>
  <si>
    <t>1,17%</t>
  </si>
  <si>
    <t>0,2%</t>
  </si>
  <si>
    <t>-0,05%</t>
  </si>
  <si>
    <t>-2,35%</t>
  </si>
  <si>
    <t>-0,58%</t>
  </si>
  <si>
    <t>-0,49%</t>
  </si>
  <si>
    <t>-0,51%</t>
  </si>
  <si>
    <t>0,42%</t>
  </si>
  <si>
    <t>1,09%</t>
  </si>
  <si>
    <t>0,7%</t>
  </si>
  <si>
    <t>1,06%</t>
  </si>
  <si>
    <t>0,64%</t>
  </si>
  <si>
    <t>0,84%</t>
  </si>
  <si>
    <t>0,58%</t>
  </si>
  <si>
    <t>0,82%</t>
  </si>
  <si>
    <t>0,73%</t>
  </si>
  <si>
    <t>0,46%</t>
  </si>
  <si>
    <t>0,03%</t>
  </si>
  <si>
    <t>27,22%</t>
  </si>
  <si>
    <t>21,12%</t>
  </si>
  <si>
    <t>31,88%</t>
  </si>
  <si>
    <t>54,68%</t>
  </si>
  <si>
    <t>37,12%</t>
  </si>
  <si>
    <t>12,3%</t>
  </si>
  <si>
    <t>25,69%</t>
  </si>
  <si>
    <t>15,07%</t>
  </si>
  <si>
    <t>8,38%</t>
  </si>
  <si>
    <t>15,67%</t>
  </si>
  <si>
    <t>4,42%</t>
  </si>
  <si>
    <t>-0,26%</t>
  </si>
  <si>
    <t>-2,1%</t>
  </si>
  <si>
    <t>-2,73%</t>
  </si>
  <si>
    <t>-14,89%</t>
  </si>
  <si>
    <t>-5,66%</t>
  </si>
  <si>
    <t>-4,41%</t>
  </si>
  <si>
    <t>-5,28%</t>
  </si>
  <si>
    <t>5,46%</t>
  </si>
  <si>
    <t>6,94%</t>
  </si>
  <si>
    <t>1,69%</t>
  </si>
  <si>
    <t>3,42%</t>
  </si>
  <si>
    <t>5,09%</t>
  </si>
  <si>
    <t>5,06%</t>
  </si>
  <si>
    <t>1,71%</t>
  </si>
  <si>
    <t>4,9%</t>
  </si>
  <si>
    <t>3,1%</t>
  </si>
  <si>
    <t>2,31%</t>
  </si>
  <si>
    <t>3,73%</t>
  </si>
  <si>
    <t>1,13%</t>
  </si>
  <si>
    <t>0,37%</t>
  </si>
  <si>
    <t>-0,03%</t>
  </si>
  <si>
    <t>-4,17%</t>
  </si>
  <si>
    <t>-0,82%</t>
  </si>
  <si>
    <t>-1,06%</t>
  </si>
  <si>
    <t>-0,71%</t>
  </si>
  <si>
    <t>1,19%</t>
  </si>
  <si>
    <t>1,3%</t>
  </si>
  <si>
    <t>2,5%</t>
  </si>
  <si>
    <t>1,02%</t>
  </si>
  <si>
    <t>0,61%</t>
  </si>
  <si>
    <t>0,91%</t>
  </si>
  <si>
    <t>0,52%</t>
  </si>
  <si>
    <t>0,28%</t>
  </si>
  <si>
    <t>35,04%</t>
  </si>
  <si>
    <t>17,06%</t>
  </si>
  <si>
    <t>13,56%</t>
  </si>
  <si>
    <t>44,09%</t>
  </si>
  <si>
    <t>32,89%</t>
  </si>
  <si>
    <t>6,68%</t>
  </si>
  <si>
    <t>24,18%</t>
  </si>
  <si>
    <t>11,63%</t>
  </si>
  <si>
    <t>8,59%</t>
  </si>
  <si>
    <t>13,38%</t>
  </si>
  <si>
    <t>2,97%</t>
  </si>
  <si>
    <t>-0,5%</t>
  </si>
  <si>
    <t>-0,96%</t>
  </si>
  <si>
    <t>-18,12%</t>
  </si>
  <si>
    <t>-5,74%</t>
  </si>
  <si>
    <t>-6,19%</t>
  </si>
  <si>
    <t>-5,63%</t>
  </si>
  <si>
    <t>3,3%</t>
  </si>
  <si>
    <t>5,5%</t>
  </si>
  <si>
    <t>1,47%</t>
  </si>
  <si>
    <t>2,58%</t>
  </si>
  <si>
    <t>3,84%</t>
  </si>
  <si>
    <t>3,6%</t>
  </si>
  <si>
    <t>1,8%</t>
  </si>
  <si>
    <t>3,26%</t>
  </si>
  <si>
    <t>3,16%</t>
  </si>
  <si>
    <t>2,4%</t>
  </si>
  <si>
    <t>4,08%</t>
  </si>
  <si>
    <t>1,21%</t>
  </si>
  <si>
    <t>-0,21%</t>
  </si>
  <si>
    <t>0,02%</t>
  </si>
  <si>
    <t>-0,64%</t>
  </si>
  <si>
    <t>-2,72%</t>
  </si>
  <si>
    <t>-1,05%</t>
  </si>
  <si>
    <t>-0,66%</t>
  </si>
  <si>
    <t>-0,81%</t>
  </si>
  <si>
    <t>0,6%</t>
  </si>
  <si>
    <t>1,22%</t>
  </si>
  <si>
    <t>0,96%</t>
  </si>
  <si>
    <t>0,75%</t>
  </si>
  <si>
    <t>0,76%</t>
  </si>
  <si>
    <t>0,87%</t>
  </si>
  <si>
    <t>0,1%</t>
  </si>
  <si>
    <t>16,47%</t>
  </si>
  <si>
    <t>30,22%</t>
  </si>
  <si>
    <t>76,78%</t>
  </si>
  <si>
    <t>74,89%</t>
  </si>
  <si>
    <t>39,17%</t>
  </si>
  <si>
    <t>17,44%</t>
  </si>
  <si>
    <t>25,17%</t>
  </si>
  <si>
    <t>18,3%</t>
  </si>
  <si>
    <t>12,12%</t>
  </si>
  <si>
    <t>20,47%</t>
  </si>
  <si>
    <t>4,32%</t>
  </si>
  <si>
    <t>-1,85%</t>
  </si>
  <si>
    <t>-3,28%</t>
  </si>
  <si>
    <t>-15,11%</t>
  </si>
  <si>
    <t>-7,78%</t>
  </si>
  <si>
    <t>-4,89%</t>
  </si>
  <si>
    <t>-5,87%</t>
  </si>
  <si>
    <t>2,08%</t>
  </si>
  <si>
    <t>3,58%</t>
  </si>
  <si>
    <t>5,6%</t>
  </si>
  <si>
    <t>1,44%</t>
  </si>
  <si>
    <t>2,12%</t>
  </si>
  <si>
    <t>2,57%</t>
  </si>
  <si>
    <t>1,77%</t>
  </si>
  <si>
    <t>2,7%</t>
  </si>
  <si>
    <t>2,22%</t>
  </si>
  <si>
    <t>2,47%</t>
  </si>
  <si>
    <t>1,2%</t>
  </si>
  <si>
    <t>0,12%</t>
  </si>
  <si>
    <t>-0,75%</t>
  </si>
  <si>
    <t>-0,86%</t>
  </si>
  <si>
    <t>-0,29%</t>
  </si>
  <si>
    <t>0,59%</t>
  </si>
  <si>
    <t>-0,12%</t>
  </si>
  <si>
    <t>-0,04%</t>
  </si>
  <si>
    <t>-0,02%</t>
  </si>
  <si>
    <t>2,84%</t>
  </si>
  <si>
    <t>36,66%</t>
  </si>
  <si>
    <t>88,89%</t>
  </si>
  <si>
    <t>73,18%</t>
  </si>
  <si>
    <t>44,95%</t>
  </si>
  <si>
    <t>20,95%</t>
  </si>
  <si>
    <t>28,34%</t>
  </si>
  <si>
    <t>19,48%</t>
  </si>
  <si>
    <t>6,85%</t>
  </si>
  <si>
    <t>17,45%</t>
  </si>
  <si>
    <t>6,56%</t>
  </si>
  <si>
    <t>-1,11%</t>
  </si>
  <si>
    <t>-1,57%</t>
  </si>
  <si>
    <t>-5,24%</t>
  </si>
  <si>
    <t>-9,63%</t>
  </si>
  <si>
    <t>-4,79%</t>
  </si>
  <si>
    <t>-1,69%</t>
  </si>
  <si>
    <t>-4,6%</t>
  </si>
  <si>
    <t>2,78%</t>
  </si>
  <si>
    <t>6,08%</t>
  </si>
  <si>
    <t>9,31%</t>
  </si>
  <si>
    <t>1,72%</t>
  </si>
  <si>
    <t>2,54%</t>
  </si>
  <si>
    <t>3,08%</t>
  </si>
  <si>
    <t>1,49%</t>
  </si>
  <si>
    <t>1,67%</t>
  </si>
  <si>
    <t>1,41%</t>
  </si>
  <si>
    <t>-1,92%</t>
  </si>
  <si>
    <t>-0,39%</t>
  </si>
  <si>
    <t>0,32%</t>
  </si>
  <si>
    <t>27,77%</t>
  </si>
  <si>
    <t>18,83%</t>
  </si>
  <si>
    <t>23,51%</t>
  </si>
  <si>
    <t>46,72%</t>
  </si>
  <si>
    <t>37,72%</t>
  </si>
  <si>
    <t>24,94%</t>
  </si>
  <si>
    <t>14,46%</t>
  </si>
  <si>
    <t>10,99%</t>
  </si>
  <si>
    <t>15,83%</t>
  </si>
  <si>
    <t>5,57%</t>
  </si>
  <si>
    <t>-0,74%</t>
  </si>
  <si>
    <t>-1,55%</t>
  </si>
  <si>
    <t>-13,84%</t>
  </si>
  <si>
    <t>-4,98%</t>
  </si>
  <si>
    <t>-3,52%</t>
  </si>
  <si>
    <t>-3,61%</t>
  </si>
  <si>
    <t>6,12%</t>
  </si>
  <si>
    <t>6,91%</t>
  </si>
  <si>
    <t>1,48%</t>
  </si>
  <si>
    <t>4,01%</t>
  </si>
  <si>
    <t>4,5%</t>
  </si>
  <si>
    <t>1,32%</t>
  </si>
  <si>
    <t>4,2%</t>
  </si>
  <si>
    <t>2,81%</t>
  </si>
  <si>
    <t>2,37%</t>
  </si>
  <si>
    <t>3,53%</t>
  </si>
  <si>
    <t>1,57%</t>
  </si>
  <si>
    <t>-3,77%</t>
  </si>
  <si>
    <t>-0,62%</t>
  </si>
  <si>
    <t>-0,95%</t>
  </si>
  <si>
    <t>-0,44%</t>
  </si>
  <si>
    <t>1,37%</t>
  </si>
  <si>
    <t>0,98%</t>
  </si>
  <si>
    <t>0,95%</t>
  </si>
  <si>
    <t>0,92%</t>
  </si>
  <si>
    <t>0,39%</t>
  </si>
  <si>
    <t>0,49%</t>
  </si>
  <si>
    <t>34,96%</t>
  </si>
  <si>
    <t>15,7%</t>
  </si>
  <si>
    <t>9,14%</t>
  </si>
  <si>
    <t>36,07%</t>
  </si>
  <si>
    <t>32,03%</t>
  </si>
  <si>
    <t>4,98%</t>
  </si>
  <si>
    <t>22,86%</t>
  </si>
  <si>
    <t>11,7%</t>
  </si>
  <si>
    <t>10,31%</t>
  </si>
  <si>
    <t>13,86%</t>
  </si>
  <si>
    <t>-0,38%</t>
  </si>
  <si>
    <t>-17,74%</t>
  </si>
  <si>
    <t>-5,07%</t>
  </si>
  <si>
    <t>-5,71%</t>
  </si>
  <si>
    <t>-4,61%</t>
  </si>
  <si>
    <t>3,96%</t>
  </si>
  <si>
    <t>5,55%</t>
  </si>
  <si>
    <t>5,28%</t>
  </si>
  <si>
    <t>1,97%</t>
  </si>
  <si>
    <t>2,79%</t>
  </si>
  <si>
    <t>3,18%</t>
  </si>
  <si>
    <t>2,85%</t>
  </si>
  <si>
    <t>3,47%</t>
  </si>
  <si>
    <t>-0,31%</t>
  </si>
  <si>
    <t>-2%</t>
  </si>
  <si>
    <t>-0,4%</t>
  </si>
  <si>
    <t>1,01%</t>
  </si>
  <si>
    <t>0,79%</t>
  </si>
  <si>
    <t>0,63%</t>
  </si>
  <si>
    <t>28,91%</t>
  </si>
  <si>
    <t>70,85%</t>
  </si>
  <si>
    <t>67,04%</t>
  </si>
  <si>
    <t>45,95%</t>
  </si>
  <si>
    <t>21,68%</t>
  </si>
  <si>
    <t>26,19%</t>
  </si>
  <si>
    <t>18,94%</t>
  </si>
  <si>
    <t>14,8%</t>
  </si>
  <si>
    <t>20,09%</t>
  </si>
  <si>
    <t>5,36%</t>
  </si>
  <si>
    <t>2,6%</t>
  </si>
  <si>
    <t>-2,33%</t>
  </si>
  <si>
    <t>-12,27%</t>
  </si>
  <si>
    <t>-5,91%</t>
  </si>
  <si>
    <t>-2,96%</t>
  </si>
  <si>
    <t>-3,79%</t>
  </si>
  <si>
    <t>2,21%</t>
  </si>
  <si>
    <t>3,23%</t>
  </si>
  <si>
    <t>6%</t>
  </si>
  <si>
    <t>2,1%</t>
  </si>
  <si>
    <t>1,56%</t>
  </si>
  <si>
    <t>2,2%</t>
  </si>
  <si>
    <t>0,99%</t>
  </si>
  <si>
    <t>2,09%</t>
  </si>
  <si>
    <t>-0,36%</t>
  </si>
  <si>
    <t>-0,52%</t>
  </si>
  <si>
    <t>-0,15%</t>
  </si>
  <si>
    <t>-0,11%</t>
  </si>
  <si>
    <t>32,25%</t>
  </si>
  <si>
    <t>75,19%</t>
  </si>
  <si>
    <t>71,35%</t>
  </si>
  <si>
    <t>48,39%</t>
  </si>
  <si>
    <t>23,97%</t>
  </si>
  <si>
    <t>28,26%</t>
  </si>
  <si>
    <t>17,71%</t>
  </si>
  <si>
    <t>10,79%</t>
  </si>
  <si>
    <t>17,52%</t>
  </si>
  <si>
    <t>7,27%</t>
  </si>
  <si>
    <t>0,8%</t>
  </si>
  <si>
    <t>-2,86%</t>
  </si>
  <si>
    <t>-3,18%</t>
  </si>
  <si>
    <t>-7,87%</t>
  </si>
  <si>
    <t>-4,51%</t>
  </si>
  <si>
    <t>4,89%</t>
  </si>
  <si>
    <t>7,87%</t>
  </si>
  <si>
    <t>3.3. Comparación de la variación interanual de la población extranjera, por provincias</t>
  </si>
  <si>
    <t>4.1. Edad media de los españoles y extranjeros (datos absolutos)</t>
  </si>
  <si>
    <t>Españoles</t>
  </si>
  <si>
    <t>Extranjeros</t>
  </si>
  <si>
    <t>4.2. Comparación de la edad media de los extranjeros, por provincias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</si>
  <si>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</si>
  <si>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</si>
  <si>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</si>
  <si>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</si>
  <si>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</si>
  <si>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</si>
  <si>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</si>
  <si>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</si>
  <si>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</si>
  <si>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>Unión Europea</t>
  </si>
  <si>
    <t>Europa (sin UE)</t>
  </si>
  <si>
    <t>África</t>
  </si>
  <si>
    <t>América Central/Caribe</t>
  </si>
  <si>
    <t>América del Norte</t>
  </si>
  <si>
    <t>América del Sur</t>
  </si>
  <si>
    <t>Asia</t>
  </si>
  <si>
    <t>Oceanía</t>
  </si>
  <si>
    <t>Nota: La categoría Unión Europea se refiere a UE-27 (2020). La categoría Europa (sin UE) se refiere a Países Europeos No UE (27_2020).</t>
  </si>
  <si>
    <t>6.2. Proporción de residentes nacidos en el extranjero según continentes</t>
  </si>
  <si>
    <t>7.1. Residentes con nacionalidad extranjera según continentes (datos absolutos)</t>
  </si>
  <si>
    <t>Apátridas</t>
  </si>
  <si>
    <t>Nota: La categoría Unión Europea se refiere a UE-27 (2020).</t>
  </si>
  <si>
    <t>7.2. Proporción de residentes con nacionalidad extranjera según continentes</t>
  </si>
  <si>
    <t>8. Residentes nacidos en el extranjero, según los 16 principales países de nacimiento y sexo. Evolución 1998-2022 (datos absolutos)</t>
  </si>
  <si>
    <t>Alemania</t>
  </si>
  <si>
    <t>Bulgaria</t>
  </si>
  <si>
    <t>Francia</t>
  </si>
  <si>
    <t>Reino Unido</t>
  </si>
  <si>
    <t>Rumanía</t>
  </si>
  <si>
    <t>Rusia</t>
  </si>
  <si>
    <t>Ucrania</t>
  </si>
  <si>
    <t>Argelia</t>
  </si>
  <si>
    <t>Marruecos</t>
  </si>
  <si>
    <t>Argentina</t>
  </si>
  <si>
    <t>Bolivia</t>
  </si>
  <si>
    <t>Colombia</t>
  </si>
  <si>
    <t>Ecuador</t>
  </si>
  <si>
    <t>Venezuela</t>
  </si>
  <si>
    <t>China</t>
  </si>
  <si>
    <t>Pakistán</t>
  </si>
  <si>
    <t>Total 16 países</t>
  </si>
  <si>
    <t>Resto de países</t>
  </si>
  <si>
    <t>Nota: Esta tabla ha sido diseñada en base a los 13 principales países de nacimiento (con base 2008) + Rusia, Venezuela y Pakistán (en lugar de Países Bajos, Brasil y Uruguay)</t>
  </si>
  <si>
    <t>9. Residentes nacidos en el extranjero, según los 16 principales países de nacimiento y sexo. Evolución 1998-2022 (datos absolutos)</t>
  </si>
  <si>
    <t>Bélgica</t>
  </si>
  <si>
    <t>Países Bajos</t>
  </si>
  <si>
    <t>Nota: Esta tabla ha sido diseñada en base a los 14 principales países de nacimiento (con base 2008) + Venezuela y China (en lugar de Suiza y Noruega)</t>
  </si>
  <si>
    <t>º</t>
  </si>
  <si>
    <t>10. Residentes nacidos en el extranjero, según los 16 principales países de nacimiento y sexo. Evolución 1998-2022 (datos absolutos)</t>
  </si>
  <si>
    <t>Italia</t>
  </si>
  <si>
    <t>Brasil</t>
  </si>
  <si>
    <t>Perú</t>
  </si>
  <si>
    <t>Nota: Esta tabla ha sido diseñada en base a los 14 principales países de nacimiento (con base 2008) + Venezuela y Pakistán (en lugar de Polonia y Portugal)</t>
  </si>
  <si>
    <t>11. Residentes nacidos en el extranjero, según los 16 principales países de nacimiento y sexo. Evolución 1998-2022 (datos absolutos)</t>
  </si>
  <si>
    <t>Honduras</t>
  </si>
  <si>
    <t>Nota: Esta tabla ha sido diseñada en base a los 13 principales países de nacimiento (con base 2008) + Italia, Honduras y Pakistán (en lugar de Alemania, Argelia y Uruguay)</t>
  </si>
  <si>
    <t>12. Residentes con nacionalidad extranjera, según las 16 principales nacionalidades y sexo. Evolución 1998-2022 (datos absolutos)</t>
  </si>
  <si>
    <t>Nota: Esta tabla ha sido diseñada en base a los 13 principales nacionalidades (con base 2008) + Rusia, Venezuela y Pakistán (en lugar de Bélgica, Argentina y Bolivia)</t>
  </si>
  <si>
    <t>13. Residentes con nacionalidad extranjera, según las 16 principales nacionalidades y sexo. Evolución 1998-2022 (datos absolutos)</t>
  </si>
  <si>
    <t>Nota: Esta tabla ha sido diseñada en base a los 14 principales nacionalidades (con base 2008) + Venezuela y China (en lugar de Noruega y Argentina)</t>
  </si>
  <si>
    <t>14. Residentes con nacionalidad extranjera, según las 16 principales nacionalidades. Evolución 1998-2022 (datos absolutos)</t>
  </si>
  <si>
    <t>Moldavia</t>
  </si>
  <si>
    <t>Nota: Esta tabla ha sido diseñada en base a los 14 principales nacionalidades (con base 2008) + Venezuela y Pakistán (en lugar de Polonia y Portugal)</t>
  </si>
  <si>
    <t>15. Residentes con nacionalidad extranjera, según las 16 principales nacionalidades. Evolución 1998-2022 (datos absolutos)</t>
  </si>
  <si>
    <t>Nota: Esta tabla ha sido diseñada en base a los 13 principales nacionalidades (con base 2008) + Rusia, Honduras y Venezuela (en lugar de Alemania, Argentina y Brasil)</t>
  </si>
  <si>
    <t>16.1. Total de nacimientos según la nacionalidad de la madre (datos absolutos)</t>
  </si>
  <si>
    <t>Años</t>
  </si>
  <si>
    <t> </t>
  </si>
  <si>
    <t>Fuente: Portal Estadístic de la Generalitat Valenciana (PEGV)</t>
  </si>
  <si>
    <t>16.2. Proporción de nacimientos según la nacionalidad de la madre</t>
  </si>
  <si>
    <t>Fuente: Elaboración Social·Lab a partir de los datos del Portal Estadístic de la Generalitat Valenciana (PEGV)</t>
  </si>
  <si>
    <t>16.3. Comparación de nacimientos de madre extranjera, por provincias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</si>
</sst>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sz val="11"/>
      <color indexed="8"/>
      <name val="Calibri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E2EFDA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9"/>
      </left>
      <right style="thin">
        <color indexed="9"/>
      </right>
      <top/>
      <bottom style="medium">
        <color theme="1"/>
      </bottom>
      <diagonal/>
    </border>
    <border>
      <left style="thin">
        <color indexed="9"/>
      </left>
      <right style="thin">
        <color indexed="9"/>
      </right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8" fillId="0" borderId="0" xfId="0" applyFont="1" applyAlignment="1">
      <alignment vertical="center"/>
    </xf>
    <xf numFmtId="0" fontId="7" fillId="3" borderId="1" xfId="2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3" borderId="2" xfId="2" applyFont="1" applyFill="1" applyBorder="1" applyAlignment="1">
      <alignment horizontal="left" vertical="center"/>
    </xf>
    <xf numFmtId="10" fontId="8" fillId="0" borderId="0" xfId="1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5" borderId="4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horizontal="left" vertical="center"/>
    </xf>
    <xf numFmtId="3" fontId="8" fillId="0" borderId="6" xfId="0" applyNumberFormat="1" applyFont="1" applyBorder="1" applyAlignment="1">
      <alignment vertical="center" wrapText="1"/>
    </xf>
    <xf numFmtId="3" fontId="8" fillId="3" borderId="0" xfId="0" applyNumberFormat="1" applyFont="1" applyFill="1" applyAlignment="1">
      <alignment vertical="center" wrapText="1"/>
    </xf>
    <xf numFmtId="3" fontId="8" fillId="5" borderId="7" xfId="0" applyNumberFormat="1" applyFont="1" applyFill="1" applyBorder="1" applyAlignment="1">
      <alignment vertical="center" wrapText="1"/>
    </xf>
    <xf numFmtId="0" fontId="7" fillId="3" borderId="8" xfId="2" applyFont="1" applyFill="1" applyBorder="1" applyAlignment="1">
      <alignment horizontal="left" vertical="center"/>
    </xf>
    <xf numFmtId="3" fontId="8" fillId="0" borderId="9" xfId="0" applyNumberFormat="1" applyFont="1" applyBorder="1" applyAlignment="1">
      <alignment vertical="center" wrapText="1"/>
    </xf>
    <xf numFmtId="10" fontId="8" fillId="5" borderId="7" xfId="1" applyNumberFormat="1" applyFont="1" applyFill="1" applyBorder="1" applyAlignment="1">
      <alignment vertical="center" wrapText="1"/>
    </xf>
    <xf numFmtId="10" fontId="8" fillId="3" borderId="0" xfId="1" applyNumberFormat="1" applyFont="1" applyFill="1" applyBorder="1" applyAlignment="1">
      <alignment vertical="center" wrapText="1"/>
    </xf>
    <xf numFmtId="10" fontId="8" fillId="0" borderId="6" xfId="1" applyNumberFormat="1" applyFont="1" applyBorder="1" applyAlignment="1">
      <alignment vertical="center" wrapText="1"/>
    </xf>
    <xf numFmtId="10" fontId="8" fillId="0" borderId="9" xfId="1" applyNumberFormat="1" applyFont="1" applyBorder="1" applyAlignment="1">
      <alignment vertical="center" wrapText="1"/>
    </xf>
    <xf numFmtId="0" fontId="5" fillId="2" borderId="0" xfId="7" quotePrefix="1" applyFill="1" applyAlignment="1"/>
    <xf numFmtId="0" fontId="7" fillId="3" borderId="10" xfId="2" applyFont="1" applyFill="1" applyBorder="1" applyAlignment="1">
      <alignment horizontal="left" vertical="center"/>
    </xf>
    <xf numFmtId="3" fontId="8" fillId="0" borderId="9" xfId="0" applyNumberFormat="1" applyFont="1" applyBorder="1" applyAlignment="1">
      <alignment vertical="center"/>
    </xf>
    <xf numFmtId="0" fontId="7" fillId="3" borderId="11" xfId="2" applyFont="1" applyFill="1" applyBorder="1" applyAlignment="1">
      <alignment horizontal="left" vertical="center"/>
    </xf>
    <xf numFmtId="3" fontId="8" fillId="0" borderId="6" xfId="0" applyNumberFormat="1" applyFont="1" applyBorder="1" applyAlignment="1">
      <alignment vertical="center"/>
    </xf>
    <xf numFmtId="2" fontId="8" fillId="3" borderId="0" xfId="1" applyNumberFormat="1" applyFont="1" applyFill="1" applyBorder="1" applyAlignment="1">
      <alignment horizontal="right" vertical="center" wrapText="1"/>
    </xf>
    <xf numFmtId="2" fontId="8" fillId="0" borderId="0" xfId="1" applyNumberFormat="1" applyFont="1" applyBorder="1" applyAlignment="1">
      <alignment horizontal="right" vertical="center"/>
    </xf>
    <xf numFmtId="2" fontId="8" fillId="0" borderId="6" xfId="1" applyNumberFormat="1" applyFont="1" applyBorder="1" applyAlignment="1">
      <alignment horizontal="right" vertical="center" wrapText="1"/>
    </xf>
    <xf numFmtId="2" fontId="8" fillId="5" borderId="7" xfId="1" applyNumberFormat="1" applyFont="1" applyFill="1" applyBorder="1" applyAlignment="1">
      <alignment horizontal="right" vertical="center" wrapText="1"/>
    </xf>
    <xf numFmtId="2" fontId="8" fillId="0" borderId="9" xfId="1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4" fontId="8" fillId="0" borderId="6" xfId="0" applyNumberFormat="1" applyFont="1" applyBorder="1" applyAlignment="1">
      <alignment vertical="center" wrapText="1"/>
    </xf>
    <xf numFmtId="4" fontId="8" fillId="5" borderId="7" xfId="0" applyNumberFormat="1" applyFont="1" applyFill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10" fontId="8" fillId="0" borderId="9" xfId="1" applyNumberFormat="1" applyFont="1" applyBorder="1" applyAlignment="1">
      <alignment vertical="center"/>
    </xf>
    <xf numFmtId="10" fontId="8" fillId="0" borderId="6" xfId="1" applyNumberFormat="1" applyFont="1" applyBorder="1" applyAlignment="1">
      <alignment vertical="center"/>
    </xf>
    <xf numFmtId="0" fontId="7" fillId="4" borderId="0" xfId="2" applyFont="1" applyFill="1" applyAlignment="1">
      <alignment vertical="center" wrapText="1"/>
    </xf>
    <xf numFmtId="10" fontId="15" fillId="0" borderId="0" xfId="1" applyNumberFormat="1" applyFont="1"/>
    <xf numFmtId="10" fontId="15" fillId="0" borderId="9" xfId="1" applyNumberFormat="1" applyFont="1" applyBorder="1"/>
    <xf numFmtId="0" fontId="7" fillId="5" borderId="2" xfId="2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left" vertical="center"/>
    </xf>
    <xf numFmtId="0" fontId="7" fillId="5" borderId="8" xfId="2" applyFont="1" applyFill="1" applyBorder="1" applyAlignment="1">
      <alignment horizontal="left" vertical="center"/>
    </xf>
    <xf numFmtId="2" fontId="15" fillId="0" borderId="0" xfId="1" applyNumberFormat="1" applyFont="1" applyAlignment="1">
      <alignment horizontal="right"/>
    </xf>
    <xf numFmtId="10" fontId="15" fillId="0" borderId="0" xfId="1" applyNumberFormat="1" applyFont="1" applyAlignment="1">
      <alignment horizontal="right"/>
    </xf>
    <xf numFmtId="10" fontId="8" fillId="0" borderId="9" xfId="1" applyNumberFormat="1" applyFont="1" applyBorder="1" applyAlignment="1">
      <alignment horizontal="right" vertical="center" wrapText="1"/>
    </xf>
    <xf numFmtId="0" fontId="15" fillId="0" borderId="0" xfId="1" applyNumberFormat="1" applyFont="1" applyAlignment="1">
      <alignment horizontal="right"/>
    </xf>
    <xf numFmtId="0" fontId="8" fillId="0" borderId="9" xfId="1" applyNumberFormat="1" applyFont="1" applyBorder="1" applyAlignment="1">
      <alignment horizontal="right" vertical="center" wrapText="1"/>
    </xf>
    <xf numFmtId="3" fontId="8" fillId="5" borderId="13" xfId="0" applyNumberFormat="1" applyFont="1" applyFill="1" applyBorder="1" applyAlignment="1">
      <alignment vertical="center" wrapText="1"/>
    </xf>
    <xf numFmtId="10" fontId="8" fillId="5" borderId="13" xfId="1" applyNumberFormat="1" applyFont="1" applyFill="1" applyBorder="1" applyAlignment="1">
      <alignment vertical="center" wrapText="1"/>
    </xf>
    <xf numFmtId="3" fontId="8" fillId="0" borderId="0" xfId="0" applyNumberFormat="1" applyFont="1" applyAlignment="1">
      <alignment wrapText="1"/>
    </xf>
    <xf numFmtId="3" fontId="8" fillId="3" borderId="14" xfId="0" applyNumberFormat="1" applyFont="1" applyFill="1" applyBorder="1" applyAlignment="1">
      <alignment wrapText="1"/>
    </xf>
    <xf numFmtId="0" fontId="15" fillId="3" borderId="15" xfId="2" applyFont="1" applyFill="1" applyBorder="1" applyAlignment="1">
      <alignment horizontal="left" wrapText="1"/>
    </xf>
    <xf numFmtId="0" fontId="15" fillId="3" borderId="16" xfId="2" applyFont="1" applyFill="1" applyBorder="1" applyAlignment="1">
      <alignment horizontal="left" wrapText="1"/>
    </xf>
    <xf numFmtId="0" fontId="7" fillId="3" borderId="17" xfId="2" applyFont="1" applyFill="1" applyBorder="1" applyAlignment="1">
      <alignment horizontal="left" wrapText="1"/>
    </xf>
    <xf numFmtId="0" fontId="13" fillId="0" borderId="18" xfId="0" applyFont="1" applyBorder="1" applyAlignment="1">
      <alignment vertical="center"/>
    </xf>
    <xf numFmtId="0" fontId="8" fillId="0" borderId="18" xfId="0" applyFont="1" applyBorder="1"/>
    <xf numFmtId="0" fontId="7" fillId="4" borderId="12" xfId="2" applyFont="1" applyFill="1" applyBorder="1" applyAlignment="1">
      <alignment vertical="center" wrapText="1"/>
    </xf>
    <xf numFmtId="0" fontId="15" fillId="3" borderId="1" xfId="2" applyFont="1" applyFill="1" applyBorder="1" applyAlignment="1">
      <alignment horizontal="left" vertical="center"/>
    </xf>
    <xf numFmtId="0" fontId="15" fillId="3" borderId="8" xfId="2" applyFont="1" applyFill="1" applyBorder="1" applyAlignment="1">
      <alignment horizontal="left" vertical="center"/>
    </xf>
    <xf numFmtId="0" fontId="15" fillId="3" borderId="5" xfId="2" applyFont="1" applyFill="1" applyBorder="1" applyAlignment="1">
      <alignment horizontal="left" vertical="center"/>
    </xf>
    <xf numFmtId="0" fontId="7" fillId="4" borderId="0" xfId="2" applyFont="1" applyFill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3" fontId="0" fillId="0" borderId="0" xfId="0" applyNumberFormat="1"/>
    <xf numFmtId="3" fontId="16" fillId="6" borderId="14" xfId="0" applyNumberFormat="1" applyFont="1" applyFill="1" applyBorder="1" applyAlignment="1">
      <alignment wrapText="1"/>
    </xf>
    <xf numFmtId="0" fontId="13" fillId="0" borderId="0" xfId="0" applyFont="1"/>
    <xf numFmtId="0" fontId="17" fillId="0" borderId="0" xfId="0" applyFont="1"/>
    <xf numFmtId="10" fontId="8" fillId="3" borderId="0" xfId="1" applyNumberFormat="1" applyFont="1" applyFill="1" applyBorder="1" applyAlignment="1">
      <alignment horizontal="right" vertical="center" wrapText="1"/>
    </xf>
    <xf numFmtId="10" fontId="8" fillId="0" borderId="0" xfId="1" applyNumberFormat="1" applyFont="1" applyBorder="1" applyAlignment="1">
      <alignment horizontal="right" vertical="center"/>
    </xf>
    <xf numFmtId="10" fontId="8" fillId="0" borderId="6" xfId="1" applyNumberFormat="1" applyFont="1" applyBorder="1" applyAlignment="1">
      <alignment horizontal="right" vertical="center" wrapText="1"/>
    </xf>
    <xf numFmtId="10" fontId="8" fillId="5" borderId="7" xfId="1" applyNumberFormat="1" applyFont="1" applyFill="1" applyBorder="1" applyAlignment="1">
      <alignment horizontal="right" vertical="center" wrapText="1"/>
    </xf>
    <xf numFmtId="3" fontId="16" fillId="6" borderId="0" xfId="0" applyNumberFormat="1" applyFont="1" applyFill="1"/>
    <xf numFmtId="0" fontId="16" fillId="0" borderId="0" xfId="0" applyFont="1"/>
    <xf numFmtId="3" fontId="16" fillId="0" borderId="0" xfId="0" applyNumberFormat="1" applyFont="1"/>
    <xf numFmtId="3" fontId="16" fillId="0" borderId="19" xfId="0" applyNumberFormat="1" applyFont="1" applyBorder="1"/>
    <xf numFmtId="10" fontId="15" fillId="0" borderId="19" xfId="1" applyNumberFormat="1" applyFont="1" applyBorder="1"/>
    <xf numFmtId="10" fontId="8" fillId="0" borderId="0" xfId="0" applyNumberFormat="1" applyFont="1"/>
    <xf numFmtId="10" fontId="8" fillId="0" borderId="19" xfId="0" applyNumberFormat="1" applyFont="1" applyBorder="1"/>
    <xf numFmtId="9" fontId="16" fillId="0" borderId="0" xfId="0" applyNumberFormat="1" applyFont="1"/>
    <xf numFmtId="10" fontId="16" fillId="6" borderId="0" xfId="0" applyNumberFormat="1" applyFont="1" applyFill="1"/>
    <xf numFmtId="10" fontId="16" fillId="0" borderId="0" xfId="0" applyNumberFormat="1" applyFont="1"/>
    <xf numFmtId="10" fontId="16" fillId="0" borderId="19" xfId="0" applyNumberFormat="1" applyFont="1" applyBorder="1"/>
    <xf numFmtId="0" fontId="16" fillId="0" borderId="19" xfId="0" applyFont="1" applyBorder="1"/>
    <xf numFmtId="2" fontId="16" fillId="0" borderId="0" xfId="0" applyNumberFormat="1" applyFont="1"/>
    <xf numFmtId="0" fontId="8" fillId="0" borderId="19" xfId="0" applyFont="1" applyBorder="1"/>
    <xf numFmtId="0" fontId="18" fillId="0" borderId="0" xfId="0" applyFont="1"/>
    <xf numFmtId="10" fontId="8" fillId="0" borderId="19" xfId="1" applyNumberFormat="1" applyFont="1" applyBorder="1" applyAlignment="1">
      <alignment vertical="center"/>
    </xf>
    <xf numFmtId="0" fontId="15" fillId="3" borderId="20" xfId="2" applyFont="1" applyFill="1" applyBorder="1" applyAlignment="1">
      <alignment horizontal="left" wrapText="1"/>
    </xf>
    <xf numFmtId="0" fontId="19" fillId="3" borderId="20" xfId="2" applyFont="1" applyFill="1" applyBorder="1" applyAlignment="1">
      <alignment horizontal="left" wrapText="1"/>
    </xf>
    <xf numFmtId="3" fontId="8" fillId="7" borderId="0" xfId="0" applyNumberFormat="1" applyFont="1" applyFill="1" applyAlignment="1">
      <alignment wrapText="1"/>
    </xf>
    <xf numFmtId="0" fontId="19" fillId="7" borderId="20" xfId="2" applyFont="1" applyFill="1" applyBorder="1" applyAlignment="1">
      <alignment horizontal="left" wrapText="1"/>
    </xf>
    <xf numFmtId="3" fontId="8" fillId="0" borderId="0" xfId="0" applyNumberFormat="1" applyFont="1"/>
    <xf numFmtId="10" fontId="8" fillId="0" borderId="0" xfId="0" applyNumberFormat="1" applyFont="1" applyAlignment="1">
      <alignment vertical="center"/>
    </xf>
    <xf numFmtId="10" fontId="8" fillId="0" borderId="6" xfId="0" applyNumberFormat="1" applyFont="1" applyBorder="1" applyAlignment="1">
      <alignment vertical="center" wrapText="1"/>
    </xf>
    <xf numFmtId="10" fontId="8" fillId="0" borderId="9" xfId="0" applyNumberFormat="1" applyFont="1" applyBorder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0" fontId="5" fillId="2" borderId="0" xfId="7" quotePrefix="1" applyFill="1" applyAlignment="1">
      <alignment horizontal="left"/>
    </xf>
    <xf numFmtId="0" fontId="5" fillId="2" borderId="0" xfId="7" quotePrefix="1" applyFill="1" applyAlignment="1">
      <alignment horizontal="left" wrapText="1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0"/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7</xdr:col>
      <xdr:colOff>803275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H5" zoomScale="50" workbookViewId="0">
      <selection activeCell="R51" sqref="R51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74"/>
  <sheetViews>
    <sheetView workbookViewId="0">
      <selection activeCell="D28" sqref="D28"/>
    </sheetView>
  </sheetViews>
  <sheetFormatPr defaultColWidth="11" defaultRowHeight="15.95"/>
  <cols>
    <col min="1" max="1" width="20.5" customWidth="1"/>
    <col min="2" max="2" width="11" bestFit="1" customWidth="1"/>
  </cols>
  <sheetData>
    <row r="1" spans="1:26" ht="29.1">
      <c r="A1" s="20" t="s">
        <v>54</v>
      </c>
    </row>
    <row r="2" spans="1:26" ht="24">
      <c r="A2" s="8" t="s">
        <v>606</v>
      </c>
    </row>
    <row r="4" spans="1:26" ht="15.75"/>
    <row r="5" spans="1:26" ht="17.100000000000001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607</v>
      </c>
      <c r="B6" s="62">
        <v>21043</v>
      </c>
      <c r="C6" s="62">
        <v>23140</v>
      </c>
      <c r="D6" s="62">
        <v>26972</v>
      </c>
      <c r="E6" s="62">
        <v>31408</v>
      </c>
      <c r="F6" s="62">
        <v>35808</v>
      </c>
      <c r="G6" s="62">
        <v>41646</v>
      </c>
      <c r="H6" s="62">
        <v>36174</v>
      </c>
      <c r="I6" s="62">
        <v>39621</v>
      </c>
      <c r="J6" s="62">
        <v>42499</v>
      </c>
      <c r="K6" s="62">
        <v>44639</v>
      </c>
      <c r="L6" s="62">
        <v>47088</v>
      </c>
      <c r="M6" s="62">
        <v>48180</v>
      </c>
      <c r="N6" s="62">
        <v>48408</v>
      </c>
      <c r="O6" s="62">
        <v>47733</v>
      </c>
      <c r="P6" s="62">
        <v>47799</v>
      </c>
      <c r="Q6" s="62">
        <v>46840</v>
      </c>
      <c r="R6" s="62">
        <v>32290</v>
      </c>
      <c r="S6" s="62">
        <v>29827</v>
      </c>
      <c r="T6" s="62">
        <v>26688</v>
      </c>
      <c r="U6" s="62">
        <v>23867</v>
      </c>
      <c r="V6" s="62">
        <v>23783</v>
      </c>
      <c r="W6" s="62">
        <v>23598</v>
      </c>
      <c r="X6" s="62">
        <v>23030</v>
      </c>
      <c r="Y6" s="62">
        <v>22604</v>
      </c>
      <c r="Z6" s="85">
        <v>24565</v>
      </c>
    </row>
    <row r="7" spans="1:26" ht="15.75">
      <c r="A7" s="65" t="s">
        <v>608</v>
      </c>
      <c r="B7" s="62">
        <v>244</v>
      </c>
      <c r="C7" s="62">
        <v>315</v>
      </c>
      <c r="D7" s="62">
        <v>506</v>
      </c>
      <c r="E7" s="62">
        <v>2625</v>
      </c>
      <c r="F7" s="62">
        <v>6235</v>
      </c>
      <c r="G7" s="62">
        <v>11713</v>
      </c>
      <c r="H7" s="62">
        <v>15623</v>
      </c>
      <c r="I7" s="62">
        <v>21013</v>
      </c>
      <c r="J7" s="62">
        <v>22619</v>
      </c>
      <c r="K7" s="62">
        <v>27024</v>
      </c>
      <c r="L7" s="62">
        <v>33436</v>
      </c>
      <c r="M7" s="62">
        <v>35118</v>
      </c>
      <c r="N7" s="62">
        <v>35842</v>
      </c>
      <c r="O7" s="62">
        <v>35632</v>
      </c>
      <c r="P7" s="62">
        <v>37029</v>
      </c>
      <c r="Q7" s="62">
        <v>35359</v>
      </c>
      <c r="R7" s="62">
        <v>29960</v>
      </c>
      <c r="S7" s="62">
        <v>27966</v>
      </c>
      <c r="T7" s="62">
        <v>26394</v>
      </c>
      <c r="U7" s="62">
        <v>24869</v>
      </c>
      <c r="V7" s="62">
        <v>24286</v>
      </c>
      <c r="W7" s="62">
        <v>24025</v>
      </c>
      <c r="X7" s="62">
        <v>23965</v>
      </c>
      <c r="Y7" s="62">
        <v>23089</v>
      </c>
      <c r="Z7" s="85">
        <v>22521</v>
      </c>
    </row>
    <row r="8" spans="1:26" ht="15.75">
      <c r="A8" s="65" t="s">
        <v>609</v>
      </c>
      <c r="B8" s="62">
        <v>32717</v>
      </c>
      <c r="C8" s="62">
        <v>33223</v>
      </c>
      <c r="D8" s="62">
        <v>34678</v>
      </c>
      <c r="E8" s="62">
        <v>35864</v>
      </c>
      <c r="F8" s="62">
        <v>37272</v>
      </c>
      <c r="G8" s="62">
        <v>38892</v>
      </c>
      <c r="H8" s="62">
        <v>37928</v>
      </c>
      <c r="I8" s="62">
        <v>39673</v>
      </c>
      <c r="J8" s="62">
        <v>41648</v>
      </c>
      <c r="K8" s="62">
        <v>42879</v>
      </c>
      <c r="L8" s="62">
        <v>44603</v>
      </c>
      <c r="M8" s="62">
        <v>45501</v>
      </c>
      <c r="N8" s="62">
        <v>45813</v>
      </c>
      <c r="O8" s="62">
        <v>45171</v>
      </c>
      <c r="P8" s="62">
        <v>45196</v>
      </c>
      <c r="Q8" s="62">
        <v>44614</v>
      </c>
      <c r="R8" s="62">
        <v>41265</v>
      </c>
      <c r="S8" s="62">
        <v>40783</v>
      </c>
      <c r="T8" s="62">
        <v>40639</v>
      </c>
      <c r="U8" s="62">
        <v>40200</v>
      </c>
      <c r="V8" s="62">
        <v>40726</v>
      </c>
      <c r="W8" s="62">
        <v>41550</v>
      </c>
      <c r="X8" s="62">
        <v>42215</v>
      </c>
      <c r="Y8" s="62">
        <v>42509</v>
      </c>
      <c r="Z8" s="85">
        <v>43667</v>
      </c>
    </row>
    <row r="9" spans="1:26" ht="15.75">
      <c r="A9" s="65" t="s">
        <v>610</v>
      </c>
      <c r="B9" s="62">
        <v>25538</v>
      </c>
      <c r="C9" s="62">
        <v>27488</v>
      </c>
      <c r="D9" s="62">
        <v>30927</v>
      </c>
      <c r="E9" s="62">
        <v>35643</v>
      </c>
      <c r="F9" s="62">
        <v>43784</v>
      </c>
      <c r="G9" s="62">
        <v>58301</v>
      </c>
      <c r="H9" s="62">
        <v>64424</v>
      </c>
      <c r="I9" s="62">
        <v>87186</v>
      </c>
      <c r="J9" s="62">
        <v>105418</v>
      </c>
      <c r="K9" s="62">
        <v>120372</v>
      </c>
      <c r="L9" s="62">
        <v>133431</v>
      </c>
      <c r="M9" s="62">
        <v>139501</v>
      </c>
      <c r="N9" s="62">
        <v>141783</v>
      </c>
      <c r="O9" s="62">
        <v>141833</v>
      </c>
      <c r="P9" s="62">
        <v>142853</v>
      </c>
      <c r="Q9" s="62">
        <v>140400</v>
      </c>
      <c r="R9" s="62">
        <v>101108</v>
      </c>
      <c r="S9" s="62">
        <v>94446</v>
      </c>
      <c r="T9" s="62">
        <v>82043</v>
      </c>
      <c r="U9" s="62">
        <v>73810</v>
      </c>
      <c r="V9" s="62">
        <v>75233</v>
      </c>
      <c r="W9" s="62">
        <v>77453</v>
      </c>
      <c r="X9" s="62">
        <v>79783</v>
      </c>
      <c r="Y9" s="62">
        <v>83497</v>
      </c>
      <c r="Z9" s="85">
        <v>86285</v>
      </c>
    </row>
    <row r="10" spans="1:26" ht="15.75">
      <c r="A10" s="65" t="s">
        <v>611</v>
      </c>
      <c r="B10" s="62">
        <v>507</v>
      </c>
      <c r="C10" s="62">
        <v>652</v>
      </c>
      <c r="D10" s="62">
        <v>1210</v>
      </c>
      <c r="E10" s="62">
        <v>6019</v>
      </c>
      <c r="F10" s="62">
        <v>14435</v>
      </c>
      <c r="G10" s="62">
        <v>28334</v>
      </c>
      <c r="H10" s="62">
        <v>42016</v>
      </c>
      <c r="I10" s="62">
        <v>59633</v>
      </c>
      <c r="J10" s="62">
        <v>74117</v>
      </c>
      <c r="K10" s="62">
        <v>92380</v>
      </c>
      <c r="L10" s="62">
        <v>123004</v>
      </c>
      <c r="M10" s="62">
        <v>130441</v>
      </c>
      <c r="N10" s="62">
        <v>132754</v>
      </c>
      <c r="O10" s="62">
        <v>134232</v>
      </c>
      <c r="P10" s="62">
        <v>137260</v>
      </c>
      <c r="Q10" s="62">
        <v>131337</v>
      </c>
      <c r="R10" s="62">
        <v>114879</v>
      </c>
      <c r="S10" s="62">
        <v>107358</v>
      </c>
      <c r="T10" s="62">
        <v>101819</v>
      </c>
      <c r="U10" s="62">
        <v>94740</v>
      </c>
      <c r="V10" s="62">
        <v>92732</v>
      </c>
      <c r="W10" s="62">
        <v>91058</v>
      </c>
      <c r="X10" s="62">
        <v>90184</v>
      </c>
      <c r="Y10" s="62">
        <v>86531</v>
      </c>
      <c r="Z10" s="85">
        <v>84941</v>
      </c>
    </row>
    <row r="11" spans="1:26" ht="15.75">
      <c r="A11" s="65" t="s">
        <v>612</v>
      </c>
      <c r="B11" s="62">
        <v>938</v>
      </c>
      <c r="C11" s="62">
        <v>400</v>
      </c>
      <c r="D11" s="62">
        <v>1793</v>
      </c>
      <c r="E11" s="62">
        <v>3565</v>
      </c>
      <c r="F11" s="62">
        <v>5741</v>
      </c>
      <c r="G11" s="62">
        <v>7288</v>
      </c>
      <c r="H11" s="62">
        <v>7899</v>
      </c>
      <c r="I11" s="62">
        <v>9456</v>
      </c>
      <c r="J11" s="62">
        <v>9961</v>
      </c>
      <c r="K11" s="62">
        <v>9770</v>
      </c>
      <c r="L11" s="62">
        <v>10850</v>
      </c>
      <c r="M11" s="62">
        <v>11488</v>
      </c>
      <c r="N11" s="62">
        <v>12127</v>
      </c>
      <c r="O11" s="62">
        <v>13108</v>
      </c>
      <c r="P11" s="62">
        <v>14932</v>
      </c>
      <c r="Q11" s="62">
        <v>16363</v>
      </c>
      <c r="R11" s="62">
        <v>18165</v>
      </c>
      <c r="S11" s="62">
        <v>19783</v>
      </c>
      <c r="T11" s="62">
        <v>20491</v>
      </c>
      <c r="U11" s="62">
        <v>20481</v>
      </c>
      <c r="V11" s="62">
        <v>20635</v>
      </c>
      <c r="W11" s="62">
        <v>21911</v>
      </c>
      <c r="X11" s="62">
        <v>24033</v>
      </c>
      <c r="Y11" s="62">
        <v>23386</v>
      </c>
      <c r="Z11" s="85">
        <v>25173</v>
      </c>
    </row>
    <row r="12" spans="1:26" ht="15.75">
      <c r="A12" s="65" t="s">
        <v>613</v>
      </c>
      <c r="B12" s="62">
        <v>102</v>
      </c>
      <c r="C12" s="62">
        <v>178</v>
      </c>
      <c r="D12" s="62">
        <v>334</v>
      </c>
      <c r="E12" s="62">
        <v>2229</v>
      </c>
      <c r="F12" s="62">
        <v>6340</v>
      </c>
      <c r="G12" s="62">
        <v>9403</v>
      </c>
      <c r="H12" s="62">
        <v>11205</v>
      </c>
      <c r="I12" s="62">
        <v>13189</v>
      </c>
      <c r="J12" s="62">
        <v>13831</v>
      </c>
      <c r="K12" s="62">
        <v>13412</v>
      </c>
      <c r="L12" s="62">
        <v>15018</v>
      </c>
      <c r="M12" s="62">
        <v>15098</v>
      </c>
      <c r="N12" s="62">
        <v>14907</v>
      </c>
      <c r="O12" s="62">
        <v>14870</v>
      </c>
      <c r="P12" s="62">
        <v>15112</v>
      </c>
      <c r="Q12" s="62">
        <v>15259</v>
      </c>
      <c r="R12" s="62">
        <v>15384</v>
      </c>
      <c r="S12" s="62">
        <v>16162</v>
      </c>
      <c r="T12" s="62">
        <v>17948</v>
      </c>
      <c r="U12" s="62">
        <v>18796</v>
      </c>
      <c r="V12" s="62">
        <v>19836</v>
      </c>
      <c r="W12" s="62">
        <v>21231</v>
      </c>
      <c r="X12" s="62">
        <v>22598</v>
      </c>
      <c r="Y12" s="62">
        <v>22430</v>
      </c>
      <c r="Z12" s="85">
        <v>23365</v>
      </c>
    </row>
    <row r="13" spans="1:26" ht="15.75">
      <c r="A13" s="65" t="s">
        <v>614</v>
      </c>
      <c r="B13" s="62">
        <v>5147</v>
      </c>
      <c r="C13" s="62">
        <v>5262</v>
      </c>
      <c r="D13" s="62">
        <v>6258</v>
      </c>
      <c r="E13" s="62">
        <v>8466</v>
      </c>
      <c r="F13" s="62">
        <v>12134</v>
      </c>
      <c r="G13" s="62">
        <v>14376</v>
      </c>
      <c r="H13" s="62">
        <v>14970</v>
      </c>
      <c r="I13" s="62">
        <v>17078</v>
      </c>
      <c r="J13" s="62">
        <v>18046</v>
      </c>
      <c r="K13" s="62">
        <v>17040</v>
      </c>
      <c r="L13" s="62">
        <v>18654</v>
      </c>
      <c r="M13" s="62">
        <v>19284</v>
      </c>
      <c r="N13" s="62">
        <v>19440</v>
      </c>
      <c r="O13" s="62">
        <v>19470</v>
      </c>
      <c r="P13" s="62">
        <v>20314</v>
      </c>
      <c r="Q13" s="62">
        <v>21870</v>
      </c>
      <c r="R13" s="62">
        <v>23128</v>
      </c>
      <c r="S13" s="62">
        <v>23901</v>
      </c>
      <c r="T13" s="62">
        <v>24348</v>
      </c>
      <c r="U13" s="62">
        <v>24354</v>
      </c>
      <c r="V13" s="62">
        <v>25082</v>
      </c>
      <c r="W13" s="62">
        <v>26262</v>
      </c>
      <c r="X13" s="62">
        <v>27956</v>
      </c>
      <c r="Y13" s="62">
        <v>26319</v>
      </c>
      <c r="Z13" s="85">
        <v>25915</v>
      </c>
    </row>
    <row r="14" spans="1:26" ht="15.75">
      <c r="A14" s="65" t="s">
        <v>615</v>
      </c>
      <c r="B14" s="62">
        <v>14824</v>
      </c>
      <c r="C14" s="62">
        <v>15504</v>
      </c>
      <c r="D14" s="62">
        <v>18626</v>
      </c>
      <c r="E14" s="62">
        <v>23437</v>
      </c>
      <c r="F14" s="62">
        <v>31862</v>
      </c>
      <c r="G14" s="62">
        <v>37975</v>
      </c>
      <c r="H14" s="62">
        <v>42538</v>
      </c>
      <c r="I14" s="62">
        <v>51554</v>
      </c>
      <c r="J14" s="62">
        <v>58439</v>
      </c>
      <c r="K14" s="62">
        <v>61462</v>
      </c>
      <c r="L14" s="62">
        <v>69990</v>
      </c>
      <c r="M14" s="62">
        <v>74433</v>
      </c>
      <c r="N14" s="62">
        <v>75203</v>
      </c>
      <c r="O14" s="62">
        <v>74314</v>
      </c>
      <c r="P14" s="62">
        <v>74681</v>
      </c>
      <c r="Q14" s="62">
        <v>74672</v>
      </c>
      <c r="R14" s="62">
        <v>74197</v>
      </c>
      <c r="S14" s="62">
        <v>74478</v>
      </c>
      <c r="T14" s="62">
        <v>76107</v>
      </c>
      <c r="U14" s="62">
        <v>77467</v>
      </c>
      <c r="V14" s="62">
        <v>80257</v>
      </c>
      <c r="W14" s="62">
        <v>85350</v>
      </c>
      <c r="X14" s="62">
        <v>92478</v>
      </c>
      <c r="Y14" s="62">
        <v>94997</v>
      </c>
      <c r="Z14" s="85">
        <v>100167</v>
      </c>
    </row>
    <row r="15" spans="1:26" ht="15.75">
      <c r="A15" s="65" t="s">
        <v>616</v>
      </c>
      <c r="B15" s="62">
        <v>6099</v>
      </c>
      <c r="C15" s="62">
        <v>6276</v>
      </c>
      <c r="D15" s="62">
        <v>7161</v>
      </c>
      <c r="E15" s="62">
        <v>8793</v>
      </c>
      <c r="F15" s="62">
        <v>13381</v>
      </c>
      <c r="G15" s="62">
        <v>23219</v>
      </c>
      <c r="H15" s="62">
        <v>28547</v>
      </c>
      <c r="I15" s="62">
        <v>34138</v>
      </c>
      <c r="J15" s="62">
        <v>36587</v>
      </c>
      <c r="K15" s="62">
        <v>36910</v>
      </c>
      <c r="L15" s="62">
        <v>39580</v>
      </c>
      <c r="M15" s="62">
        <v>40090</v>
      </c>
      <c r="N15" s="62">
        <v>39215</v>
      </c>
      <c r="O15" s="62">
        <v>37531</v>
      </c>
      <c r="P15" s="62">
        <v>36643</v>
      </c>
      <c r="Q15" s="62">
        <v>35522</v>
      </c>
      <c r="R15" s="62">
        <v>33594</v>
      </c>
      <c r="S15" s="62">
        <v>32357</v>
      </c>
      <c r="T15" s="62">
        <v>31873</v>
      </c>
      <c r="U15" s="62">
        <v>31505</v>
      </c>
      <c r="V15" s="62">
        <v>32070</v>
      </c>
      <c r="W15" s="62">
        <v>33724</v>
      </c>
      <c r="X15" s="62">
        <v>36935</v>
      </c>
      <c r="Y15" s="62">
        <v>38915</v>
      </c>
      <c r="Z15" s="85">
        <v>44394</v>
      </c>
    </row>
    <row r="16" spans="1:26" ht="15.75">
      <c r="A16" s="65" t="s">
        <v>617</v>
      </c>
      <c r="B16" s="62">
        <v>185</v>
      </c>
      <c r="C16" s="62">
        <v>199</v>
      </c>
      <c r="D16" s="62">
        <v>283</v>
      </c>
      <c r="E16" s="62">
        <v>708</v>
      </c>
      <c r="F16" s="62">
        <v>1544</v>
      </c>
      <c r="G16" s="62">
        <v>3531</v>
      </c>
      <c r="H16" s="62">
        <v>6591</v>
      </c>
      <c r="I16" s="62">
        <v>11942</v>
      </c>
      <c r="J16" s="62">
        <v>17323</v>
      </c>
      <c r="K16" s="62">
        <v>25209</v>
      </c>
      <c r="L16" s="62">
        <v>30450</v>
      </c>
      <c r="M16" s="62">
        <v>28726</v>
      </c>
      <c r="N16" s="62">
        <v>25470</v>
      </c>
      <c r="O16" s="62">
        <v>22869</v>
      </c>
      <c r="P16" s="62">
        <v>21471</v>
      </c>
      <c r="Q16" s="62">
        <v>20193</v>
      </c>
      <c r="R16" s="62">
        <v>19026</v>
      </c>
      <c r="S16" s="62">
        <v>18217</v>
      </c>
      <c r="T16" s="62">
        <v>17984</v>
      </c>
      <c r="U16" s="62">
        <v>17576</v>
      </c>
      <c r="V16" s="62">
        <v>17726</v>
      </c>
      <c r="W16" s="62">
        <v>17882</v>
      </c>
      <c r="X16" s="62">
        <v>18098</v>
      </c>
      <c r="Y16" s="62">
        <v>17847</v>
      </c>
      <c r="Z16" s="85">
        <v>18264</v>
      </c>
    </row>
    <row r="17" spans="1:26" ht="15.75">
      <c r="A17" s="65" t="s">
        <v>618</v>
      </c>
      <c r="B17" s="62">
        <v>1729</v>
      </c>
      <c r="C17" s="62">
        <v>2064</v>
      </c>
      <c r="D17" s="62">
        <v>3478</v>
      </c>
      <c r="E17" s="62">
        <v>11330</v>
      </c>
      <c r="F17" s="62">
        <v>28242</v>
      </c>
      <c r="G17" s="62">
        <v>37022</v>
      </c>
      <c r="H17" s="62">
        <v>38870</v>
      </c>
      <c r="I17" s="62">
        <v>42735</v>
      </c>
      <c r="J17" s="62">
        <v>44251</v>
      </c>
      <c r="K17" s="62">
        <v>44247</v>
      </c>
      <c r="L17" s="62">
        <v>49940</v>
      </c>
      <c r="M17" s="62">
        <v>52965</v>
      </c>
      <c r="N17" s="62">
        <v>52955</v>
      </c>
      <c r="O17" s="62">
        <v>52388</v>
      </c>
      <c r="P17" s="62">
        <v>51964</v>
      </c>
      <c r="Q17" s="62">
        <v>51014</v>
      </c>
      <c r="R17" s="62">
        <v>49489</v>
      </c>
      <c r="S17" s="62">
        <v>48292</v>
      </c>
      <c r="T17" s="62">
        <v>47932</v>
      </c>
      <c r="U17" s="62">
        <v>49674</v>
      </c>
      <c r="V17" s="62">
        <v>53673</v>
      </c>
      <c r="W17" s="62">
        <v>61371</v>
      </c>
      <c r="X17" s="62">
        <v>73062</v>
      </c>
      <c r="Y17" s="62">
        <v>77146</v>
      </c>
      <c r="Z17" s="85">
        <v>83533</v>
      </c>
    </row>
    <row r="18" spans="1:26" ht="15.75">
      <c r="A18" s="65" t="s">
        <v>619</v>
      </c>
      <c r="B18" s="62">
        <v>301</v>
      </c>
      <c r="C18" s="62">
        <v>377</v>
      </c>
      <c r="D18" s="62">
        <v>1151</v>
      </c>
      <c r="E18" s="62">
        <v>11475</v>
      </c>
      <c r="F18" s="62">
        <v>26464</v>
      </c>
      <c r="G18" s="62">
        <v>42932</v>
      </c>
      <c r="H18" s="62">
        <v>54147</v>
      </c>
      <c r="I18" s="62">
        <v>57279</v>
      </c>
      <c r="J18" s="62">
        <v>55773</v>
      </c>
      <c r="K18" s="62">
        <v>52185</v>
      </c>
      <c r="L18" s="62">
        <v>54817</v>
      </c>
      <c r="M18" s="62">
        <v>56442</v>
      </c>
      <c r="N18" s="62">
        <v>55682</v>
      </c>
      <c r="O18" s="62">
        <v>54304</v>
      </c>
      <c r="P18" s="62">
        <v>52787</v>
      </c>
      <c r="Q18" s="62">
        <v>50933</v>
      </c>
      <c r="R18" s="62">
        <v>48554</v>
      </c>
      <c r="S18" s="62">
        <v>46685</v>
      </c>
      <c r="T18" s="62">
        <v>45335</v>
      </c>
      <c r="U18" s="62">
        <v>43903</v>
      </c>
      <c r="V18" s="62">
        <v>43777</v>
      </c>
      <c r="W18" s="62">
        <v>43904</v>
      </c>
      <c r="X18" s="62">
        <v>44505</v>
      </c>
      <c r="Y18" s="62">
        <v>44403</v>
      </c>
      <c r="Z18" s="85">
        <v>45099</v>
      </c>
    </row>
    <row r="19" spans="1:26" ht="15.75">
      <c r="A19" s="65" t="s">
        <v>620</v>
      </c>
      <c r="B19" s="62">
        <v>1692</v>
      </c>
      <c r="C19" s="62">
        <v>1777</v>
      </c>
      <c r="D19" s="62">
        <v>2042</v>
      </c>
      <c r="E19" s="62">
        <v>2416</v>
      </c>
      <c r="F19" s="62">
        <v>3121</v>
      </c>
      <c r="G19" s="62">
        <v>3937</v>
      </c>
      <c r="H19" s="62">
        <v>5350</v>
      </c>
      <c r="I19" s="62">
        <v>6923</v>
      </c>
      <c r="J19" s="62">
        <v>8104</v>
      </c>
      <c r="K19" s="62">
        <v>8558</v>
      </c>
      <c r="L19" s="62">
        <v>9908</v>
      </c>
      <c r="M19" s="62">
        <v>10559</v>
      </c>
      <c r="N19" s="62">
        <v>10598</v>
      </c>
      <c r="O19" s="62">
        <v>10637</v>
      </c>
      <c r="P19" s="62">
        <v>10974</v>
      </c>
      <c r="Q19" s="62">
        <v>10902</v>
      </c>
      <c r="R19" s="62">
        <v>10711</v>
      </c>
      <c r="S19" s="62">
        <v>11194</v>
      </c>
      <c r="T19" s="62">
        <v>12630</v>
      </c>
      <c r="U19" s="62">
        <v>15149</v>
      </c>
      <c r="V19" s="62">
        <v>19578</v>
      </c>
      <c r="W19" s="62">
        <v>27164</v>
      </c>
      <c r="X19" s="62">
        <v>35224</v>
      </c>
      <c r="Y19" s="62">
        <v>37770</v>
      </c>
      <c r="Z19" s="85">
        <v>42270</v>
      </c>
    </row>
    <row r="20" spans="1:26" ht="15.75">
      <c r="A20" s="65" t="s">
        <v>621</v>
      </c>
      <c r="B20" s="62">
        <v>1853</v>
      </c>
      <c r="C20" s="62">
        <v>2033</v>
      </c>
      <c r="D20" s="62">
        <v>3026</v>
      </c>
      <c r="E20" s="62">
        <v>4323</v>
      </c>
      <c r="F20" s="62">
        <v>5990</v>
      </c>
      <c r="G20" s="62">
        <v>7037</v>
      </c>
      <c r="H20" s="62">
        <v>7830</v>
      </c>
      <c r="I20" s="62">
        <v>10366</v>
      </c>
      <c r="J20" s="62">
        <v>12442</v>
      </c>
      <c r="K20" s="62">
        <v>12370</v>
      </c>
      <c r="L20" s="62">
        <v>14064</v>
      </c>
      <c r="M20" s="62">
        <v>15701</v>
      </c>
      <c r="N20" s="62">
        <v>16574</v>
      </c>
      <c r="O20" s="62">
        <v>17523</v>
      </c>
      <c r="P20" s="62">
        <v>18557</v>
      </c>
      <c r="Q20" s="62">
        <v>18808</v>
      </c>
      <c r="R20" s="62">
        <v>19061</v>
      </c>
      <c r="S20" s="62">
        <v>19591</v>
      </c>
      <c r="T20" s="62">
        <v>20385</v>
      </c>
      <c r="U20" s="62">
        <v>20930</v>
      </c>
      <c r="V20" s="62">
        <v>21782</v>
      </c>
      <c r="W20" s="62">
        <v>22815</v>
      </c>
      <c r="X20" s="62">
        <v>23678</v>
      </c>
      <c r="Y20" s="62">
        <v>23228</v>
      </c>
      <c r="Z20" s="85">
        <v>23171</v>
      </c>
    </row>
    <row r="21" spans="1:26" ht="15.75">
      <c r="A21" s="65" t="s">
        <v>622</v>
      </c>
      <c r="B21" s="62">
        <v>236</v>
      </c>
      <c r="C21" s="62">
        <v>272</v>
      </c>
      <c r="D21" s="62">
        <v>373</v>
      </c>
      <c r="E21" s="62">
        <v>837</v>
      </c>
      <c r="F21" s="62">
        <v>1325</v>
      </c>
      <c r="G21" s="62">
        <v>1884</v>
      </c>
      <c r="H21" s="62">
        <v>2358</v>
      </c>
      <c r="I21" s="62">
        <v>3753</v>
      </c>
      <c r="J21" s="62">
        <v>6408</v>
      </c>
      <c r="K21" s="62">
        <v>6304</v>
      </c>
      <c r="L21" s="62">
        <v>6467</v>
      </c>
      <c r="M21" s="62">
        <v>6996</v>
      </c>
      <c r="N21" s="62">
        <v>7165</v>
      </c>
      <c r="O21" s="62">
        <v>8846</v>
      </c>
      <c r="P21" s="62">
        <v>10681</v>
      </c>
      <c r="Q21" s="62">
        <v>11510</v>
      </c>
      <c r="R21" s="62">
        <v>11616</v>
      </c>
      <c r="S21" s="62">
        <v>11847</v>
      </c>
      <c r="T21" s="62">
        <v>11942</v>
      </c>
      <c r="U21" s="62">
        <v>12559</v>
      </c>
      <c r="V21" s="62">
        <v>13171</v>
      </c>
      <c r="W21" s="62">
        <v>13806</v>
      </c>
      <c r="X21" s="62">
        <v>15135</v>
      </c>
      <c r="Y21" s="62">
        <v>15453</v>
      </c>
      <c r="Z21" s="85">
        <v>16131</v>
      </c>
    </row>
    <row r="22" spans="1:26" ht="15.75">
      <c r="A22" s="100" t="s">
        <v>623</v>
      </c>
      <c r="B22" s="101">
        <f>SUM(B6:B21)</f>
        <v>113155</v>
      </c>
      <c r="C22" s="101">
        <f t="shared" ref="C22:Z22" si="0">SUM(C6:C21)</f>
        <v>119160</v>
      </c>
      <c r="D22" s="101">
        <f t="shared" si="0"/>
        <v>138818</v>
      </c>
      <c r="E22" s="101">
        <f t="shared" si="0"/>
        <v>189138</v>
      </c>
      <c r="F22" s="101">
        <f t="shared" si="0"/>
        <v>273678</v>
      </c>
      <c r="G22" s="101">
        <f t="shared" si="0"/>
        <v>367490</v>
      </c>
      <c r="H22" s="101">
        <f t="shared" si="0"/>
        <v>416470</v>
      </c>
      <c r="I22" s="101">
        <f t="shared" si="0"/>
        <v>505539</v>
      </c>
      <c r="J22" s="101">
        <f t="shared" si="0"/>
        <v>567466</v>
      </c>
      <c r="K22" s="101">
        <f t="shared" si="0"/>
        <v>614761</v>
      </c>
      <c r="L22" s="101">
        <f t="shared" si="0"/>
        <v>701300</v>
      </c>
      <c r="M22" s="101">
        <f t="shared" si="0"/>
        <v>730523</v>
      </c>
      <c r="N22" s="101">
        <f t="shared" si="0"/>
        <v>733936</v>
      </c>
      <c r="O22" s="101">
        <f t="shared" si="0"/>
        <v>730461</v>
      </c>
      <c r="P22" s="101">
        <f t="shared" si="0"/>
        <v>738253</v>
      </c>
      <c r="Q22" s="101">
        <f t="shared" si="0"/>
        <v>725596</v>
      </c>
      <c r="R22" s="101">
        <f t="shared" si="0"/>
        <v>642427</v>
      </c>
      <c r="S22" s="101">
        <f t="shared" si="0"/>
        <v>622887</v>
      </c>
      <c r="T22" s="101">
        <f t="shared" si="0"/>
        <v>604558</v>
      </c>
      <c r="U22" s="101">
        <f t="shared" si="0"/>
        <v>589880</v>
      </c>
      <c r="V22" s="101">
        <f t="shared" si="0"/>
        <v>604347</v>
      </c>
      <c r="W22" s="101">
        <f t="shared" si="0"/>
        <v>633104</v>
      </c>
      <c r="X22" s="101">
        <f t="shared" si="0"/>
        <v>672879</v>
      </c>
      <c r="Y22" s="101">
        <f t="shared" si="0"/>
        <v>680124</v>
      </c>
      <c r="Z22" s="101">
        <f>SUM(Z6:Z21)</f>
        <v>709461</v>
      </c>
    </row>
    <row r="23" spans="1:26" ht="15.75">
      <c r="A23" s="99" t="s">
        <v>624</v>
      </c>
      <c r="B23" s="62">
        <f>B24-B22</f>
        <v>52101</v>
      </c>
      <c r="C23" s="62">
        <f t="shared" ref="C23:Z24" si="1">C24-C22</f>
        <v>56738</v>
      </c>
      <c r="D23" s="62">
        <f t="shared" si="1"/>
        <v>67012</v>
      </c>
      <c r="E23" s="62">
        <f t="shared" si="1"/>
        <v>80870</v>
      </c>
      <c r="F23" s="62">
        <f t="shared" si="1"/>
        <v>99526</v>
      </c>
      <c r="G23" s="62">
        <f t="shared" si="1"/>
        <v>120455</v>
      </c>
      <c r="H23" s="62">
        <f t="shared" si="1"/>
        <v>123377</v>
      </c>
      <c r="I23" s="62">
        <f t="shared" si="1"/>
        <v>150908</v>
      </c>
      <c r="J23" s="62">
        <f t="shared" si="1"/>
        <v>174950</v>
      </c>
      <c r="K23" s="62">
        <f t="shared" si="1"/>
        <v>191788</v>
      </c>
      <c r="L23" s="62">
        <f t="shared" si="1"/>
        <v>220618</v>
      </c>
      <c r="M23" s="62">
        <f t="shared" si="1"/>
        <v>234393</v>
      </c>
      <c r="N23" s="62">
        <f t="shared" si="1"/>
        <v>236318</v>
      </c>
      <c r="O23" s="62">
        <f t="shared" si="1"/>
        <v>232590</v>
      </c>
      <c r="P23" s="62">
        <f t="shared" si="1"/>
        <v>235968</v>
      </c>
      <c r="Q23" s="62">
        <f t="shared" si="1"/>
        <v>233829</v>
      </c>
      <c r="R23" s="62">
        <f t="shared" si="1"/>
        <v>207688</v>
      </c>
      <c r="S23" s="62">
        <f t="shared" si="1"/>
        <v>203766</v>
      </c>
      <c r="T23" s="62">
        <f t="shared" si="1"/>
        <v>201251</v>
      </c>
      <c r="U23" s="62">
        <f t="shared" si="1"/>
        <v>199229</v>
      </c>
      <c r="V23" s="62">
        <f t="shared" si="1"/>
        <v>211204</v>
      </c>
      <c r="W23" s="62">
        <f t="shared" si="1"/>
        <v>227488</v>
      </c>
      <c r="X23" s="62">
        <f t="shared" si="1"/>
        <v>245389</v>
      </c>
      <c r="Y23" s="62">
        <f>Y24-Y22</f>
        <v>247782</v>
      </c>
      <c r="Z23" s="62">
        <f>Z24-Z22</f>
        <v>263855</v>
      </c>
    </row>
    <row r="24" spans="1:26" ht="15.75">
      <c r="A24" s="66" t="s">
        <v>55</v>
      </c>
      <c r="B24" s="63">
        <v>165256</v>
      </c>
      <c r="C24" s="63">
        <v>175898</v>
      </c>
      <c r="D24" s="63">
        <v>205830</v>
      </c>
      <c r="E24" s="63">
        <v>270008</v>
      </c>
      <c r="F24" s="63">
        <v>373204</v>
      </c>
      <c r="G24" s="63">
        <v>487945</v>
      </c>
      <c r="H24" s="63">
        <v>539847</v>
      </c>
      <c r="I24" s="63">
        <v>656447</v>
      </c>
      <c r="J24" s="63">
        <v>742416</v>
      </c>
      <c r="K24" s="63">
        <v>806549</v>
      </c>
      <c r="L24" s="63">
        <v>921918</v>
      </c>
      <c r="M24" s="63">
        <v>964916</v>
      </c>
      <c r="N24" s="63">
        <v>970254</v>
      </c>
      <c r="O24" s="63">
        <v>963051</v>
      </c>
      <c r="P24" s="63">
        <v>974221</v>
      </c>
      <c r="Q24" s="63">
        <v>959425</v>
      </c>
      <c r="R24" s="63">
        <v>850115</v>
      </c>
      <c r="S24" s="63">
        <v>826653</v>
      </c>
      <c r="T24" s="63">
        <v>805809</v>
      </c>
      <c r="U24" s="63">
        <v>789109</v>
      </c>
      <c r="V24" s="63">
        <v>815551</v>
      </c>
      <c r="W24" s="63">
        <v>860592</v>
      </c>
      <c r="X24" s="63">
        <v>918268</v>
      </c>
      <c r="Y24" s="63">
        <v>927906</v>
      </c>
      <c r="Z24" s="63">
        <v>973316</v>
      </c>
    </row>
    <row r="25" spans="1:26" ht="15.75">
      <c r="A25" s="67" t="s">
        <v>65</v>
      </c>
    </row>
    <row r="26" spans="1:26">
      <c r="A26" s="68" t="s">
        <v>625</v>
      </c>
    </row>
    <row r="27" spans="1:26">
      <c r="B27" s="75"/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>
        <v>2020</v>
      </c>
      <c r="Y29" s="74">
        <v>2021</v>
      </c>
      <c r="Z29" s="74">
        <v>2022</v>
      </c>
    </row>
    <row r="30" spans="1:26" ht="15.75">
      <c r="A30" s="64" t="s">
        <v>607</v>
      </c>
      <c r="B30" s="62">
        <v>10246</v>
      </c>
      <c r="C30" s="62">
        <v>11289</v>
      </c>
      <c r="D30" s="62">
        <v>13183</v>
      </c>
      <c r="E30" s="62">
        <v>15449</v>
      </c>
      <c r="F30" s="62">
        <v>17667</v>
      </c>
      <c r="G30" s="62">
        <v>20641</v>
      </c>
      <c r="H30" s="62">
        <v>18005</v>
      </c>
      <c r="I30" s="62">
        <v>19848</v>
      </c>
      <c r="J30" s="62">
        <v>21416</v>
      </c>
      <c r="K30" s="62">
        <v>22534</v>
      </c>
      <c r="L30" s="62">
        <v>23728</v>
      </c>
      <c r="M30" s="62">
        <v>24215</v>
      </c>
      <c r="N30" s="62">
        <v>24323</v>
      </c>
      <c r="O30" s="62">
        <v>23934</v>
      </c>
      <c r="P30" s="62">
        <v>23947</v>
      </c>
      <c r="Q30" s="62">
        <v>23338</v>
      </c>
      <c r="R30" s="62">
        <v>15954</v>
      </c>
      <c r="S30" s="62">
        <v>14675</v>
      </c>
      <c r="T30" s="62">
        <v>13103</v>
      </c>
      <c r="U30" s="62">
        <v>11665</v>
      </c>
      <c r="V30" s="62">
        <v>11617</v>
      </c>
      <c r="W30" s="62">
        <v>11473</v>
      </c>
      <c r="X30" s="62">
        <v>11149</v>
      </c>
      <c r="Y30" s="62">
        <v>10933</v>
      </c>
      <c r="Z30" s="85">
        <v>11822</v>
      </c>
    </row>
    <row r="31" spans="1:26" ht="15.75">
      <c r="A31" s="65" t="s">
        <v>608</v>
      </c>
      <c r="B31" s="62">
        <v>128</v>
      </c>
      <c r="C31" s="62">
        <v>169</v>
      </c>
      <c r="D31" s="62">
        <v>277</v>
      </c>
      <c r="E31" s="62">
        <v>1747</v>
      </c>
      <c r="F31" s="62">
        <v>4025</v>
      </c>
      <c r="G31" s="62">
        <v>7236</v>
      </c>
      <c r="H31" s="62">
        <v>9341</v>
      </c>
      <c r="I31" s="62">
        <v>12348</v>
      </c>
      <c r="J31" s="62">
        <v>12941</v>
      </c>
      <c r="K31" s="62">
        <v>15241</v>
      </c>
      <c r="L31" s="62">
        <v>18816</v>
      </c>
      <c r="M31" s="62">
        <v>19586</v>
      </c>
      <c r="N31" s="62">
        <v>19955</v>
      </c>
      <c r="O31" s="62">
        <v>19733</v>
      </c>
      <c r="P31" s="62">
        <v>20378</v>
      </c>
      <c r="Q31" s="62">
        <v>19251</v>
      </c>
      <c r="R31" s="62">
        <v>15925</v>
      </c>
      <c r="S31" s="62">
        <v>14635</v>
      </c>
      <c r="T31" s="62">
        <v>13611</v>
      </c>
      <c r="U31" s="62">
        <v>12585</v>
      </c>
      <c r="V31" s="62">
        <v>12196</v>
      </c>
      <c r="W31" s="62">
        <v>12000</v>
      </c>
      <c r="X31" s="62">
        <v>11965</v>
      </c>
      <c r="Y31" s="62">
        <v>11461</v>
      </c>
      <c r="Z31" s="85">
        <v>11123</v>
      </c>
    </row>
    <row r="32" spans="1:26" ht="15.75">
      <c r="A32" s="65" t="s">
        <v>609</v>
      </c>
      <c r="B32" s="62">
        <v>15472</v>
      </c>
      <c r="C32" s="62">
        <v>15723</v>
      </c>
      <c r="D32" s="62">
        <v>16497</v>
      </c>
      <c r="E32" s="62">
        <v>17094</v>
      </c>
      <c r="F32" s="62">
        <v>17844</v>
      </c>
      <c r="G32" s="62">
        <v>18696</v>
      </c>
      <c r="H32" s="62">
        <v>18262</v>
      </c>
      <c r="I32" s="62">
        <v>19208</v>
      </c>
      <c r="J32" s="62">
        <v>20314</v>
      </c>
      <c r="K32" s="62">
        <v>20989</v>
      </c>
      <c r="L32" s="62">
        <v>21908</v>
      </c>
      <c r="M32" s="62">
        <v>22349</v>
      </c>
      <c r="N32" s="62">
        <v>22507</v>
      </c>
      <c r="O32" s="62">
        <v>22176</v>
      </c>
      <c r="P32" s="62">
        <v>22149</v>
      </c>
      <c r="Q32" s="62">
        <v>21832</v>
      </c>
      <c r="R32" s="62">
        <v>20136</v>
      </c>
      <c r="S32" s="62">
        <v>19898</v>
      </c>
      <c r="T32" s="62">
        <v>19852</v>
      </c>
      <c r="U32" s="62">
        <v>19578</v>
      </c>
      <c r="V32" s="62">
        <v>19767</v>
      </c>
      <c r="W32" s="62">
        <v>20151</v>
      </c>
      <c r="X32" s="62">
        <v>20452</v>
      </c>
      <c r="Y32" s="62">
        <v>20552</v>
      </c>
      <c r="Z32" s="85">
        <v>21166</v>
      </c>
    </row>
    <row r="33" spans="1:26" ht="15.75">
      <c r="A33" s="65" t="s">
        <v>610</v>
      </c>
      <c r="B33" s="62">
        <v>12233</v>
      </c>
      <c r="C33" s="62">
        <v>13171</v>
      </c>
      <c r="D33" s="62">
        <v>14874</v>
      </c>
      <c r="E33" s="62">
        <v>17224</v>
      </c>
      <c r="F33" s="62">
        <v>21411</v>
      </c>
      <c r="G33" s="62">
        <v>28832</v>
      </c>
      <c r="H33" s="62">
        <v>32151</v>
      </c>
      <c r="I33" s="62">
        <v>43524</v>
      </c>
      <c r="J33" s="62">
        <v>52679</v>
      </c>
      <c r="K33" s="62">
        <v>60323</v>
      </c>
      <c r="L33" s="62">
        <v>66848</v>
      </c>
      <c r="M33" s="62">
        <v>69716</v>
      </c>
      <c r="N33" s="62">
        <v>70763</v>
      </c>
      <c r="O33" s="62">
        <v>70721</v>
      </c>
      <c r="P33" s="62">
        <v>71223</v>
      </c>
      <c r="Q33" s="62">
        <v>69887</v>
      </c>
      <c r="R33" s="62">
        <v>49907</v>
      </c>
      <c r="S33" s="62">
        <v>46652</v>
      </c>
      <c r="T33" s="62">
        <v>40548</v>
      </c>
      <c r="U33" s="62">
        <v>36439</v>
      </c>
      <c r="V33" s="62">
        <v>37110</v>
      </c>
      <c r="W33" s="62">
        <v>38310</v>
      </c>
      <c r="X33" s="62">
        <v>39635</v>
      </c>
      <c r="Y33" s="62">
        <v>41744</v>
      </c>
      <c r="Z33" s="85">
        <v>43312</v>
      </c>
    </row>
    <row r="34" spans="1:26" ht="15.75">
      <c r="A34" s="65" t="s">
        <v>611</v>
      </c>
      <c r="B34" s="62">
        <v>286</v>
      </c>
      <c r="C34" s="62">
        <v>354</v>
      </c>
      <c r="D34" s="62">
        <v>674</v>
      </c>
      <c r="E34" s="62">
        <v>3538</v>
      </c>
      <c r="F34" s="62">
        <v>8557</v>
      </c>
      <c r="G34" s="62">
        <v>15988</v>
      </c>
      <c r="H34" s="62">
        <v>23002</v>
      </c>
      <c r="I34" s="62">
        <v>32161</v>
      </c>
      <c r="J34" s="62">
        <v>39321</v>
      </c>
      <c r="K34" s="62">
        <v>48232</v>
      </c>
      <c r="L34" s="62">
        <v>65426</v>
      </c>
      <c r="M34" s="62">
        <v>68898</v>
      </c>
      <c r="N34" s="62">
        <v>69609</v>
      </c>
      <c r="O34" s="62">
        <v>70093</v>
      </c>
      <c r="P34" s="62">
        <v>71157</v>
      </c>
      <c r="Q34" s="62">
        <v>67162</v>
      </c>
      <c r="R34" s="62">
        <v>57378</v>
      </c>
      <c r="S34" s="62">
        <v>52731</v>
      </c>
      <c r="T34" s="62">
        <v>49350</v>
      </c>
      <c r="U34" s="62">
        <v>45179</v>
      </c>
      <c r="V34" s="62">
        <v>43967</v>
      </c>
      <c r="W34" s="62">
        <v>43092</v>
      </c>
      <c r="X34" s="62">
        <v>42447</v>
      </c>
      <c r="Y34" s="62">
        <v>40569</v>
      </c>
      <c r="Z34" s="85">
        <v>39721</v>
      </c>
    </row>
    <row r="35" spans="1:26" ht="15.75">
      <c r="A35" s="65" t="s">
        <v>612</v>
      </c>
      <c r="B35" s="62">
        <v>396</v>
      </c>
      <c r="C35" s="62">
        <v>189</v>
      </c>
      <c r="D35" s="62">
        <v>781</v>
      </c>
      <c r="E35" s="62">
        <v>1600</v>
      </c>
      <c r="F35" s="62">
        <v>2586</v>
      </c>
      <c r="G35" s="62">
        <v>3185</v>
      </c>
      <c r="H35" s="62">
        <v>3322</v>
      </c>
      <c r="I35" s="62">
        <v>3914</v>
      </c>
      <c r="J35" s="62">
        <v>4115</v>
      </c>
      <c r="K35" s="62">
        <v>3985</v>
      </c>
      <c r="L35" s="62">
        <v>4318</v>
      </c>
      <c r="M35" s="62">
        <v>4478</v>
      </c>
      <c r="N35" s="62">
        <v>4700</v>
      </c>
      <c r="O35" s="62">
        <v>5064</v>
      </c>
      <c r="P35" s="62">
        <v>5846</v>
      </c>
      <c r="Q35" s="62">
        <v>6386</v>
      </c>
      <c r="R35" s="62">
        <v>7189</v>
      </c>
      <c r="S35" s="62">
        <v>7862</v>
      </c>
      <c r="T35" s="62">
        <v>8012</v>
      </c>
      <c r="U35" s="62">
        <v>7870</v>
      </c>
      <c r="V35" s="62">
        <v>7897</v>
      </c>
      <c r="W35" s="62">
        <v>8455</v>
      </c>
      <c r="X35" s="62">
        <v>9382</v>
      </c>
      <c r="Y35" s="62">
        <v>9086</v>
      </c>
      <c r="Z35" s="85">
        <v>9806</v>
      </c>
    </row>
    <row r="36" spans="1:26" ht="15.75">
      <c r="A36" s="65" t="s">
        <v>613</v>
      </c>
      <c r="B36" s="62">
        <v>45</v>
      </c>
      <c r="C36" s="62">
        <v>72</v>
      </c>
      <c r="D36" s="62">
        <v>155</v>
      </c>
      <c r="E36" s="62">
        <v>1248</v>
      </c>
      <c r="F36" s="62">
        <v>3634</v>
      </c>
      <c r="G36" s="62">
        <v>5295</v>
      </c>
      <c r="H36" s="62">
        <v>6239</v>
      </c>
      <c r="I36" s="62">
        <v>7283</v>
      </c>
      <c r="J36" s="62">
        <v>7573</v>
      </c>
      <c r="K36" s="62">
        <v>7069</v>
      </c>
      <c r="L36" s="62">
        <v>7775</v>
      </c>
      <c r="M36" s="62">
        <v>7617</v>
      </c>
      <c r="N36" s="62">
        <v>7307</v>
      </c>
      <c r="O36" s="62">
        <v>7063</v>
      </c>
      <c r="P36" s="62">
        <v>7070</v>
      </c>
      <c r="Q36" s="62">
        <v>7057</v>
      </c>
      <c r="R36" s="62">
        <v>7084</v>
      </c>
      <c r="S36" s="62">
        <v>7359</v>
      </c>
      <c r="T36" s="62">
        <v>8137</v>
      </c>
      <c r="U36" s="62">
        <v>8418</v>
      </c>
      <c r="V36" s="62">
        <v>8793</v>
      </c>
      <c r="W36" s="62">
        <v>9429</v>
      </c>
      <c r="X36" s="62">
        <v>10006</v>
      </c>
      <c r="Y36" s="62">
        <v>9875</v>
      </c>
      <c r="Z36" s="85">
        <v>10232</v>
      </c>
    </row>
    <row r="37" spans="1:26" ht="15.75">
      <c r="A37" s="65" t="s">
        <v>614</v>
      </c>
      <c r="B37" s="62">
        <v>3017</v>
      </c>
      <c r="C37" s="62">
        <v>3132</v>
      </c>
      <c r="D37" s="62">
        <v>3857</v>
      </c>
      <c r="E37" s="62">
        <v>5639</v>
      </c>
      <c r="F37" s="62">
        <v>8744</v>
      </c>
      <c r="G37" s="62">
        <v>10327</v>
      </c>
      <c r="H37" s="62">
        <v>10699</v>
      </c>
      <c r="I37" s="62">
        <v>12233</v>
      </c>
      <c r="J37" s="62">
        <v>13028</v>
      </c>
      <c r="K37" s="62">
        <v>11962</v>
      </c>
      <c r="L37" s="62">
        <v>12855</v>
      </c>
      <c r="M37" s="62">
        <v>13220</v>
      </c>
      <c r="N37" s="62">
        <v>13077</v>
      </c>
      <c r="O37" s="62">
        <v>12995</v>
      </c>
      <c r="P37" s="62">
        <v>13344</v>
      </c>
      <c r="Q37" s="62">
        <v>14110</v>
      </c>
      <c r="R37" s="62">
        <v>14690</v>
      </c>
      <c r="S37" s="62">
        <v>15073</v>
      </c>
      <c r="T37" s="62">
        <v>15288</v>
      </c>
      <c r="U37" s="62">
        <v>15071</v>
      </c>
      <c r="V37" s="62">
        <v>15482</v>
      </c>
      <c r="W37" s="62">
        <v>16245</v>
      </c>
      <c r="X37" s="62">
        <v>17361</v>
      </c>
      <c r="Y37" s="62">
        <v>16453</v>
      </c>
      <c r="Z37" s="85">
        <v>16237</v>
      </c>
    </row>
    <row r="38" spans="1:26" ht="15.75">
      <c r="A38" s="65" t="s">
        <v>615</v>
      </c>
      <c r="B38" s="62">
        <v>8639</v>
      </c>
      <c r="C38" s="62">
        <v>9098</v>
      </c>
      <c r="D38" s="62">
        <v>11192</v>
      </c>
      <c r="E38" s="62">
        <v>14693</v>
      </c>
      <c r="F38" s="62">
        <v>21171</v>
      </c>
      <c r="G38" s="62">
        <v>25492</v>
      </c>
      <c r="H38" s="62">
        <v>28289</v>
      </c>
      <c r="I38" s="62">
        <v>34427</v>
      </c>
      <c r="J38" s="62">
        <v>39012</v>
      </c>
      <c r="K38" s="62">
        <v>39758</v>
      </c>
      <c r="L38" s="62">
        <v>44357</v>
      </c>
      <c r="M38" s="62">
        <v>46299</v>
      </c>
      <c r="N38" s="62">
        <v>45724</v>
      </c>
      <c r="O38" s="62">
        <v>44663</v>
      </c>
      <c r="P38" s="62">
        <v>44488</v>
      </c>
      <c r="Q38" s="62">
        <v>43966</v>
      </c>
      <c r="R38" s="62">
        <v>43326</v>
      </c>
      <c r="S38" s="62">
        <v>43158</v>
      </c>
      <c r="T38" s="62">
        <v>43864</v>
      </c>
      <c r="U38" s="62">
        <v>44353</v>
      </c>
      <c r="V38" s="62">
        <v>45848</v>
      </c>
      <c r="W38" s="62">
        <v>48763</v>
      </c>
      <c r="X38" s="62">
        <v>53012</v>
      </c>
      <c r="Y38" s="62">
        <v>54334</v>
      </c>
      <c r="Z38" s="85">
        <v>57185</v>
      </c>
    </row>
    <row r="39" spans="1:26" ht="15.75">
      <c r="A39" s="65" t="s">
        <v>616</v>
      </c>
      <c r="B39" s="62">
        <v>2949</v>
      </c>
      <c r="C39" s="62">
        <v>3030</v>
      </c>
      <c r="D39" s="62">
        <v>3468</v>
      </c>
      <c r="E39" s="62">
        <v>4355</v>
      </c>
      <c r="F39" s="62">
        <v>6809</v>
      </c>
      <c r="G39" s="62">
        <v>12140</v>
      </c>
      <c r="H39" s="62">
        <v>15013</v>
      </c>
      <c r="I39" s="62">
        <v>17916</v>
      </c>
      <c r="J39" s="62">
        <v>19204</v>
      </c>
      <c r="K39" s="62">
        <v>19390</v>
      </c>
      <c r="L39" s="62">
        <v>20799</v>
      </c>
      <c r="M39" s="62">
        <v>20993</v>
      </c>
      <c r="N39" s="62">
        <v>20470</v>
      </c>
      <c r="O39" s="62">
        <v>19480</v>
      </c>
      <c r="P39" s="62">
        <v>19034</v>
      </c>
      <c r="Q39" s="62">
        <v>18392</v>
      </c>
      <c r="R39" s="62">
        <v>17337</v>
      </c>
      <c r="S39" s="62">
        <v>16607</v>
      </c>
      <c r="T39" s="62">
        <v>16331</v>
      </c>
      <c r="U39" s="62">
        <v>16075</v>
      </c>
      <c r="V39" s="62">
        <v>16403</v>
      </c>
      <c r="W39" s="62">
        <v>17220</v>
      </c>
      <c r="X39" s="62">
        <v>18913</v>
      </c>
      <c r="Y39" s="62">
        <v>19893</v>
      </c>
      <c r="Z39" s="85">
        <v>22547</v>
      </c>
    </row>
    <row r="40" spans="1:26" ht="15.75">
      <c r="A40" s="65" t="s">
        <v>617</v>
      </c>
      <c r="B40" s="62">
        <v>86</v>
      </c>
      <c r="C40" s="62">
        <v>86</v>
      </c>
      <c r="D40" s="62">
        <v>120</v>
      </c>
      <c r="E40" s="62">
        <v>321</v>
      </c>
      <c r="F40" s="62">
        <v>688</v>
      </c>
      <c r="G40" s="62">
        <v>1610</v>
      </c>
      <c r="H40" s="62">
        <v>2980</v>
      </c>
      <c r="I40" s="62">
        <v>5372</v>
      </c>
      <c r="J40" s="62">
        <v>7709</v>
      </c>
      <c r="K40" s="62">
        <v>11120</v>
      </c>
      <c r="L40" s="62">
        <v>13558</v>
      </c>
      <c r="M40" s="62">
        <v>12514</v>
      </c>
      <c r="N40" s="62">
        <v>10750</v>
      </c>
      <c r="O40" s="62">
        <v>9389</v>
      </c>
      <c r="P40" s="62">
        <v>8625</v>
      </c>
      <c r="Q40" s="62">
        <v>8052</v>
      </c>
      <c r="R40" s="62">
        <v>7472</v>
      </c>
      <c r="S40" s="62">
        <v>7092</v>
      </c>
      <c r="T40" s="62">
        <v>7034</v>
      </c>
      <c r="U40" s="62">
        <v>6879</v>
      </c>
      <c r="V40" s="62">
        <v>6959</v>
      </c>
      <c r="W40" s="62">
        <v>6974</v>
      </c>
      <c r="X40" s="62">
        <v>7092</v>
      </c>
      <c r="Y40" s="62">
        <v>6984</v>
      </c>
      <c r="Z40" s="85">
        <v>7166</v>
      </c>
    </row>
    <row r="41" spans="1:26" ht="15.75">
      <c r="A41" s="65" t="s">
        <v>618</v>
      </c>
      <c r="B41" s="62">
        <v>626</v>
      </c>
      <c r="C41" s="62">
        <v>726</v>
      </c>
      <c r="D41" s="62">
        <v>1240</v>
      </c>
      <c r="E41" s="62">
        <v>4868</v>
      </c>
      <c r="F41" s="62">
        <v>12745</v>
      </c>
      <c r="G41" s="62">
        <v>16865</v>
      </c>
      <c r="H41" s="62">
        <v>17725</v>
      </c>
      <c r="I41" s="62">
        <v>19525</v>
      </c>
      <c r="J41" s="62">
        <v>20136</v>
      </c>
      <c r="K41" s="62">
        <v>20034</v>
      </c>
      <c r="L41" s="62">
        <v>22786</v>
      </c>
      <c r="M41" s="62">
        <v>24045</v>
      </c>
      <c r="N41" s="62">
        <v>23718</v>
      </c>
      <c r="O41" s="62">
        <v>23223</v>
      </c>
      <c r="P41" s="62">
        <v>22905</v>
      </c>
      <c r="Q41" s="62">
        <v>22286</v>
      </c>
      <c r="R41" s="62">
        <v>21387</v>
      </c>
      <c r="S41" s="62">
        <v>20682</v>
      </c>
      <c r="T41" s="62">
        <v>20413</v>
      </c>
      <c r="U41" s="62">
        <v>20991</v>
      </c>
      <c r="V41" s="62">
        <v>22664</v>
      </c>
      <c r="W41" s="62">
        <v>25882</v>
      </c>
      <c r="X41" s="62">
        <v>31089</v>
      </c>
      <c r="Y41" s="62">
        <v>32857</v>
      </c>
      <c r="Z41" s="85">
        <v>35524</v>
      </c>
    </row>
    <row r="42" spans="1:26" ht="15.75">
      <c r="A42" s="65" t="s">
        <v>619</v>
      </c>
      <c r="B42" s="62">
        <v>138</v>
      </c>
      <c r="C42" s="62">
        <v>173</v>
      </c>
      <c r="D42" s="62">
        <v>513</v>
      </c>
      <c r="E42" s="62">
        <v>5986</v>
      </c>
      <c r="F42" s="62">
        <v>13884</v>
      </c>
      <c r="G42" s="62">
        <v>22160</v>
      </c>
      <c r="H42" s="62">
        <v>27588</v>
      </c>
      <c r="I42" s="62">
        <v>29271</v>
      </c>
      <c r="J42" s="62">
        <v>28404</v>
      </c>
      <c r="K42" s="62">
        <v>26526</v>
      </c>
      <c r="L42" s="62">
        <v>27866</v>
      </c>
      <c r="M42" s="62">
        <v>28636</v>
      </c>
      <c r="N42" s="62">
        <v>28134</v>
      </c>
      <c r="O42" s="62">
        <v>27197</v>
      </c>
      <c r="P42" s="62">
        <v>26265</v>
      </c>
      <c r="Q42" s="62">
        <v>25219</v>
      </c>
      <c r="R42" s="62">
        <v>23904</v>
      </c>
      <c r="S42" s="62">
        <v>22949</v>
      </c>
      <c r="T42" s="62">
        <v>22168</v>
      </c>
      <c r="U42" s="62">
        <v>21344</v>
      </c>
      <c r="V42" s="62">
        <v>21177</v>
      </c>
      <c r="W42" s="62">
        <v>21177</v>
      </c>
      <c r="X42" s="62">
        <v>21438</v>
      </c>
      <c r="Y42" s="62">
        <v>21381</v>
      </c>
      <c r="Z42" s="85">
        <v>21680</v>
      </c>
    </row>
    <row r="43" spans="1:26" ht="15.75">
      <c r="A43" s="65" t="s">
        <v>620</v>
      </c>
      <c r="B43" s="62">
        <v>786</v>
      </c>
      <c r="C43" s="62">
        <v>819</v>
      </c>
      <c r="D43" s="62">
        <v>934</v>
      </c>
      <c r="E43" s="62">
        <v>1094</v>
      </c>
      <c r="F43" s="62">
        <v>1406</v>
      </c>
      <c r="G43" s="62">
        <v>1791</v>
      </c>
      <c r="H43" s="62">
        <v>2478</v>
      </c>
      <c r="I43" s="62">
        <v>3194</v>
      </c>
      <c r="J43" s="62">
        <v>3745</v>
      </c>
      <c r="K43" s="62">
        <v>3993</v>
      </c>
      <c r="L43" s="62">
        <v>4592</v>
      </c>
      <c r="M43" s="62">
        <v>4861</v>
      </c>
      <c r="N43" s="62">
        <v>4804</v>
      </c>
      <c r="O43" s="62">
        <v>4791</v>
      </c>
      <c r="P43" s="62">
        <v>4902</v>
      </c>
      <c r="Q43" s="62">
        <v>4836</v>
      </c>
      <c r="R43" s="62">
        <v>4743</v>
      </c>
      <c r="S43" s="62">
        <v>4929</v>
      </c>
      <c r="T43" s="62">
        <v>5561</v>
      </c>
      <c r="U43" s="62">
        <v>6700</v>
      </c>
      <c r="V43" s="62">
        <v>8768</v>
      </c>
      <c r="W43" s="62">
        <v>12144</v>
      </c>
      <c r="X43" s="62">
        <v>15843</v>
      </c>
      <c r="Y43" s="62">
        <v>17012</v>
      </c>
      <c r="Z43" s="85">
        <v>19011</v>
      </c>
    </row>
    <row r="44" spans="1:26" ht="15.75">
      <c r="A44" s="65" t="s">
        <v>621</v>
      </c>
      <c r="B44" s="62">
        <v>1003</v>
      </c>
      <c r="C44" s="62">
        <v>1101</v>
      </c>
      <c r="D44" s="62">
        <v>1735</v>
      </c>
      <c r="E44" s="62">
        <v>2467</v>
      </c>
      <c r="F44" s="62">
        <v>3463</v>
      </c>
      <c r="G44" s="62">
        <v>3950</v>
      </c>
      <c r="H44" s="62">
        <v>4292</v>
      </c>
      <c r="I44" s="62">
        <v>5750</v>
      </c>
      <c r="J44" s="62">
        <v>6930</v>
      </c>
      <c r="K44" s="62">
        <v>6703</v>
      </c>
      <c r="L44" s="62">
        <v>7443</v>
      </c>
      <c r="M44" s="62">
        <v>8140</v>
      </c>
      <c r="N44" s="62">
        <v>8368</v>
      </c>
      <c r="O44" s="62">
        <v>8729</v>
      </c>
      <c r="P44" s="62">
        <v>9191</v>
      </c>
      <c r="Q44" s="62">
        <v>9241</v>
      </c>
      <c r="R44" s="62">
        <v>9276</v>
      </c>
      <c r="S44" s="62">
        <v>9477</v>
      </c>
      <c r="T44" s="62">
        <v>9801</v>
      </c>
      <c r="U44" s="62">
        <v>9992</v>
      </c>
      <c r="V44" s="62">
        <v>10409</v>
      </c>
      <c r="W44" s="62">
        <v>10858</v>
      </c>
      <c r="X44" s="62">
        <v>11243</v>
      </c>
      <c r="Y44" s="62">
        <v>10974</v>
      </c>
      <c r="Z44" s="85">
        <v>10904</v>
      </c>
    </row>
    <row r="45" spans="1:26" ht="15.75">
      <c r="A45" s="65" t="s">
        <v>622</v>
      </c>
      <c r="B45" s="62">
        <v>210</v>
      </c>
      <c r="C45" s="62">
        <v>238</v>
      </c>
      <c r="D45" s="62">
        <v>326</v>
      </c>
      <c r="E45" s="62">
        <v>773</v>
      </c>
      <c r="F45" s="62">
        <v>1242</v>
      </c>
      <c r="G45" s="62">
        <v>1765</v>
      </c>
      <c r="H45" s="62">
        <v>2187</v>
      </c>
      <c r="I45" s="62">
        <v>3504</v>
      </c>
      <c r="J45" s="62">
        <v>6037</v>
      </c>
      <c r="K45" s="62">
        <v>5848</v>
      </c>
      <c r="L45" s="62">
        <v>5922</v>
      </c>
      <c r="M45" s="62">
        <v>6264</v>
      </c>
      <c r="N45" s="62">
        <v>6312</v>
      </c>
      <c r="O45" s="62">
        <v>7214</v>
      </c>
      <c r="P45" s="62">
        <v>8653</v>
      </c>
      <c r="Q45" s="62">
        <v>9318</v>
      </c>
      <c r="R45" s="62">
        <v>9290</v>
      </c>
      <c r="S45" s="62">
        <v>9394</v>
      </c>
      <c r="T45" s="62">
        <v>9398</v>
      </c>
      <c r="U45" s="62">
        <v>9636</v>
      </c>
      <c r="V45" s="62">
        <v>10025</v>
      </c>
      <c r="W45" s="62">
        <v>10356</v>
      </c>
      <c r="X45" s="62">
        <v>11333</v>
      </c>
      <c r="Y45" s="62">
        <v>11456</v>
      </c>
      <c r="Z45" s="85">
        <v>11617</v>
      </c>
    </row>
    <row r="46" spans="1:26" ht="15.75">
      <c r="A46" s="100" t="s">
        <v>623</v>
      </c>
      <c r="B46" s="101">
        <f>SUM(B30:B45)</f>
        <v>56260</v>
      </c>
      <c r="C46" s="101">
        <f t="shared" ref="C46:Z46" si="2">SUM(C30:C45)</f>
        <v>59370</v>
      </c>
      <c r="D46" s="101">
        <f t="shared" si="2"/>
        <v>69826</v>
      </c>
      <c r="E46" s="101">
        <f t="shared" si="2"/>
        <v>98096</v>
      </c>
      <c r="F46" s="101">
        <f t="shared" si="2"/>
        <v>145876</v>
      </c>
      <c r="G46" s="101">
        <f t="shared" si="2"/>
        <v>195973</v>
      </c>
      <c r="H46" s="101">
        <f t="shared" si="2"/>
        <v>221573</v>
      </c>
      <c r="I46" s="101">
        <f t="shared" si="2"/>
        <v>269478</v>
      </c>
      <c r="J46" s="101">
        <f t="shared" si="2"/>
        <v>302564</v>
      </c>
      <c r="K46" s="101">
        <f t="shared" si="2"/>
        <v>323707</v>
      </c>
      <c r="L46" s="101">
        <f t="shared" si="2"/>
        <v>368997</v>
      </c>
      <c r="M46" s="101">
        <f t="shared" si="2"/>
        <v>381831</v>
      </c>
      <c r="N46" s="101">
        <f t="shared" si="2"/>
        <v>380521</v>
      </c>
      <c r="O46" s="101">
        <f t="shared" si="2"/>
        <v>376465</v>
      </c>
      <c r="P46" s="101">
        <f t="shared" si="2"/>
        <v>379177</v>
      </c>
      <c r="Q46" s="101">
        <f t="shared" si="2"/>
        <v>370333</v>
      </c>
      <c r="R46" s="101">
        <f t="shared" si="2"/>
        <v>324998</v>
      </c>
      <c r="S46" s="101">
        <f t="shared" si="2"/>
        <v>313173</v>
      </c>
      <c r="T46" s="101">
        <f t="shared" si="2"/>
        <v>302471</v>
      </c>
      <c r="U46" s="101">
        <f t="shared" si="2"/>
        <v>292775</v>
      </c>
      <c r="V46" s="101">
        <f t="shared" si="2"/>
        <v>299082</v>
      </c>
      <c r="W46" s="101">
        <f t="shared" si="2"/>
        <v>312529</v>
      </c>
      <c r="X46" s="101">
        <f t="shared" si="2"/>
        <v>332360</v>
      </c>
      <c r="Y46" s="101">
        <f t="shared" si="2"/>
        <v>335564</v>
      </c>
      <c r="Z46" s="101">
        <f t="shared" si="2"/>
        <v>349053</v>
      </c>
    </row>
    <row r="47" spans="1:26" ht="15.75">
      <c r="A47" s="99" t="s">
        <v>624</v>
      </c>
      <c r="B47" s="62">
        <f>B48-B46</f>
        <v>25544</v>
      </c>
      <c r="C47" s="62">
        <f t="shared" ref="C47:Z47" si="3">C48-C46</f>
        <v>27832</v>
      </c>
      <c r="D47" s="62">
        <f t="shared" si="3"/>
        <v>33046</v>
      </c>
      <c r="E47" s="62">
        <f t="shared" si="3"/>
        <v>40435</v>
      </c>
      <c r="F47" s="62">
        <f t="shared" si="3"/>
        <v>50725</v>
      </c>
      <c r="G47" s="62">
        <f t="shared" si="3"/>
        <v>61810</v>
      </c>
      <c r="H47" s="62">
        <f t="shared" si="3"/>
        <v>64047</v>
      </c>
      <c r="I47" s="62">
        <f t="shared" si="3"/>
        <v>79450</v>
      </c>
      <c r="J47" s="62">
        <f t="shared" si="3"/>
        <v>93367</v>
      </c>
      <c r="K47" s="62">
        <f t="shared" si="3"/>
        <v>102194</v>
      </c>
      <c r="L47" s="62">
        <f t="shared" si="3"/>
        <v>117797</v>
      </c>
      <c r="M47" s="62">
        <f t="shared" si="3"/>
        <v>124972</v>
      </c>
      <c r="N47" s="62">
        <f t="shared" si="3"/>
        <v>124982</v>
      </c>
      <c r="O47" s="62">
        <f t="shared" si="3"/>
        <v>121403</v>
      </c>
      <c r="P47" s="62">
        <f t="shared" si="3"/>
        <v>122399</v>
      </c>
      <c r="Q47" s="62">
        <f t="shared" si="3"/>
        <v>120209</v>
      </c>
      <c r="R47" s="62">
        <f t="shared" si="3"/>
        <v>105591</v>
      </c>
      <c r="S47" s="62">
        <f t="shared" si="3"/>
        <v>102864</v>
      </c>
      <c r="T47" s="62">
        <f t="shared" si="3"/>
        <v>100801</v>
      </c>
      <c r="U47" s="62">
        <f t="shared" si="3"/>
        <v>98400</v>
      </c>
      <c r="V47" s="62">
        <f t="shared" si="3"/>
        <v>103664</v>
      </c>
      <c r="W47" s="62">
        <f t="shared" si="3"/>
        <v>111349</v>
      </c>
      <c r="X47" s="62">
        <f t="shared" si="3"/>
        <v>119981</v>
      </c>
      <c r="Y47" s="62">
        <f t="shared" si="3"/>
        <v>120355</v>
      </c>
      <c r="Z47" s="62">
        <f t="shared" si="3"/>
        <v>128092</v>
      </c>
    </row>
    <row r="48" spans="1:26" ht="15.75">
      <c r="A48" s="66" t="s">
        <v>55</v>
      </c>
      <c r="B48" s="63">
        <v>81804</v>
      </c>
      <c r="C48" s="63">
        <v>87202</v>
      </c>
      <c r="D48" s="63">
        <v>102872</v>
      </c>
      <c r="E48" s="63">
        <v>138531</v>
      </c>
      <c r="F48" s="63">
        <v>196601</v>
      </c>
      <c r="G48" s="63">
        <v>257783</v>
      </c>
      <c r="H48" s="63">
        <v>285620</v>
      </c>
      <c r="I48" s="63">
        <v>348928</v>
      </c>
      <c r="J48" s="63">
        <v>395931</v>
      </c>
      <c r="K48" s="63">
        <v>425901</v>
      </c>
      <c r="L48" s="63">
        <v>486794</v>
      </c>
      <c r="M48" s="63">
        <v>506803</v>
      </c>
      <c r="N48" s="63">
        <v>505503</v>
      </c>
      <c r="O48" s="63">
        <v>497868</v>
      </c>
      <c r="P48" s="63">
        <v>501576</v>
      </c>
      <c r="Q48" s="63">
        <v>490542</v>
      </c>
      <c r="R48" s="63">
        <v>430589</v>
      </c>
      <c r="S48" s="63">
        <v>416037</v>
      </c>
      <c r="T48" s="63">
        <v>403272</v>
      </c>
      <c r="U48" s="63">
        <v>391175</v>
      </c>
      <c r="V48" s="63">
        <v>402746</v>
      </c>
      <c r="W48" s="63">
        <v>423878</v>
      </c>
      <c r="X48" s="63">
        <v>452341</v>
      </c>
      <c r="Y48" s="63">
        <v>455919</v>
      </c>
      <c r="Z48" s="63">
        <v>477145</v>
      </c>
    </row>
    <row r="49" spans="1:26" ht="15.75">
      <c r="A49" s="67" t="s">
        <v>65</v>
      </c>
    </row>
    <row r="50" spans="1:26">
      <c r="A50" s="68" t="s">
        <v>625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607</v>
      </c>
      <c r="B54" s="62">
        <v>10797</v>
      </c>
      <c r="C54" s="62">
        <v>11851</v>
      </c>
      <c r="D54" s="62">
        <v>13788</v>
      </c>
      <c r="E54" s="62">
        <v>15959</v>
      </c>
      <c r="F54" s="62">
        <v>18141</v>
      </c>
      <c r="G54" s="62">
        <v>21005</v>
      </c>
      <c r="H54" s="62">
        <v>18169</v>
      </c>
      <c r="I54" s="62">
        <v>19773</v>
      </c>
      <c r="J54" s="62">
        <v>21083</v>
      </c>
      <c r="K54" s="62">
        <v>22105</v>
      </c>
      <c r="L54" s="62">
        <v>23360</v>
      </c>
      <c r="M54" s="62">
        <v>23965</v>
      </c>
      <c r="N54" s="62">
        <v>24085</v>
      </c>
      <c r="O54" s="62">
        <v>23799</v>
      </c>
      <c r="P54" s="62">
        <v>23852</v>
      </c>
      <c r="Q54" s="62">
        <v>23502</v>
      </c>
      <c r="R54" s="62">
        <v>16336</v>
      </c>
      <c r="S54" s="62">
        <v>15152</v>
      </c>
      <c r="T54" s="62">
        <v>13585</v>
      </c>
      <c r="U54" s="62">
        <v>12202</v>
      </c>
      <c r="V54" s="62">
        <v>12166</v>
      </c>
      <c r="W54" s="62">
        <v>12125</v>
      </c>
      <c r="X54" s="62">
        <v>11881</v>
      </c>
      <c r="Y54" s="62">
        <v>11671</v>
      </c>
      <c r="Z54" s="85">
        <v>12743</v>
      </c>
    </row>
    <row r="55" spans="1:26" ht="15.75">
      <c r="A55" s="65" t="s">
        <v>608</v>
      </c>
      <c r="B55" s="62">
        <v>116</v>
      </c>
      <c r="C55" s="62">
        <v>146</v>
      </c>
      <c r="D55" s="62">
        <v>229</v>
      </c>
      <c r="E55" s="62">
        <v>877</v>
      </c>
      <c r="F55" s="62">
        <v>2210</v>
      </c>
      <c r="G55" s="62">
        <v>4477</v>
      </c>
      <c r="H55" s="62">
        <v>6282</v>
      </c>
      <c r="I55" s="62">
        <v>8665</v>
      </c>
      <c r="J55" s="62">
        <v>9678</v>
      </c>
      <c r="K55" s="62">
        <v>11783</v>
      </c>
      <c r="L55" s="62">
        <v>14620</v>
      </c>
      <c r="M55" s="62">
        <v>15532</v>
      </c>
      <c r="N55" s="62">
        <v>15887</v>
      </c>
      <c r="O55" s="62">
        <v>15899</v>
      </c>
      <c r="P55" s="62">
        <v>16651</v>
      </c>
      <c r="Q55" s="62">
        <v>16108</v>
      </c>
      <c r="R55" s="62">
        <v>14035</v>
      </c>
      <c r="S55" s="62">
        <v>13331</v>
      </c>
      <c r="T55" s="62">
        <v>12783</v>
      </c>
      <c r="U55" s="62">
        <v>12284</v>
      </c>
      <c r="V55" s="62">
        <v>12090</v>
      </c>
      <c r="W55" s="62">
        <v>12025</v>
      </c>
      <c r="X55" s="62">
        <v>12000</v>
      </c>
      <c r="Y55" s="62">
        <v>11628</v>
      </c>
      <c r="Z55" s="85">
        <v>11398</v>
      </c>
    </row>
    <row r="56" spans="1:26" ht="15.75">
      <c r="A56" s="65" t="s">
        <v>609</v>
      </c>
      <c r="B56" s="62">
        <v>17245</v>
      </c>
      <c r="C56" s="62">
        <v>17500</v>
      </c>
      <c r="D56" s="62">
        <v>18182</v>
      </c>
      <c r="E56" s="62">
        <v>18769</v>
      </c>
      <c r="F56" s="62">
        <v>19428</v>
      </c>
      <c r="G56" s="62">
        <v>20196</v>
      </c>
      <c r="H56" s="62">
        <v>19666</v>
      </c>
      <c r="I56" s="62">
        <v>20465</v>
      </c>
      <c r="J56" s="62">
        <v>21334</v>
      </c>
      <c r="K56" s="62">
        <v>21890</v>
      </c>
      <c r="L56" s="62">
        <v>22695</v>
      </c>
      <c r="M56" s="62">
        <v>23152</v>
      </c>
      <c r="N56" s="62">
        <v>23306</v>
      </c>
      <c r="O56" s="62">
        <v>22995</v>
      </c>
      <c r="P56" s="62">
        <v>23047</v>
      </c>
      <c r="Q56" s="62">
        <v>22782</v>
      </c>
      <c r="R56" s="62">
        <v>21129</v>
      </c>
      <c r="S56" s="62">
        <v>20885</v>
      </c>
      <c r="T56" s="62">
        <v>20787</v>
      </c>
      <c r="U56" s="62">
        <v>20622</v>
      </c>
      <c r="V56" s="62">
        <v>20959</v>
      </c>
      <c r="W56" s="62">
        <v>21399</v>
      </c>
      <c r="X56" s="62">
        <v>21763</v>
      </c>
      <c r="Y56" s="62">
        <v>21957</v>
      </c>
      <c r="Z56" s="85">
        <v>22501</v>
      </c>
    </row>
    <row r="57" spans="1:26" ht="15.75">
      <c r="A57" s="65" t="s">
        <v>610</v>
      </c>
      <c r="B57" s="62">
        <v>13305</v>
      </c>
      <c r="C57" s="62">
        <v>14317</v>
      </c>
      <c r="D57" s="62">
        <v>16052</v>
      </c>
      <c r="E57" s="62">
        <v>18419</v>
      </c>
      <c r="F57" s="62">
        <v>22373</v>
      </c>
      <c r="G57" s="62">
        <v>29469</v>
      </c>
      <c r="H57" s="62">
        <v>32273</v>
      </c>
      <c r="I57" s="62">
        <v>43662</v>
      </c>
      <c r="J57" s="62">
        <v>52739</v>
      </c>
      <c r="K57" s="62">
        <v>60049</v>
      </c>
      <c r="L57" s="62">
        <v>66583</v>
      </c>
      <c r="M57" s="62">
        <v>69785</v>
      </c>
      <c r="N57" s="62">
        <v>71020</v>
      </c>
      <c r="O57" s="62">
        <v>71112</v>
      </c>
      <c r="P57" s="62">
        <v>71630</v>
      </c>
      <c r="Q57" s="62">
        <v>70513</v>
      </c>
      <c r="R57" s="62">
        <v>51201</v>
      </c>
      <c r="S57" s="62">
        <v>47794</v>
      </c>
      <c r="T57" s="62">
        <v>41495</v>
      </c>
      <c r="U57" s="62">
        <v>37371</v>
      </c>
      <c r="V57" s="62">
        <v>38123</v>
      </c>
      <c r="W57" s="62">
        <v>39143</v>
      </c>
      <c r="X57" s="62">
        <v>40148</v>
      </c>
      <c r="Y57" s="62">
        <v>41753</v>
      </c>
      <c r="Z57" s="85">
        <v>42973</v>
      </c>
    </row>
    <row r="58" spans="1:26" ht="15.75">
      <c r="A58" s="65" t="s">
        <v>611</v>
      </c>
      <c r="B58" s="62">
        <v>221</v>
      </c>
      <c r="C58" s="62">
        <v>298</v>
      </c>
      <c r="D58" s="62">
        <v>536</v>
      </c>
      <c r="E58" s="62">
        <v>2480</v>
      </c>
      <c r="F58" s="62">
        <v>5878</v>
      </c>
      <c r="G58" s="62">
        <v>12346</v>
      </c>
      <c r="H58" s="62">
        <v>19014</v>
      </c>
      <c r="I58" s="62">
        <v>27472</v>
      </c>
      <c r="J58" s="62">
        <v>34796</v>
      </c>
      <c r="K58" s="62">
        <v>44148</v>
      </c>
      <c r="L58" s="62">
        <v>57578</v>
      </c>
      <c r="M58" s="62">
        <v>61543</v>
      </c>
      <c r="N58" s="62">
        <v>63145</v>
      </c>
      <c r="O58" s="62">
        <v>64139</v>
      </c>
      <c r="P58" s="62">
        <v>66103</v>
      </c>
      <c r="Q58" s="62">
        <v>64175</v>
      </c>
      <c r="R58" s="62">
        <v>57501</v>
      </c>
      <c r="S58" s="62">
        <v>54627</v>
      </c>
      <c r="T58" s="62">
        <v>52469</v>
      </c>
      <c r="U58" s="62">
        <v>49561</v>
      </c>
      <c r="V58" s="62">
        <v>48765</v>
      </c>
      <c r="W58" s="62">
        <v>47966</v>
      </c>
      <c r="X58" s="62">
        <v>47737</v>
      </c>
      <c r="Y58" s="62">
        <v>45962</v>
      </c>
      <c r="Z58" s="85">
        <v>45220</v>
      </c>
    </row>
    <row r="59" spans="1:26" ht="15.75">
      <c r="A59" s="65" t="s">
        <v>612</v>
      </c>
      <c r="B59" s="62">
        <v>542</v>
      </c>
      <c r="C59" s="62">
        <v>211</v>
      </c>
      <c r="D59" s="62">
        <v>1011</v>
      </c>
      <c r="E59" s="62">
        <v>1965</v>
      </c>
      <c r="F59" s="62">
        <v>3156</v>
      </c>
      <c r="G59" s="62">
        <v>4103</v>
      </c>
      <c r="H59" s="62">
        <v>4577</v>
      </c>
      <c r="I59" s="62">
        <v>5542</v>
      </c>
      <c r="J59" s="62">
        <v>5846</v>
      </c>
      <c r="K59" s="62">
        <v>5785</v>
      </c>
      <c r="L59" s="62">
        <v>6532</v>
      </c>
      <c r="M59" s="62">
        <v>7010</v>
      </c>
      <c r="N59" s="62">
        <v>7427</v>
      </c>
      <c r="O59" s="62">
        <v>8044</v>
      </c>
      <c r="P59" s="62">
        <v>9086</v>
      </c>
      <c r="Q59" s="62">
        <v>9977</v>
      </c>
      <c r="R59" s="62">
        <v>10976</v>
      </c>
      <c r="S59" s="62">
        <v>11921</v>
      </c>
      <c r="T59" s="62">
        <v>12479</v>
      </c>
      <c r="U59" s="62">
        <v>12611</v>
      </c>
      <c r="V59" s="62">
        <v>12738</v>
      </c>
      <c r="W59" s="62">
        <v>13456</v>
      </c>
      <c r="X59" s="62">
        <v>14651</v>
      </c>
      <c r="Y59" s="75">
        <v>14300</v>
      </c>
      <c r="Z59" s="85">
        <v>15367</v>
      </c>
    </row>
    <row r="60" spans="1:26" ht="15.75">
      <c r="A60" s="65" t="s">
        <v>613</v>
      </c>
      <c r="B60" s="62">
        <v>57</v>
      </c>
      <c r="C60" s="62">
        <v>106</v>
      </c>
      <c r="D60" s="62">
        <v>179</v>
      </c>
      <c r="E60" s="62">
        <v>980</v>
      </c>
      <c r="F60" s="62">
        <v>2706</v>
      </c>
      <c r="G60" s="62">
        <v>4108</v>
      </c>
      <c r="H60" s="62">
        <v>4966</v>
      </c>
      <c r="I60" s="62">
        <v>5906</v>
      </c>
      <c r="J60" s="62">
        <v>6258</v>
      </c>
      <c r="K60" s="62">
        <v>6343</v>
      </c>
      <c r="L60" s="62">
        <v>7243</v>
      </c>
      <c r="M60" s="62">
        <v>7481</v>
      </c>
      <c r="N60" s="62">
        <v>7600</v>
      </c>
      <c r="O60" s="62">
        <v>7807</v>
      </c>
      <c r="P60" s="62">
        <v>8042</v>
      </c>
      <c r="Q60" s="62">
        <v>8202</v>
      </c>
      <c r="R60" s="62">
        <v>8300</v>
      </c>
      <c r="S60" s="62">
        <v>8803</v>
      </c>
      <c r="T60" s="62">
        <v>9811</v>
      </c>
      <c r="U60" s="62">
        <v>10378</v>
      </c>
      <c r="V60" s="62">
        <v>11043</v>
      </c>
      <c r="W60" s="62">
        <v>11802</v>
      </c>
      <c r="X60" s="62">
        <v>12592</v>
      </c>
      <c r="Y60" s="62">
        <v>12555</v>
      </c>
      <c r="Z60" s="85">
        <v>13133</v>
      </c>
    </row>
    <row r="61" spans="1:26" ht="15.75">
      <c r="A61" s="65" t="s">
        <v>614</v>
      </c>
      <c r="B61" s="62">
        <v>2130</v>
      </c>
      <c r="C61" s="62">
        <v>2130</v>
      </c>
      <c r="D61" s="62">
        <v>2401</v>
      </c>
      <c r="E61" s="62">
        <v>2827</v>
      </c>
      <c r="F61" s="62">
        <v>3390</v>
      </c>
      <c r="G61" s="62">
        <v>4049</v>
      </c>
      <c r="H61" s="62">
        <v>4271</v>
      </c>
      <c r="I61" s="62">
        <v>4845</v>
      </c>
      <c r="J61" s="62">
        <v>5018</v>
      </c>
      <c r="K61" s="62">
        <v>5078</v>
      </c>
      <c r="L61" s="62">
        <v>5799</v>
      </c>
      <c r="M61" s="62">
        <v>6064</v>
      </c>
      <c r="N61" s="62">
        <v>6363</v>
      </c>
      <c r="O61" s="62">
        <v>6475</v>
      </c>
      <c r="P61" s="62">
        <v>6970</v>
      </c>
      <c r="Q61" s="62">
        <v>7760</v>
      </c>
      <c r="R61" s="62">
        <v>8438</v>
      </c>
      <c r="S61" s="62">
        <v>8828</v>
      </c>
      <c r="T61" s="62">
        <v>9060</v>
      </c>
      <c r="U61" s="62">
        <v>9283</v>
      </c>
      <c r="V61" s="62">
        <v>9600</v>
      </c>
      <c r="W61" s="62">
        <v>10017</v>
      </c>
      <c r="X61" s="62">
        <v>10595</v>
      </c>
      <c r="Y61" s="62">
        <v>9866</v>
      </c>
      <c r="Z61" s="85">
        <v>9678</v>
      </c>
    </row>
    <row r="62" spans="1:26" ht="15.75">
      <c r="A62" s="65" t="s">
        <v>615</v>
      </c>
      <c r="B62" s="62">
        <v>6186</v>
      </c>
      <c r="C62" s="62">
        <v>6406</v>
      </c>
      <c r="D62" s="62">
        <v>7433</v>
      </c>
      <c r="E62" s="62">
        <v>8744</v>
      </c>
      <c r="F62" s="62">
        <v>10691</v>
      </c>
      <c r="G62" s="62">
        <v>12483</v>
      </c>
      <c r="H62" s="62">
        <v>14249</v>
      </c>
      <c r="I62" s="62">
        <v>17127</v>
      </c>
      <c r="J62" s="62">
        <v>19427</v>
      </c>
      <c r="K62" s="62">
        <v>21704</v>
      </c>
      <c r="L62" s="62">
        <v>25633</v>
      </c>
      <c r="M62" s="62">
        <v>28134</v>
      </c>
      <c r="N62" s="62">
        <v>29479</v>
      </c>
      <c r="O62" s="62">
        <v>29651</v>
      </c>
      <c r="P62" s="62">
        <v>30193</v>
      </c>
      <c r="Q62" s="62">
        <v>30706</v>
      </c>
      <c r="R62" s="62">
        <v>30871</v>
      </c>
      <c r="S62" s="62">
        <v>31320</v>
      </c>
      <c r="T62" s="62">
        <v>32243</v>
      </c>
      <c r="U62" s="62">
        <v>33114</v>
      </c>
      <c r="V62" s="62">
        <v>34409</v>
      </c>
      <c r="W62" s="62">
        <v>36587</v>
      </c>
      <c r="X62" s="62">
        <v>39466</v>
      </c>
      <c r="Y62" s="62">
        <v>40663</v>
      </c>
      <c r="Z62" s="85">
        <v>42982</v>
      </c>
    </row>
    <row r="63" spans="1:26" ht="15.75">
      <c r="A63" s="65" t="s">
        <v>616</v>
      </c>
      <c r="B63" s="62">
        <v>3150</v>
      </c>
      <c r="C63" s="62">
        <v>3246</v>
      </c>
      <c r="D63" s="62">
        <v>3693</v>
      </c>
      <c r="E63" s="62">
        <v>4438</v>
      </c>
      <c r="F63" s="62">
        <v>6572</v>
      </c>
      <c r="G63" s="62">
        <v>11079</v>
      </c>
      <c r="H63" s="62">
        <v>13534</v>
      </c>
      <c r="I63" s="62">
        <v>16222</v>
      </c>
      <c r="J63" s="62">
        <v>17383</v>
      </c>
      <c r="K63" s="62">
        <v>17520</v>
      </c>
      <c r="L63" s="62">
        <v>18781</v>
      </c>
      <c r="M63" s="62">
        <v>19097</v>
      </c>
      <c r="N63" s="62">
        <v>18745</v>
      </c>
      <c r="O63" s="62">
        <v>18051</v>
      </c>
      <c r="P63" s="62">
        <v>17609</v>
      </c>
      <c r="Q63" s="62">
        <v>17130</v>
      </c>
      <c r="R63" s="62">
        <v>16257</v>
      </c>
      <c r="S63" s="62">
        <v>15750</v>
      </c>
      <c r="T63" s="62">
        <v>15542</v>
      </c>
      <c r="U63" s="62">
        <v>15430</v>
      </c>
      <c r="V63" s="62">
        <v>15667</v>
      </c>
      <c r="W63" s="62">
        <v>16504</v>
      </c>
      <c r="X63" s="62">
        <v>18022</v>
      </c>
      <c r="Y63" s="62">
        <v>19022</v>
      </c>
      <c r="Z63" s="85">
        <v>21847</v>
      </c>
    </row>
    <row r="64" spans="1:26" ht="15.75">
      <c r="A64" s="65" t="s">
        <v>617</v>
      </c>
      <c r="B64" s="62">
        <v>99</v>
      </c>
      <c r="C64" s="62">
        <v>113</v>
      </c>
      <c r="D64" s="62">
        <v>163</v>
      </c>
      <c r="E64" s="62">
        <v>387</v>
      </c>
      <c r="F64" s="62">
        <v>856</v>
      </c>
      <c r="G64" s="62">
        <v>1921</v>
      </c>
      <c r="H64" s="62">
        <v>3611</v>
      </c>
      <c r="I64" s="62">
        <v>6570</v>
      </c>
      <c r="J64" s="62">
        <v>9614</v>
      </c>
      <c r="K64" s="62">
        <v>14089</v>
      </c>
      <c r="L64" s="62">
        <v>16892</v>
      </c>
      <c r="M64" s="62">
        <v>16212</v>
      </c>
      <c r="N64" s="62">
        <v>14720</v>
      </c>
      <c r="O64" s="62">
        <v>13480</v>
      </c>
      <c r="P64" s="62">
        <v>12846</v>
      </c>
      <c r="Q64" s="62">
        <v>12141</v>
      </c>
      <c r="R64" s="62">
        <v>11554</v>
      </c>
      <c r="S64" s="62">
        <v>11125</v>
      </c>
      <c r="T64" s="62">
        <v>10950</v>
      </c>
      <c r="U64" s="62">
        <v>10697</v>
      </c>
      <c r="V64" s="62">
        <v>10767</v>
      </c>
      <c r="W64" s="62">
        <v>10908</v>
      </c>
      <c r="X64" s="62">
        <v>11006</v>
      </c>
      <c r="Y64" s="62">
        <v>10863</v>
      </c>
      <c r="Z64" s="85">
        <v>11098</v>
      </c>
    </row>
    <row r="65" spans="1:26" ht="15.75">
      <c r="A65" s="65" t="s">
        <v>618</v>
      </c>
      <c r="B65" s="62">
        <v>1102</v>
      </c>
      <c r="C65" s="62">
        <v>1338</v>
      </c>
      <c r="D65" s="62">
        <v>2237</v>
      </c>
      <c r="E65" s="62">
        <v>6462</v>
      </c>
      <c r="F65" s="62">
        <v>15498</v>
      </c>
      <c r="G65" s="62">
        <v>20157</v>
      </c>
      <c r="H65" s="62">
        <v>21145</v>
      </c>
      <c r="I65" s="62">
        <v>23210</v>
      </c>
      <c r="J65" s="62">
        <v>24115</v>
      </c>
      <c r="K65" s="62">
        <v>24213</v>
      </c>
      <c r="L65" s="62">
        <v>27154</v>
      </c>
      <c r="M65" s="62">
        <v>28920</v>
      </c>
      <c r="N65" s="62">
        <v>29237</v>
      </c>
      <c r="O65" s="62">
        <v>29165</v>
      </c>
      <c r="P65" s="62">
        <v>29059</v>
      </c>
      <c r="Q65" s="62">
        <v>28728</v>
      </c>
      <c r="R65" s="62">
        <v>28102</v>
      </c>
      <c r="S65" s="62">
        <v>27610</v>
      </c>
      <c r="T65" s="62">
        <v>27519</v>
      </c>
      <c r="U65" s="62">
        <v>28683</v>
      </c>
      <c r="V65" s="62">
        <v>31009</v>
      </c>
      <c r="W65" s="62">
        <v>35489</v>
      </c>
      <c r="X65" s="62">
        <v>41973</v>
      </c>
      <c r="Y65" s="62">
        <v>44289</v>
      </c>
      <c r="Z65" s="85">
        <v>48009</v>
      </c>
    </row>
    <row r="66" spans="1:26" ht="15.75">
      <c r="A66" s="65" t="s">
        <v>619</v>
      </c>
      <c r="B66" s="62">
        <v>163</v>
      </c>
      <c r="C66" s="62">
        <v>204</v>
      </c>
      <c r="D66" s="62">
        <v>638</v>
      </c>
      <c r="E66" s="62">
        <v>5489</v>
      </c>
      <c r="F66" s="62">
        <v>12580</v>
      </c>
      <c r="G66" s="62">
        <v>20772</v>
      </c>
      <c r="H66" s="62">
        <v>26559</v>
      </c>
      <c r="I66" s="62">
        <v>28008</v>
      </c>
      <c r="J66" s="62">
        <v>27369</v>
      </c>
      <c r="K66" s="62">
        <v>25659</v>
      </c>
      <c r="L66" s="62">
        <v>26951</v>
      </c>
      <c r="M66" s="62">
        <v>27806</v>
      </c>
      <c r="N66" s="62">
        <v>27548</v>
      </c>
      <c r="O66" s="62">
        <v>27107</v>
      </c>
      <c r="P66" s="62">
        <v>26522</v>
      </c>
      <c r="Q66" s="62">
        <v>25714</v>
      </c>
      <c r="R66" s="62">
        <v>24650</v>
      </c>
      <c r="S66" s="62">
        <v>23736</v>
      </c>
      <c r="T66" s="62">
        <v>23167</v>
      </c>
      <c r="U66" s="62">
        <v>22559</v>
      </c>
      <c r="V66" s="62">
        <v>22600</v>
      </c>
      <c r="W66" s="62">
        <v>22727</v>
      </c>
      <c r="X66" s="62">
        <v>23067</v>
      </c>
      <c r="Y66" s="62">
        <v>23022</v>
      </c>
      <c r="Z66" s="85">
        <v>23419</v>
      </c>
    </row>
    <row r="67" spans="1:26" ht="15.75">
      <c r="A67" s="65" t="s">
        <v>620</v>
      </c>
      <c r="B67" s="62">
        <v>906</v>
      </c>
      <c r="C67" s="62">
        <v>958</v>
      </c>
      <c r="D67" s="62">
        <v>1108</v>
      </c>
      <c r="E67" s="62">
        <v>1322</v>
      </c>
      <c r="F67" s="62">
        <v>1715</v>
      </c>
      <c r="G67" s="62">
        <v>2146</v>
      </c>
      <c r="H67" s="62">
        <v>2872</v>
      </c>
      <c r="I67" s="62">
        <v>3729</v>
      </c>
      <c r="J67" s="62">
        <v>4359</v>
      </c>
      <c r="K67" s="62">
        <v>4565</v>
      </c>
      <c r="L67" s="62">
        <v>5316</v>
      </c>
      <c r="M67" s="62">
        <v>5698</v>
      </c>
      <c r="N67" s="62">
        <v>5794</v>
      </c>
      <c r="O67" s="62">
        <v>5846</v>
      </c>
      <c r="P67" s="62">
        <v>6072</v>
      </c>
      <c r="Q67" s="62">
        <v>6066</v>
      </c>
      <c r="R67" s="62">
        <v>5968</v>
      </c>
      <c r="S67" s="62">
        <v>6265</v>
      </c>
      <c r="T67" s="62">
        <v>7069</v>
      </c>
      <c r="U67" s="62">
        <v>8449</v>
      </c>
      <c r="V67" s="62">
        <v>10810</v>
      </c>
      <c r="W67" s="62">
        <v>15020</v>
      </c>
      <c r="X67" s="62">
        <v>19381</v>
      </c>
      <c r="Y67" s="62">
        <v>20758</v>
      </c>
      <c r="Z67" s="85">
        <v>23259</v>
      </c>
    </row>
    <row r="68" spans="1:26" ht="15.75">
      <c r="A68" s="65" t="s">
        <v>621</v>
      </c>
      <c r="B68" s="62">
        <v>850</v>
      </c>
      <c r="C68" s="62">
        <v>933</v>
      </c>
      <c r="D68" s="62">
        <v>1291</v>
      </c>
      <c r="E68" s="62">
        <v>1856</v>
      </c>
      <c r="F68" s="62">
        <v>2526</v>
      </c>
      <c r="G68" s="62">
        <v>3087</v>
      </c>
      <c r="H68" s="62">
        <v>3538</v>
      </c>
      <c r="I68" s="62">
        <v>4616</v>
      </c>
      <c r="J68" s="62">
        <v>5512</v>
      </c>
      <c r="K68" s="62">
        <v>5667</v>
      </c>
      <c r="L68" s="62">
        <v>6621</v>
      </c>
      <c r="M68" s="62">
        <v>7561</v>
      </c>
      <c r="N68" s="62">
        <v>8206</v>
      </c>
      <c r="O68" s="62">
        <v>8794</v>
      </c>
      <c r="P68" s="62">
        <v>9366</v>
      </c>
      <c r="Q68" s="62">
        <v>9567</v>
      </c>
      <c r="R68" s="62">
        <v>9785</v>
      </c>
      <c r="S68" s="62">
        <v>10114</v>
      </c>
      <c r="T68" s="62">
        <v>10584</v>
      </c>
      <c r="U68" s="62">
        <v>10938</v>
      </c>
      <c r="V68" s="62">
        <v>11373</v>
      </c>
      <c r="W68" s="62">
        <v>11957</v>
      </c>
      <c r="X68" s="62">
        <v>12435</v>
      </c>
      <c r="Y68" s="62">
        <v>12254</v>
      </c>
      <c r="Z68" s="85">
        <v>12267</v>
      </c>
    </row>
    <row r="69" spans="1:26" ht="15.75">
      <c r="A69" s="65" t="s">
        <v>622</v>
      </c>
      <c r="B69" s="62">
        <v>26</v>
      </c>
      <c r="C69" s="62">
        <v>33</v>
      </c>
      <c r="D69" s="62">
        <v>47</v>
      </c>
      <c r="E69" s="62">
        <v>64</v>
      </c>
      <c r="F69" s="62">
        <v>83</v>
      </c>
      <c r="G69" s="62">
        <v>119</v>
      </c>
      <c r="H69" s="62">
        <v>171</v>
      </c>
      <c r="I69" s="62">
        <v>249</v>
      </c>
      <c r="J69" s="62">
        <v>371</v>
      </c>
      <c r="K69" s="62">
        <v>456</v>
      </c>
      <c r="L69" s="62">
        <v>545</v>
      </c>
      <c r="M69" s="62">
        <v>732</v>
      </c>
      <c r="N69" s="62">
        <v>853</v>
      </c>
      <c r="O69" s="62">
        <v>1632</v>
      </c>
      <c r="P69" s="62">
        <v>2028</v>
      </c>
      <c r="Q69" s="62">
        <v>2192</v>
      </c>
      <c r="R69" s="62">
        <v>2326</v>
      </c>
      <c r="S69" s="62">
        <v>2453</v>
      </c>
      <c r="T69" s="62">
        <v>2544</v>
      </c>
      <c r="U69" s="62">
        <v>2923</v>
      </c>
      <c r="V69" s="62">
        <v>3146</v>
      </c>
      <c r="W69" s="62">
        <v>3450</v>
      </c>
      <c r="X69" s="62">
        <v>3802</v>
      </c>
      <c r="Y69" s="62">
        <v>3997</v>
      </c>
      <c r="Z69" s="85">
        <v>4514</v>
      </c>
    </row>
    <row r="70" spans="1:26" ht="15.75">
      <c r="A70" s="100" t="s">
        <v>623</v>
      </c>
      <c r="B70" s="101">
        <f>SUM(B54:B69)</f>
        <v>56895</v>
      </c>
      <c r="C70" s="101">
        <f t="shared" ref="C70:Z70" si="4">SUM(C54:C69)</f>
        <v>59790</v>
      </c>
      <c r="D70" s="101">
        <f t="shared" si="4"/>
        <v>68988</v>
      </c>
      <c r="E70" s="101">
        <f t="shared" si="4"/>
        <v>91038</v>
      </c>
      <c r="F70" s="101">
        <f t="shared" si="4"/>
        <v>127803</v>
      </c>
      <c r="G70" s="101">
        <f t="shared" si="4"/>
        <v>171517</v>
      </c>
      <c r="H70" s="101">
        <f t="shared" si="4"/>
        <v>194897</v>
      </c>
      <c r="I70" s="101">
        <f t="shared" si="4"/>
        <v>236061</v>
      </c>
      <c r="J70" s="101">
        <f t="shared" si="4"/>
        <v>264902</v>
      </c>
      <c r="K70" s="101">
        <f t="shared" si="4"/>
        <v>291054</v>
      </c>
      <c r="L70" s="101">
        <f t="shared" si="4"/>
        <v>332303</v>
      </c>
      <c r="M70" s="101">
        <f t="shared" si="4"/>
        <v>348692</v>
      </c>
      <c r="N70" s="101">
        <f t="shared" si="4"/>
        <v>353415</v>
      </c>
      <c r="O70" s="101">
        <f t="shared" si="4"/>
        <v>353996</v>
      </c>
      <c r="P70" s="101">
        <f t="shared" si="4"/>
        <v>359076</v>
      </c>
      <c r="Q70" s="101">
        <f t="shared" si="4"/>
        <v>355263</v>
      </c>
      <c r="R70" s="101">
        <f t="shared" si="4"/>
        <v>317429</v>
      </c>
      <c r="S70" s="101">
        <f t="shared" si="4"/>
        <v>309714</v>
      </c>
      <c r="T70" s="101">
        <f t="shared" si="4"/>
        <v>302087</v>
      </c>
      <c r="U70" s="101">
        <f t="shared" si="4"/>
        <v>297105</v>
      </c>
      <c r="V70" s="101">
        <f t="shared" si="4"/>
        <v>305265</v>
      </c>
      <c r="W70" s="101">
        <f t="shared" si="4"/>
        <v>320575</v>
      </c>
      <c r="X70" s="101">
        <f t="shared" si="4"/>
        <v>340519</v>
      </c>
      <c r="Y70" s="101">
        <f t="shared" si="4"/>
        <v>344560</v>
      </c>
      <c r="Z70" s="101">
        <f t="shared" si="4"/>
        <v>360408</v>
      </c>
    </row>
    <row r="71" spans="1:26" ht="15.75">
      <c r="A71" s="99" t="s">
        <v>624</v>
      </c>
      <c r="B71" s="62">
        <f>B72-B70</f>
        <v>26557</v>
      </c>
      <c r="C71" s="62">
        <f t="shared" ref="C71:Z71" si="5">C72-C70</f>
        <v>28906</v>
      </c>
      <c r="D71" s="62">
        <f t="shared" si="5"/>
        <v>33970</v>
      </c>
      <c r="E71" s="62">
        <f t="shared" si="5"/>
        <v>40439</v>
      </c>
      <c r="F71" s="62">
        <f t="shared" si="5"/>
        <v>48800</v>
      </c>
      <c r="G71" s="62">
        <f t="shared" si="5"/>
        <v>58645</v>
      </c>
      <c r="H71" s="62">
        <f t="shared" si="5"/>
        <v>59330</v>
      </c>
      <c r="I71" s="62">
        <f t="shared" si="5"/>
        <v>71458</v>
      </c>
      <c r="J71" s="62">
        <f t="shared" si="5"/>
        <v>81583</v>
      </c>
      <c r="K71" s="62">
        <f t="shared" si="5"/>
        <v>89594</v>
      </c>
      <c r="L71" s="62">
        <f t="shared" si="5"/>
        <v>102821</v>
      </c>
      <c r="M71" s="62">
        <f t="shared" si="5"/>
        <v>109421</v>
      </c>
      <c r="N71" s="62">
        <f t="shared" si="5"/>
        <v>111336</v>
      </c>
      <c r="O71" s="62">
        <f t="shared" si="5"/>
        <v>111187</v>
      </c>
      <c r="P71" s="62">
        <f t="shared" si="5"/>
        <v>113569</v>
      </c>
      <c r="Q71" s="62">
        <f t="shared" si="5"/>
        <v>113620</v>
      </c>
      <c r="R71" s="62">
        <f t="shared" si="5"/>
        <v>102097</v>
      </c>
      <c r="S71" s="62">
        <f t="shared" si="5"/>
        <v>100902</v>
      </c>
      <c r="T71" s="62">
        <f t="shared" si="5"/>
        <v>100450</v>
      </c>
      <c r="U71" s="62">
        <f t="shared" si="5"/>
        <v>100829</v>
      </c>
      <c r="V71" s="62">
        <f t="shared" si="5"/>
        <v>107540</v>
      </c>
      <c r="W71" s="62">
        <f t="shared" si="5"/>
        <v>116139</v>
      </c>
      <c r="X71" s="62">
        <f t="shared" si="5"/>
        <v>125408</v>
      </c>
      <c r="Y71" s="62">
        <f t="shared" si="5"/>
        <v>127427</v>
      </c>
      <c r="Z71" s="62">
        <f t="shared" si="5"/>
        <v>135763</v>
      </c>
    </row>
    <row r="72" spans="1:26" ht="15.75">
      <c r="A72" s="66" t="s">
        <v>55</v>
      </c>
      <c r="B72" s="63">
        <v>83452</v>
      </c>
      <c r="C72" s="63">
        <v>88696</v>
      </c>
      <c r="D72" s="63">
        <v>102958</v>
      </c>
      <c r="E72" s="63">
        <v>131477</v>
      </c>
      <c r="F72" s="63">
        <v>176603</v>
      </c>
      <c r="G72" s="63">
        <v>230162</v>
      </c>
      <c r="H72" s="63">
        <v>254227</v>
      </c>
      <c r="I72" s="63">
        <v>307519</v>
      </c>
      <c r="J72" s="63">
        <v>346485</v>
      </c>
      <c r="K72" s="63">
        <v>380648</v>
      </c>
      <c r="L72" s="63">
        <v>435124</v>
      </c>
      <c r="M72" s="63">
        <v>458113</v>
      </c>
      <c r="N72" s="63">
        <v>464751</v>
      </c>
      <c r="O72" s="63">
        <v>465183</v>
      </c>
      <c r="P72" s="63">
        <v>472645</v>
      </c>
      <c r="Q72" s="63">
        <v>468883</v>
      </c>
      <c r="R72" s="63">
        <v>419526</v>
      </c>
      <c r="S72" s="63">
        <v>410616</v>
      </c>
      <c r="T72" s="63">
        <v>402537</v>
      </c>
      <c r="U72" s="63">
        <v>397934</v>
      </c>
      <c r="V72" s="63">
        <v>412805</v>
      </c>
      <c r="W72" s="63">
        <v>436714</v>
      </c>
      <c r="X72" s="63">
        <v>465927</v>
      </c>
      <c r="Y72" s="76">
        <v>471987</v>
      </c>
      <c r="Z72" s="76">
        <v>496171</v>
      </c>
    </row>
    <row r="73" spans="1:26" ht="15.75">
      <c r="A73" s="67" t="s">
        <v>65</v>
      </c>
    </row>
    <row r="74" spans="1:26" ht="15.75">
      <c r="A74" s="68" t="s">
        <v>625</v>
      </c>
    </row>
  </sheetData>
  <pageMargins left="0.7" right="0.7" top="0.75" bottom="0.75" header="0.3" footer="0.3"/>
  <ignoredErrors>
    <ignoredError sqref="B53:X53 B29:W29 B5:X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74"/>
  <sheetViews>
    <sheetView workbookViewId="0">
      <selection activeCell="Y78" sqref="Y78"/>
    </sheetView>
  </sheetViews>
  <sheetFormatPr defaultColWidth="11" defaultRowHeight="15.95"/>
  <cols>
    <col min="1" max="1" width="18.5" customWidth="1"/>
  </cols>
  <sheetData>
    <row r="1" spans="1:26" ht="29.1">
      <c r="A1" s="20" t="s">
        <v>58</v>
      </c>
    </row>
    <row r="2" spans="1:26" ht="24">
      <c r="A2" s="8" t="s">
        <v>626</v>
      </c>
    </row>
    <row r="4" spans="1:26" ht="15.75"/>
    <row r="5" spans="1:26" ht="18.95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607</v>
      </c>
      <c r="B6" s="62">
        <v>15508</v>
      </c>
      <c r="C6" s="62">
        <v>17426</v>
      </c>
      <c r="D6" s="62">
        <v>20707</v>
      </c>
      <c r="E6" s="62">
        <v>24792</v>
      </c>
      <c r="F6" s="62">
        <v>28691</v>
      </c>
      <c r="G6" s="62">
        <v>33966</v>
      </c>
      <c r="H6" s="62">
        <v>28631</v>
      </c>
      <c r="I6" s="62">
        <v>31485</v>
      </c>
      <c r="J6" s="62">
        <v>33608</v>
      </c>
      <c r="K6" s="62">
        <v>35284</v>
      </c>
      <c r="L6" s="62">
        <v>37131</v>
      </c>
      <c r="M6" s="62">
        <v>37863</v>
      </c>
      <c r="N6" s="62">
        <v>38080</v>
      </c>
      <c r="O6" s="62">
        <v>37802</v>
      </c>
      <c r="P6" s="62">
        <v>37873</v>
      </c>
      <c r="Q6" s="62">
        <v>37250</v>
      </c>
      <c r="R6" s="62">
        <v>23851</v>
      </c>
      <c r="S6" s="62">
        <v>21646</v>
      </c>
      <c r="T6" s="62">
        <v>18660</v>
      </c>
      <c r="U6" s="62">
        <v>16120</v>
      </c>
      <c r="V6" s="62">
        <v>15932</v>
      </c>
      <c r="W6" s="62">
        <v>15646</v>
      </c>
      <c r="X6" s="62">
        <v>14955</v>
      </c>
      <c r="Y6" s="62">
        <v>14518</v>
      </c>
      <c r="Z6" s="85">
        <v>16100</v>
      </c>
    </row>
    <row r="7" spans="1:26" ht="15.75">
      <c r="A7" s="65" t="s">
        <v>627</v>
      </c>
      <c r="B7" s="62">
        <v>5349</v>
      </c>
      <c r="C7" s="62">
        <v>5909</v>
      </c>
      <c r="D7" s="62">
        <v>6841</v>
      </c>
      <c r="E7" s="62">
        <v>7887</v>
      </c>
      <c r="F7" s="62">
        <v>8915</v>
      </c>
      <c r="G7" s="62">
        <v>9906</v>
      </c>
      <c r="H7" s="62">
        <v>8494</v>
      </c>
      <c r="I7" s="62">
        <v>9252</v>
      </c>
      <c r="J7" s="62">
        <v>9879</v>
      </c>
      <c r="K7" s="62">
        <v>10317</v>
      </c>
      <c r="L7" s="62">
        <v>10842</v>
      </c>
      <c r="M7" s="62">
        <v>11029</v>
      </c>
      <c r="N7" s="62">
        <v>11260</v>
      </c>
      <c r="O7" s="62">
        <v>11396</v>
      </c>
      <c r="P7" s="62">
        <v>11634</v>
      </c>
      <c r="Q7" s="62">
        <v>11900</v>
      </c>
      <c r="R7" s="62">
        <v>8845</v>
      </c>
      <c r="S7" s="62">
        <v>8756</v>
      </c>
      <c r="T7" s="62">
        <v>8400</v>
      </c>
      <c r="U7" s="62">
        <v>8608</v>
      </c>
      <c r="V7" s="62">
        <v>9417</v>
      </c>
      <c r="W7" s="62">
        <v>10108</v>
      </c>
      <c r="X7" s="62">
        <v>10563</v>
      </c>
      <c r="Y7" s="62">
        <v>10874</v>
      </c>
      <c r="Z7" s="85">
        <v>12032</v>
      </c>
    </row>
    <row r="8" spans="1:26" ht="15.75">
      <c r="A8" s="65" t="s">
        <v>608</v>
      </c>
      <c r="B8" s="62">
        <v>82</v>
      </c>
      <c r="C8" s="62">
        <v>125</v>
      </c>
      <c r="D8" s="62">
        <v>167</v>
      </c>
      <c r="E8" s="62">
        <v>469</v>
      </c>
      <c r="F8" s="62">
        <v>1566</v>
      </c>
      <c r="G8" s="62">
        <v>3320</v>
      </c>
      <c r="H8" s="62">
        <v>4899</v>
      </c>
      <c r="I8" s="62">
        <v>6684</v>
      </c>
      <c r="J8" s="62">
        <v>7523</v>
      </c>
      <c r="K8" s="62">
        <v>9185</v>
      </c>
      <c r="L8" s="62">
        <v>11649</v>
      </c>
      <c r="M8" s="62">
        <v>12064</v>
      </c>
      <c r="N8" s="62">
        <v>12173</v>
      </c>
      <c r="O8" s="62">
        <v>12272</v>
      </c>
      <c r="P8" s="62">
        <v>12895</v>
      </c>
      <c r="Q8" s="62">
        <v>12988</v>
      </c>
      <c r="R8" s="62">
        <v>10799</v>
      </c>
      <c r="S8" s="62">
        <v>9894</v>
      </c>
      <c r="T8" s="62">
        <v>8913</v>
      </c>
      <c r="U8" s="62">
        <v>8296</v>
      </c>
      <c r="V8" s="62">
        <v>8174</v>
      </c>
      <c r="W8" s="62">
        <v>8053</v>
      </c>
      <c r="X8" s="62">
        <v>7991</v>
      </c>
      <c r="Y8" s="62">
        <v>7612</v>
      </c>
      <c r="Z8" s="85">
        <v>7425</v>
      </c>
    </row>
    <row r="9" spans="1:26" ht="15.75">
      <c r="A9" s="65" t="s">
        <v>609</v>
      </c>
      <c r="B9" s="62">
        <v>11603</v>
      </c>
      <c r="C9" s="62">
        <v>11940</v>
      </c>
      <c r="D9" s="62">
        <v>12677</v>
      </c>
      <c r="E9" s="62">
        <v>13350</v>
      </c>
      <c r="F9" s="62">
        <v>14028</v>
      </c>
      <c r="G9" s="62">
        <v>14913</v>
      </c>
      <c r="H9" s="62">
        <v>14217</v>
      </c>
      <c r="I9" s="62">
        <v>15055</v>
      </c>
      <c r="J9" s="62">
        <v>16045</v>
      </c>
      <c r="K9" s="62">
        <v>16571</v>
      </c>
      <c r="L9" s="62">
        <v>17336</v>
      </c>
      <c r="M9" s="62">
        <v>17733</v>
      </c>
      <c r="N9" s="62">
        <v>17902</v>
      </c>
      <c r="O9" s="62">
        <v>17983</v>
      </c>
      <c r="P9" s="62">
        <v>18194</v>
      </c>
      <c r="Q9" s="62">
        <v>18259</v>
      </c>
      <c r="R9" s="62">
        <v>16026</v>
      </c>
      <c r="S9" s="62">
        <v>15546</v>
      </c>
      <c r="T9" s="62">
        <v>15334</v>
      </c>
      <c r="U9" s="62">
        <v>15092</v>
      </c>
      <c r="V9" s="62">
        <v>15379</v>
      </c>
      <c r="W9" s="62">
        <v>15760</v>
      </c>
      <c r="X9" s="62">
        <v>16030</v>
      </c>
      <c r="Y9" s="62">
        <v>16170</v>
      </c>
      <c r="Z9" s="85">
        <v>16723</v>
      </c>
    </row>
    <row r="10" spans="1:26" ht="15.75">
      <c r="A10" s="65" t="s">
        <v>628</v>
      </c>
      <c r="B10" s="62">
        <v>5480</v>
      </c>
      <c r="C10" s="62">
        <v>6039</v>
      </c>
      <c r="D10" s="62">
        <v>6934</v>
      </c>
      <c r="E10" s="62">
        <v>7996</v>
      </c>
      <c r="F10" s="62">
        <v>9116</v>
      </c>
      <c r="G10" s="62">
        <v>10640</v>
      </c>
      <c r="H10" s="62">
        <v>9624</v>
      </c>
      <c r="I10" s="62">
        <v>11120</v>
      </c>
      <c r="J10" s="62">
        <v>12527</v>
      </c>
      <c r="K10" s="62">
        <v>13616</v>
      </c>
      <c r="L10" s="62">
        <v>14628</v>
      </c>
      <c r="M10" s="62">
        <v>15167</v>
      </c>
      <c r="N10" s="62">
        <v>15604</v>
      </c>
      <c r="O10" s="62">
        <v>15867</v>
      </c>
      <c r="P10" s="62">
        <v>16302</v>
      </c>
      <c r="Q10" s="62">
        <v>16165</v>
      </c>
      <c r="R10" s="62">
        <v>13270</v>
      </c>
      <c r="S10" s="62">
        <v>12897</v>
      </c>
      <c r="T10" s="62">
        <v>12032</v>
      </c>
      <c r="U10" s="62">
        <v>11292</v>
      </c>
      <c r="V10" s="62">
        <v>11696</v>
      </c>
      <c r="W10" s="62">
        <v>11965</v>
      </c>
      <c r="X10" s="62">
        <v>11836</v>
      </c>
      <c r="Y10" s="62">
        <v>11664</v>
      </c>
      <c r="Z10" s="85">
        <v>13173</v>
      </c>
    </row>
    <row r="11" spans="1:26" ht="15.75">
      <c r="A11" s="65" t="s">
        <v>610</v>
      </c>
      <c r="B11" s="62">
        <v>23191</v>
      </c>
      <c r="C11" s="62">
        <v>25025</v>
      </c>
      <c r="D11" s="62">
        <v>28176</v>
      </c>
      <c r="E11" s="62">
        <v>32534</v>
      </c>
      <c r="F11" s="62">
        <v>40010</v>
      </c>
      <c r="G11" s="62">
        <v>53315</v>
      </c>
      <c r="H11" s="62">
        <v>58018</v>
      </c>
      <c r="I11" s="62">
        <v>78122</v>
      </c>
      <c r="J11" s="62">
        <v>94254</v>
      </c>
      <c r="K11" s="62">
        <v>107789</v>
      </c>
      <c r="L11" s="62">
        <v>119713</v>
      </c>
      <c r="M11" s="62">
        <v>125120</v>
      </c>
      <c r="N11" s="62">
        <v>127569</v>
      </c>
      <c r="O11" s="62">
        <v>128007</v>
      </c>
      <c r="P11" s="62">
        <v>129173</v>
      </c>
      <c r="Q11" s="62">
        <v>127136</v>
      </c>
      <c r="R11" s="62">
        <v>90645</v>
      </c>
      <c r="S11" s="62">
        <v>84470</v>
      </c>
      <c r="T11" s="62">
        <v>72354</v>
      </c>
      <c r="U11" s="62">
        <v>64580</v>
      </c>
      <c r="V11" s="62">
        <v>65920</v>
      </c>
      <c r="W11" s="62">
        <v>67697</v>
      </c>
      <c r="X11" s="62">
        <v>69177</v>
      </c>
      <c r="Y11" s="62">
        <v>72163</v>
      </c>
      <c r="Z11" s="85">
        <v>74562</v>
      </c>
    </row>
    <row r="12" spans="1:26" ht="15.75">
      <c r="A12" s="65" t="s">
        <v>611</v>
      </c>
      <c r="B12" s="62">
        <v>103</v>
      </c>
      <c r="C12" s="62">
        <v>126</v>
      </c>
      <c r="D12" s="62">
        <v>177</v>
      </c>
      <c r="E12" s="62">
        <v>786</v>
      </c>
      <c r="F12" s="62">
        <v>2150</v>
      </c>
      <c r="G12" s="62">
        <v>4736</v>
      </c>
      <c r="H12" s="62">
        <v>7945</v>
      </c>
      <c r="I12" s="62">
        <v>12137</v>
      </c>
      <c r="J12" s="62">
        <v>15420</v>
      </c>
      <c r="K12" s="62">
        <v>21088</v>
      </c>
      <c r="L12" s="62">
        <v>29159</v>
      </c>
      <c r="M12" s="62">
        <v>30618</v>
      </c>
      <c r="N12" s="62">
        <v>30934</v>
      </c>
      <c r="O12" s="62">
        <v>30818</v>
      </c>
      <c r="P12" s="62">
        <v>31830</v>
      </c>
      <c r="Q12" s="62">
        <v>31381</v>
      </c>
      <c r="R12" s="62">
        <v>27758</v>
      </c>
      <c r="S12" s="62">
        <v>24972</v>
      </c>
      <c r="T12" s="62">
        <v>23355</v>
      </c>
      <c r="U12" s="62">
        <v>22179</v>
      </c>
      <c r="V12" s="62">
        <v>21732</v>
      </c>
      <c r="W12" s="62">
        <v>21488</v>
      </c>
      <c r="X12" s="62">
        <v>21264</v>
      </c>
      <c r="Y12" s="62">
        <v>20434</v>
      </c>
      <c r="Z12" s="85">
        <v>20010</v>
      </c>
    </row>
    <row r="13" spans="1:26" ht="15.75">
      <c r="A13" s="65" t="s">
        <v>612</v>
      </c>
      <c r="B13" s="62">
        <v>624</v>
      </c>
      <c r="C13" s="62">
        <v>255</v>
      </c>
      <c r="D13" s="62">
        <v>1322</v>
      </c>
      <c r="E13" s="62">
        <v>2680</v>
      </c>
      <c r="F13" s="62">
        <v>4318</v>
      </c>
      <c r="G13" s="62">
        <v>5521</v>
      </c>
      <c r="H13" s="62">
        <v>5812</v>
      </c>
      <c r="I13" s="62">
        <v>6920</v>
      </c>
      <c r="J13" s="62">
        <v>7158</v>
      </c>
      <c r="K13" s="62">
        <v>7005</v>
      </c>
      <c r="L13" s="62">
        <v>8006</v>
      </c>
      <c r="M13" s="62">
        <v>8565</v>
      </c>
      <c r="N13" s="62">
        <v>9217</v>
      </c>
      <c r="O13" s="62">
        <v>10099</v>
      </c>
      <c r="P13" s="62">
        <v>11681</v>
      </c>
      <c r="Q13" s="62">
        <v>12967</v>
      </c>
      <c r="R13" s="62">
        <v>14513</v>
      </c>
      <c r="S13" s="62">
        <v>15727</v>
      </c>
      <c r="T13" s="62">
        <v>16147</v>
      </c>
      <c r="U13" s="62">
        <v>15990</v>
      </c>
      <c r="V13" s="62">
        <v>15833</v>
      </c>
      <c r="W13" s="62">
        <v>16410</v>
      </c>
      <c r="X13" s="62">
        <v>17665</v>
      </c>
      <c r="Y13" s="62">
        <v>16858</v>
      </c>
      <c r="Z13" s="85">
        <v>18014</v>
      </c>
    </row>
    <row r="14" spans="1:26" ht="15.75">
      <c r="A14" s="65" t="s">
        <v>613</v>
      </c>
      <c r="B14" s="62">
        <v>39</v>
      </c>
      <c r="C14" s="62">
        <v>67</v>
      </c>
      <c r="D14" s="62">
        <v>145</v>
      </c>
      <c r="E14" s="62">
        <v>862</v>
      </c>
      <c r="F14" s="62">
        <v>3150</v>
      </c>
      <c r="G14" s="62">
        <v>4746</v>
      </c>
      <c r="H14" s="62">
        <v>5704</v>
      </c>
      <c r="I14" s="62">
        <v>6710</v>
      </c>
      <c r="J14" s="62">
        <v>6985</v>
      </c>
      <c r="K14" s="62">
        <v>6730</v>
      </c>
      <c r="L14" s="62">
        <v>7509</v>
      </c>
      <c r="M14" s="62">
        <v>7484</v>
      </c>
      <c r="N14" s="62">
        <v>7298</v>
      </c>
      <c r="O14" s="62">
        <v>7344</v>
      </c>
      <c r="P14" s="62">
        <v>7442</v>
      </c>
      <c r="Q14" s="62">
        <v>7581</v>
      </c>
      <c r="R14" s="62">
        <v>7772</v>
      </c>
      <c r="S14" s="62">
        <v>8276</v>
      </c>
      <c r="T14" s="62">
        <v>9292</v>
      </c>
      <c r="U14" s="62">
        <v>9732</v>
      </c>
      <c r="V14" s="62">
        <v>10245</v>
      </c>
      <c r="W14" s="62">
        <v>11029</v>
      </c>
      <c r="X14" s="62">
        <v>11697</v>
      </c>
      <c r="Y14" s="62">
        <v>11573</v>
      </c>
      <c r="Z14" s="85">
        <v>11978</v>
      </c>
    </row>
    <row r="15" spans="1:26" ht="15.75">
      <c r="A15" s="65" t="s">
        <v>614</v>
      </c>
      <c r="B15" s="62">
        <v>3140</v>
      </c>
      <c r="C15" s="62">
        <v>3293</v>
      </c>
      <c r="D15" s="62">
        <v>3681</v>
      </c>
      <c r="E15" s="62">
        <v>4823</v>
      </c>
      <c r="F15" s="62">
        <v>6737</v>
      </c>
      <c r="G15" s="62">
        <v>7670</v>
      </c>
      <c r="H15" s="62">
        <v>7810</v>
      </c>
      <c r="I15" s="62">
        <v>8936</v>
      </c>
      <c r="J15" s="62">
        <v>9172</v>
      </c>
      <c r="K15" s="62">
        <v>8986</v>
      </c>
      <c r="L15" s="62">
        <v>9941</v>
      </c>
      <c r="M15" s="62">
        <v>10188</v>
      </c>
      <c r="N15" s="62">
        <v>10410</v>
      </c>
      <c r="O15" s="62">
        <v>10697</v>
      </c>
      <c r="P15" s="62">
        <v>11631</v>
      </c>
      <c r="Q15" s="62">
        <v>13293</v>
      </c>
      <c r="R15" s="62">
        <v>14751</v>
      </c>
      <c r="S15" s="62">
        <v>15679</v>
      </c>
      <c r="T15" s="62">
        <v>16079</v>
      </c>
      <c r="U15" s="62">
        <v>16274</v>
      </c>
      <c r="V15" s="62">
        <v>16920</v>
      </c>
      <c r="W15" s="62">
        <v>17824</v>
      </c>
      <c r="X15" s="62">
        <v>19128</v>
      </c>
      <c r="Y15" s="62">
        <v>17759</v>
      </c>
      <c r="Z15" s="85">
        <v>17143</v>
      </c>
    </row>
    <row r="16" spans="1:26" ht="15.75">
      <c r="A16" s="65" t="s">
        <v>615</v>
      </c>
      <c r="B16" s="62">
        <v>7340</v>
      </c>
      <c r="C16" s="62">
        <v>7845</v>
      </c>
      <c r="D16" s="62">
        <v>9239</v>
      </c>
      <c r="E16" s="62">
        <v>11480</v>
      </c>
      <c r="F16" s="62">
        <v>15373</v>
      </c>
      <c r="G16" s="62">
        <v>18230</v>
      </c>
      <c r="H16" s="62">
        <v>20570</v>
      </c>
      <c r="I16" s="62">
        <v>25221</v>
      </c>
      <c r="J16" s="62">
        <v>27499</v>
      </c>
      <c r="K16" s="62">
        <v>28838</v>
      </c>
      <c r="L16" s="62">
        <v>32430</v>
      </c>
      <c r="M16" s="62">
        <v>34016</v>
      </c>
      <c r="N16" s="62">
        <v>34607</v>
      </c>
      <c r="O16" s="62">
        <v>34691</v>
      </c>
      <c r="P16" s="62">
        <v>35192</v>
      </c>
      <c r="Q16" s="62">
        <v>35475</v>
      </c>
      <c r="R16" s="62">
        <v>35549</v>
      </c>
      <c r="S16" s="62">
        <v>36114</v>
      </c>
      <c r="T16" s="62">
        <v>37701</v>
      </c>
      <c r="U16" s="62">
        <v>38910</v>
      </c>
      <c r="V16" s="62">
        <v>40590</v>
      </c>
      <c r="W16" s="62">
        <v>43090</v>
      </c>
      <c r="X16" s="62">
        <v>46394</v>
      </c>
      <c r="Y16" s="62">
        <v>47264</v>
      </c>
      <c r="Z16" s="85">
        <v>49373</v>
      </c>
    </row>
    <row r="17" spans="1:26" ht="15.75">
      <c r="A17" s="65" t="s">
        <v>616</v>
      </c>
      <c r="B17" s="62">
        <v>3312</v>
      </c>
      <c r="C17" s="62">
        <v>3440</v>
      </c>
      <c r="D17" s="62">
        <v>3913</v>
      </c>
      <c r="E17" s="62">
        <v>4852</v>
      </c>
      <c r="F17" s="62">
        <v>7409</v>
      </c>
      <c r="G17" s="62">
        <v>12586</v>
      </c>
      <c r="H17" s="62">
        <v>15226</v>
      </c>
      <c r="I17" s="62">
        <v>17868</v>
      </c>
      <c r="J17" s="62">
        <v>18578</v>
      </c>
      <c r="K17" s="62">
        <v>18880</v>
      </c>
      <c r="L17" s="62">
        <v>20447</v>
      </c>
      <c r="M17" s="62">
        <v>20515</v>
      </c>
      <c r="N17" s="62">
        <v>19843</v>
      </c>
      <c r="O17" s="62">
        <v>19225</v>
      </c>
      <c r="P17" s="62">
        <v>18772</v>
      </c>
      <c r="Q17" s="62">
        <v>18394</v>
      </c>
      <c r="R17" s="62">
        <v>17253</v>
      </c>
      <c r="S17" s="62">
        <v>16420</v>
      </c>
      <c r="T17" s="62">
        <v>16109</v>
      </c>
      <c r="U17" s="62">
        <v>15806</v>
      </c>
      <c r="V17" s="62">
        <v>16042</v>
      </c>
      <c r="W17" s="62">
        <v>16817</v>
      </c>
      <c r="X17" s="62">
        <v>18128</v>
      </c>
      <c r="Y17" s="62">
        <v>18916</v>
      </c>
      <c r="Z17" s="85">
        <v>20676</v>
      </c>
    </row>
    <row r="18" spans="1:26" ht="15.75">
      <c r="A18" s="65" t="s">
        <v>618</v>
      </c>
      <c r="B18" s="62">
        <v>597</v>
      </c>
      <c r="C18" s="62">
        <v>741</v>
      </c>
      <c r="D18" s="62">
        <v>1343</v>
      </c>
      <c r="E18" s="62">
        <v>4849</v>
      </c>
      <c r="F18" s="62">
        <v>13613</v>
      </c>
      <c r="G18" s="62">
        <v>18054</v>
      </c>
      <c r="H18" s="62">
        <v>18983</v>
      </c>
      <c r="I18" s="62">
        <v>20650</v>
      </c>
      <c r="J18" s="62">
        <v>20289</v>
      </c>
      <c r="K18" s="62">
        <v>20296</v>
      </c>
      <c r="L18" s="62">
        <v>23091</v>
      </c>
      <c r="M18" s="62">
        <v>23991</v>
      </c>
      <c r="N18" s="62">
        <v>23518</v>
      </c>
      <c r="O18" s="62">
        <v>23443</v>
      </c>
      <c r="P18" s="62">
        <v>23216</v>
      </c>
      <c r="Q18" s="62">
        <v>22816</v>
      </c>
      <c r="R18" s="62">
        <v>22125</v>
      </c>
      <c r="S18" s="62">
        <v>21645</v>
      </c>
      <c r="T18" s="62">
        <v>21476</v>
      </c>
      <c r="U18" s="62">
        <v>22554</v>
      </c>
      <c r="V18" s="62">
        <v>24669</v>
      </c>
      <c r="W18" s="62">
        <v>28398</v>
      </c>
      <c r="X18" s="62">
        <v>33320</v>
      </c>
      <c r="Y18" s="62">
        <v>34934</v>
      </c>
      <c r="Z18" s="85">
        <v>36983</v>
      </c>
    </row>
    <row r="19" spans="1:26" ht="15.75">
      <c r="A19" s="65" t="s">
        <v>619</v>
      </c>
      <c r="B19" s="62">
        <v>123</v>
      </c>
      <c r="C19" s="62">
        <v>138</v>
      </c>
      <c r="D19" s="62">
        <v>452</v>
      </c>
      <c r="E19" s="62">
        <v>4581</v>
      </c>
      <c r="F19" s="62">
        <v>11216</v>
      </c>
      <c r="G19" s="62">
        <v>18980</v>
      </c>
      <c r="H19" s="62">
        <v>24637</v>
      </c>
      <c r="I19" s="62">
        <v>26029</v>
      </c>
      <c r="J19" s="62">
        <v>24074</v>
      </c>
      <c r="K19" s="62">
        <v>22840</v>
      </c>
      <c r="L19" s="62">
        <v>24442</v>
      </c>
      <c r="M19" s="62">
        <v>24636</v>
      </c>
      <c r="N19" s="62">
        <v>24018</v>
      </c>
      <c r="O19" s="62">
        <v>23561</v>
      </c>
      <c r="P19" s="62">
        <v>22858</v>
      </c>
      <c r="Q19" s="62">
        <v>22028</v>
      </c>
      <c r="R19" s="62">
        <v>21072</v>
      </c>
      <c r="S19" s="62">
        <v>20294</v>
      </c>
      <c r="T19" s="62">
        <v>19531</v>
      </c>
      <c r="U19" s="62">
        <v>18918</v>
      </c>
      <c r="V19" s="62">
        <v>18765</v>
      </c>
      <c r="W19" s="62">
        <v>18808</v>
      </c>
      <c r="X19" s="62">
        <v>18881</v>
      </c>
      <c r="Y19" s="62">
        <v>18892</v>
      </c>
      <c r="Z19" s="85">
        <v>19062</v>
      </c>
    </row>
    <row r="20" spans="1:26" ht="15.75">
      <c r="A20" s="65" t="s">
        <v>620</v>
      </c>
      <c r="B20" s="62">
        <v>606</v>
      </c>
      <c r="C20" s="62">
        <v>656</v>
      </c>
      <c r="D20" s="62">
        <v>753</v>
      </c>
      <c r="E20" s="62">
        <v>899</v>
      </c>
      <c r="F20" s="62">
        <v>1160</v>
      </c>
      <c r="G20" s="62">
        <v>1420</v>
      </c>
      <c r="H20" s="62">
        <v>1965</v>
      </c>
      <c r="I20" s="62">
        <v>2575</v>
      </c>
      <c r="J20" s="62">
        <v>2948</v>
      </c>
      <c r="K20" s="62">
        <v>3218</v>
      </c>
      <c r="L20" s="62">
        <v>3728</v>
      </c>
      <c r="M20" s="62">
        <v>3924</v>
      </c>
      <c r="N20" s="62">
        <v>3878</v>
      </c>
      <c r="O20" s="62">
        <v>3968</v>
      </c>
      <c r="P20" s="62">
        <v>4082</v>
      </c>
      <c r="Q20" s="62">
        <v>4046</v>
      </c>
      <c r="R20" s="62">
        <v>3955</v>
      </c>
      <c r="S20" s="62">
        <v>4137</v>
      </c>
      <c r="T20" s="62">
        <v>4504</v>
      </c>
      <c r="U20" s="62">
        <v>5263</v>
      </c>
      <c r="V20" s="62">
        <v>6580</v>
      </c>
      <c r="W20" s="62">
        <v>8753</v>
      </c>
      <c r="X20" s="62">
        <v>10887</v>
      </c>
      <c r="Y20" s="62">
        <v>11566</v>
      </c>
      <c r="Z20" s="85">
        <v>12462</v>
      </c>
    </row>
    <row r="21" spans="1:26" ht="15.75">
      <c r="A21" s="65" t="s">
        <v>621</v>
      </c>
      <c r="B21" s="62">
        <v>921</v>
      </c>
      <c r="C21" s="62">
        <v>966</v>
      </c>
      <c r="D21" s="62">
        <v>1216</v>
      </c>
      <c r="E21" s="62">
        <v>1710</v>
      </c>
      <c r="F21" s="62">
        <v>2349</v>
      </c>
      <c r="G21" s="62">
        <v>2842</v>
      </c>
      <c r="H21" s="62">
        <v>3224</v>
      </c>
      <c r="I21" s="62">
        <v>4413</v>
      </c>
      <c r="J21" s="62">
        <v>5181</v>
      </c>
      <c r="K21" s="62">
        <v>5245</v>
      </c>
      <c r="L21" s="62">
        <v>6090</v>
      </c>
      <c r="M21" s="62">
        <v>6606</v>
      </c>
      <c r="N21" s="62">
        <v>6877</v>
      </c>
      <c r="O21" s="62">
        <v>7223</v>
      </c>
      <c r="P21" s="62">
        <v>7744</v>
      </c>
      <c r="Q21" s="62">
        <v>7828</v>
      </c>
      <c r="R21" s="62">
        <v>7881</v>
      </c>
      <c r="S21" s="62">
        <v>8096</v>
      </c>
      <c r="T21" s="62">
        <v>8359</v>
      </c>
      <c r="U21" s="62">
        <v>8480</v>
      </c>
      <c r="V21" s="62">
        <v>8716</v>
      </c>
      <c r="W21" s="62">
        <v>9055</v>
      </c>
      <c r="X21" s="62">
        <v>9164</v>
      </c>
      <c r="Y21" s="62">
        <v>8870</v>
      </c>
      <c r="Z21" s="85">
        <v>8674</v>
      </c>
    </row>
    <row r="22" spans="1:26" ht="15.75">
      <c r="A22" s="100" t="s">
        <v>623</v>
      </c>
      <c r="B22" s="101">
        <f>SUM(B6:B21)</f>
        <v>78018</v>
      </c>
      <c r="C22" s="101">
        <f t="shared" ref="C22:Z22" si="0">SUM(C6:C21)</f>
        <v>83991</v>
      </c>
      <c r="D22" s="101">
        <f t="shared" si="0"/>
        <v>97743</v>
      </c>
      <c r="E22" s="101">
        <f t="shared" si="0"/>
        <v>124550</v>
      </c>
      <c r="F22" s="101">
        <f t="shared" si="0"/>
        <v>169801</v>
      </c>
      <c r="G22" s="101">
        <f t="shared" si="0"/>
        <v>220845</v>
      </c>
      <c r="H22" s="101">
        <f t="shared" si="0"/>
        <v>235759</v>
      </c>
      <c r="I22" s="101">
        <f t="shared" si="0"/>
        <v>283177</v>
      </c>
      <c r="J22" s="101">
        <f t="shared" si="0"/>
        <v>311140</v>
      </c>
      <c r="K22" s="101">
        <f t="shared" si="0"/>
        <v>335888</v>
      </c>
      <c r="L22" s="101">
        <f t="shared" si="0"/>
        <v>376142</v>
      </c>
      <c r="M22" s="101">
        <f t="shared" si="0"/>
        <v>389519</v>
      </c>
      <c r="N22" s="101">
        <f t="shared" si="0"/>
        <v>393188</v>
      </c>
      <c r="O22" s="101">
        <f t="shared" si="0"/>
        <v>394396</v>
      </c>
      <c r="P22" s="101">
        <f t="shared" si="0"/>
        <v>400519</v>
      </c>
      <c r="Q22" s="101">
        <f t="shared" si="0"/>
        <v>399507</v>
      </c>
      <c r="R22" s="101">
        <f t="shared" si="0"/>
        <v>336065</v>
      </c>
      <c r="S22" s="101">
        <f t="shared" si="0"/>
        <v>324569</v>
      </c>
      <c r="T22" s="101">
        <f t="shared" si="0"/>
        <v>308246</v>
      </c>
      <c r="U22" s="101">
        <f t="shared" si="0"/>
        <v>298094</v>
      </c>
      <c r="V22" s="101">
        <f t="shared" si="0"/>
        <v>306610</v>
      </c>
      <c r="W22" s="101">
        <f t="shared" si="0"/>
        <v>320901</v>
      </c>
      <c r="X22" s="101">
        <f t="shared" si="0"/>
        <v>337080</v>
      </c>
      <c r="Y22" s="101">
        <f t="shared" si="0"/>
        <v>340067</v>
      </c>
      <c r="Z22" s="101">
        <f t="shared" si="0"/>
        <v>354390</v>
      </c>
    </row>
    <row r="23" spans="1:26" ht="15.75">
      <c r="A23" s="99" t="s">
        <v>624</v>
      </c>
      <c r="B23" s="62">
        <f>B24-B22</f>
        <v>22555</v>
      </c>
      <c r="C23" s="62">
        <f t="shared" ref="C23:Z23" si="1">C24-C22</f>
        <v>24674</v>
      </c>
      <c r="D23" s="62">
        <f t="shared" si="1"/>
        <v>29183</v>
      </c>
      <c r="E23" s="62">
        <f t="shared" si="1"/>
        <v>35429</v>
      </c>
      <c r="F23" s="62">
        <f t="shared" si="1"/>
        <v>44046</v>
      </c>
      <c r="G23" s="62">
        <f t="shared" si="1"/>
        <v>54167</v>
      </c>
      <c r="H23" s="62">
        <f t="shared" si="1"/>
        <v>54520</v>
      </c>
      <c r="I23" s="62">
        <f t="shared" si="1"/>
        <v>67580</v>
      </c>
      <c r="J23" s="62">
        <f t="shared" si="1"/>
        <v>76948</v>
      </c>
      <c r="K23" s="62">
        <f t="shared" si="1"/>
        <v>85779</v>
      </c>
      <c r="L23" s="62">
        <f t="shared" si="1"/>
        <v>98998</v>
      </c>
      <c r="M23" s="62">
        <f t="shared" si="1"/>
        <v>102478</v>
      </c>
      <c r="N23" s="62">
        <f t="shared" si="1"/>
        <v>102928</v>
      </c>
      <c r="O23" s="62">
        <f t="shared" si="1"/>
        <v>103704</v>
      </c>
      <c r="P23" s="62">
        <f t="shared" si="1"/>
        <v>106232</v>
      </c>
      <c r="Q23" s="62">
        <f t="shared" si="1"/>
        <v>106555</v>
      </c>
      <c r="R23" s="62">
        <f t="shared" si="1"/>
        <v>91787</v>
      </c>
      <c r="S23" s="62">
        <f t="shared" si="1"/>
        <v>88916</v>
      </c>
      <c r="T23" s="62">
        <f t="shared" si="1"/>
        <v>86259</v>
      </c>
      <c r="U23" s="62">
        <f t="shared" si="1"/>
        <v>84087</v>
      </c>
      <c r="V23" s="62">
        <f t="shared" si="1"/>
        <v>89053</v>
      </c>
      <c r="W23" s="62">
        <f t="shared" si="1"/>
        <v>95500</v>
      </c>
      <c r="X23" s="62">
        <f t="shared" si="1"/>
        <v>101400</v>
      </c>
      <c r="Y23" s="62">
        <f t="shared" si="1"/>
        <v>101273</v>
      </c>
      <c r="Z23" s="62">
        <f t="shared" si="1"/>
        <v>106995</v>
      </c>
    </row>
    <row r="24" spans="1:26" ht="15.75">
      <c r="A24" s="66" t="s">
        <v>55</v>
      </c>
      <c r="B24" s="63">
        <v>100573</v>
      </c>
      <c r="C24" s="63">
        <v>108665</v>
      </c>
      <c r="D24" s="63">
        <v>126926</v>
      </c>
      <c r="E24" s="63">
        <v>159979</v>
      </c>
      <c r="F24" s="63">
        <v>213847</v>
      </c>
      <c r="G24" s="63">
        <v>275012</v>
      </c>
      <c r="H24" s="63">
        <v>290279</v>
      </c>
      <c r="I24" s="63">
        <v>350757</v>
      </c>
      <c r="J24" s="63">
        <v>388088</v>
      </c>
      <c r="K24" s="63">
        <v>421667</v>
      </c>
      <c r="L24" s="63">
        <v>475140</v>
      </c>
      <c r="M24" s="63">
        <v>491997</v>
      </c>
      <c r="N24" s="63">
        <v>496116</v>
      </c>
      <c r="O24" s="63">
        <v>498100</v>
      </c>
      <c r="P24" s="63">
        <v>506751</v>
      </c>
      <c r="Q24" s="63">
        <v>506062</v>
      </c>
      <c r="R24" s="63">
        <v>427852</v>
      </c>
      <c r="S24" s="63">
        <v>413485</v>
      </c>
      <c r="T24" s="63">
        <v>394505</v>
      </c>
      <c r="U24" s="63">
        <v>382181</v>
      </c>
      <c r="V24" s="63">
        <v>395663</v>
      </c>
      <c r="W24" s="63">
        <v>416401</v>
      </c>
      <c r="X24" s="63">
        <v>438480</v>
      </c>
      <c r="Y24" s="63">
        <v>441340</v>
      </c>
      <c r="Z24" s="63">
        <v>461385</v>
      </c>
    </row>
    <row r="25" spans="1:26" ht="15.75">
      <c r="A25" s="67" t="s">
        <v>65</v>
      </c>
    </row>
    <row r="26" spans="1:26">
      <c r="A26" s="68" t="s">
        <v>629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607</v>
      </c>
      <c r="B30" s="62">
        <v>7546</v>
      </c>
      <c r="C30" s="62">
        <v>8501</v>
      </c>
      <c r="D30" s="62">
        <v>10105</v>
      </c>
      <c r="E30" s="62">
        <v>12172</v>
      </c>
      <c r="F30" s="62">
        <v>14135</v>
      </c>
      <c r="G30" s="62">
        <v>16805</v>
      </c>
      <c r="H30" s="62">
        <v>14209</v>
      </c>
      <c r="I30" s="62">
        <v>15722</v>
      </c>
      <c r="J30" s="62">
        <v>16858</v>
      </c>
      <c r="K30" s="62">
        <v>17738</v>
      </c>
      <c r="L30" s="62">
        <v>18632</v>
      </c>
      <c r="M30" s="62">
        <v>18970</v>
      </c>
      <c r="N30" s="62">
        <v>19068</v>
      </c>
      <c r="O30" s="62">
        <v>18884</v>
      </c>
      <c r="P30" s="62">
        <v>18907</v>
      </c>
      <c r="Q30" s="62">
        <v>18510</v>
      </c>
      <c r="R30" s="62">
        <v>11748</v>
      </c>
      <c r="S30" s="62">
        <v>10588</v>
      </c>
      <c r="T30" s="62">
        <v>9098</v>
      </c>
      <c r="U30" s="62">
        <v>7764</v>
      </c>
      <c r="V30" s="62">
        <v>7667</v>
      </c>
      <c r="W30" s="62">
        <v>7484</v>
      </c>
      <c r="X30" s="62">
        <v>7111</v>
      </c>
      <c r="Y30" s="62">
        <v>6897</v>
      </c>
      <c r="Z30" s="85">
        <v>7608</v>
      </c>
    </row>
    <row r="31" spans="1:26" ht="15.75">
      <c r="A31" s="65" t="s">
        <v>627</v>
      </c>
      <c r="B31" s="62">
        <v>2528</v>
      </c>
      <c r="C31" s="62">
        <v>2804</v>
      </c>
      <c r="D31" s="62">
        <v>3284</v>
      </c>
      <c r="E31" s="62">
        <v>3799</v>
      </c>
      <c r="F31" s="62">
        <v>4342</v>
      </c>
      <c r="G31" s="62">
        <v>4859</v>
      </c>
      <c r="H31" s="62">
        <v>4213</v>
      </c>
      <c r="I31" s="62">
        <v>4615</v>
      </c>
      <c r="J31" s="62">
        <v>4932</v>
      </c>
      <c r="K31" s="62">
        <v>5148</v>
      </c>
      <c r="L31" s="62">
        <v>5427</v>
      </c>
      <c r="M31" s="62">
        <v>5508</v>
      </c>
      <c r="N31" s="62">
        <v>5643</v>
      </c>
      <c r="O31" s="62">
        <v>5711</v>
      </c>
      <c r="P31" s="62">
        <v>5845</v>
      </c>
      <c r="Q31" s="62">
        <v>5981</v>
      </c>
      <c r="R31" s="62">
        <v>4442</v>
      </c>
      <c r="S31" s="62">
        <v>4429</v>
      </c>
      <c r="T31" s="62">
        <v>4311</v>
      </c>
      <c r="U31" s="62">
        <v>4388</v>
      </c>
      <c r="V31" s="62">
        <v>4763</v>
      </c>
      <c r="W31" s="62">
        <v>5135</v>
      </c>
      <c r="X31" s="62">
        <v>5371</v>
      </c>
      <c r="Y31" s="62">
        <v>5507</v>
      </c>
      <c r="Z31" s="85">
        <v>6059</v>
      </c>
    </row>
    <row r="32" spans="1:26" ht="15.75">
      <c r="A32" s="65" t="s">
        <v>608</v>
      </c>
      <c r="B32" s="62">
        <v>40</v>
      </c>
      <c r="C32" s="62">
        <v>60</v>
      </c>
      <c r="D32" s="62">
        <v>82</v>
      </c>
      <c r="E32" s="62">
        <v>277</v>
      </c>
      <c r="F32" s="62">
        <v>960</v>
      </c>
      <c r="G32" s="62">
        <v>1995</v>
      </c>
      <c r="H32" s="62">
        <v>2870</v>
      </c>
      <c r="I32" s="62">
        <v>3887</v>
      </c>
      <c r="J32" s="62">
        <v>4310</v>
      </c>
      <c r="K32" s="62">
        <v>5184</v>
      </c>
      <c r="L32" s="62">
        <v>6551</v>
      </c>
      <c r="M32" s="62">
        <v>6728</v>
      </c>
      <c r="N32" s="62">
        <v>6752</v>
      </c>
      <c r="O32" s="62">
        <v>6766</v>
      </c>
      <c r="P32" s="62">
        <v>7054</v>
      </c>
      <c r="Q32" s="62">
        <v>7051</v>
      </c>
      <c r="R32" s="62">
        <v>5705</v>
      </c>
      <c r="S32" s="62">
        <v>5163</v>
      </c>
      <c r="T32" s="62">
        <v>4596</v>
      </c>
      <c r="U32" s="62">
        <v>4178</v>
      </c>
      <c r="V32" s="62">
        <v>4076</v>
      </c>
      <c r="W32" s="62">
        <v>4025</v>
      </c>
      <c r="X32" s="62">
        <v>3988</v>
      </c>
      <c r="Y32" s="62">
        <v>3780</v>
      </c>
      <c r="Z32" s="85">
        <v>3660</v>
      </c>
    </row>
    <row r="33" spans="1:26" ht="15.75">
      <c r="A33" s="65" t="s">
        <v>609</v>
      </c>
      <c r="B33" s="62">
        <v>5451</v>
      </c>
      <c r="C33" s="62">
        <v>5598</v>
      </c>
      <c r="D33" s="62">
        <v>6009</v>
      </c>
      <c r="E33" s="62">
        <v>6338</v>
      </c>
      <c r="F33" s="62">
        <v>6690</v>
      </c>
      <c r="G33" s="62">
        <v>7146</v>
      </c>
      <c r="H33" s="62">
        <v>6835</v>
      </c>
      <c r="I33" s="62">
        <v>7279</v>
      </c>
      <c r="J33" s="62">
        <v>7799</v>
      </c>
      <c r="K33" s="62">
        <v>8100</v>
      </c>
      <c r="L33" s="62">
        <v>8503</v>
      </c>
      <c r="M33" s="62">
        <v>8703</v>
      </c>
      <c r="N33" s="62">
        <v>8788</v>
      </c>
      <c r="O33" s="62">
        <v>8845</v>
      </c>
      <c r="P33" s="62">
        <v>8948</v>
      </c>
      <c r="Q33" s="62">
        <v>8960</v>
      </c>
      <c r="R33" s="62">
        <v>7877</v>
      </c>
      <c r="S33" s="62">
        <v>7634</v>
      </c>
      <c r="T33" s="62">
        <v>7529</v>
      </c>
      <c r="U33" s="62">
        <v>7376</v>
      </c>
      <c r="V33" s="62">
        <v>7521</v>
      </c>
      <c r="W33" s="62">
        <v>7711</v>
      </c>
      <c r="X33" s="62">
        <v>7857</v>
      </c>
      <c r="Y33" s="62">
        <v>7920</v>
      </c>
      <c r="Z33" s="85">
        <v>8234</v>
      </c>
    </row>
    <row r="34" spans="1:26" ht="15.75">
      <c r="A34" s="65" t="s">
        <v>628</v>
      </c>
      <c r="B34" s="62">
        <v>2599</v>
      </c>
      <c r="C34" s="62">
        <v>2893</v>
      </c>
      <c r="D34" s="62">
        <v>3346</v>
      </c>
      <c r="E34" s="62">
        <v>3922</v>
      </c>
      <c r="F34" s="62">
        <v>4531</v>
      </c>
      <c r="G34" s="62">
        <v>5352</v>
      </c>
      <c r="H34" s="62">
        <v>4925</v>
      </c>
      <c r="I34" s="62">
        <v>5718</v>
      </c>
      <c r="J34" s="62">
        <v>6457</v>
      </c>
      <c r="K34" s="62">
        <v>7050</v>
      </c>
      <c r="L34" s="62">
        <v>7629</v>
      </c>
      <c r="M34" s="62">
        <v>7893</v>
      </c>
      <c r="N34" s="62">
        <v>8124</v>
      </c>
      <c r="O34" s="62">
        <v>8299</v>
      </c>
      <c r="P34" s="62">
        <v>8559</v>
      </c>
      <c r="Q34" s="62">
        <v>8495</v>
      </c>
      <c r="R34" s="62">
        <v>7000</v>
      </c>
      <c r="S34" s="62">
        <v>6785</v>
      </c>
      <c r="T34" s="62">
        <v>6304</v>
      </c>
      <c r="U34" s="62">
        <v>5871</v>
      </c>
      <c r="V34" s="62">
        <v>6081</v>
      </c>
      <c r="W34" s="62">
        <v>6213</v>
      </c>
      <c r="X34" s="62">
        <v>6159</v>
      </c>
      <c r="Y34" s="62">
        <v>6083</v>
      </c>
      <c r="Z34" s="85">
        <v>6883</v>
      </c>
    </row>
    <row r="35" spans="1:26" ht="15.75">
      <c r="A35" s="65" t="s">
        <v>610</v>
      </c>
      <c r="B35" s="62">
        <v>11110</v>
      </c>
      <c r="C35" s="62">
        <v>11969</v>
      </c>
      <c r="D35" s="62">
        <v>13527</v>
      </c>
      <c r="E35" s="62">
        <v>15680</v>
      </c>
      <c r="F35" s="62">
        <v>19528</v>
      </c>
      <c r="G35" s="62">
        <v>26270</v>
      </c>
      <c r="H35" s="62">
        <v>28827</v>
      </c>
      <c r="I35" s="62">
        <v>38833</v>
      </c>
      <c r="J35" s="62">
        <v>46903</v>
      </c>
      <c r="K35" s="62">
        <v>53801</v>
      </c>
      <c r="L35" s="62">
        <v>59719</v>
      </c>
      <c r="M35" s="62">
        <v>62248</v>
      </c>
      <c r="N35" s="62">
        <v>63411</v>
      </c>
      <c r="O35" s="62">
        <v>63581</v>
      </c>
      <c r="P35" s="62">
        <v>64184</v>
      </c>
      <c r="Q35" s="62">
        <v>63095</v>
      </c>
      <c r="R35" s="62">
        <v>44571</v>
      </c>
      <c r="S35" s="62">
        <v>41520</v>
      </c>
      <c r="T35" s="62">
        <v>35584</v>
      </c>
      <c r="U35" s="62">
        <v>31697</v>
      </c>
      <c r="V35" s="62">
        <v>32281</v>
      </c>
      <c r="W35" s="62">
        <v>33220</v>
      </c>
      <c r="X35" s="62">
        <v>34091</v>
      </c>
      <c r="Y35" s="62">
        <v>35778</v>
      </c>
      <c r="Z35" s="85">
        <v>37102</v>
      </c>
    </row>
    <row r="36" spans="1:26" ht="15.75">
      <c r="A36" s="65" t="s">
        <v>611</v>
      </c>
      <c r="B36" s="62">
        <v>48</v>
      </c>
      <c r="C36" s="62">
        <v>58</v>
      </c>
      <c r="D36" s="62">
        <v>87</v>
      </c>
      <c r="E36" s="62">
        <v>448</v>
      </c>
      <c r="F36" s="62">
        <v>1295</v>
      </c>
      <c r="G36" s="62">
        <v>2673</v>
      </c>
      <c r="H36" s="62">
        <v>4330</v>
      </c>
      <c r="I36" s="62">
        <v>6509</v>
      </c>
      <c r="J36" s="62">
        <v>8105</v>
      </c>
      <c r="K36" s="62">
        <v>11008</v>
      </c>
      <c r="L36" s="62">
        <v>15525</v>
      </c>
      <c r="M36" s="62">
        <v>16153</v>
      </c>
      <c r="N36" s="62">
        <v>16129</v>
      </c>
      <c r="O36" s="62">
        <v>15806</v>
      </c>
      <c r="P36" s="62">
        <v>16151</v>
      </c>
      <c r="Q36" s="62">
        <v>15711</v>
      </c>
      <c r="R36" s="62">
        <v>13561</v>
      </c>
      <c r="S36" s="62">
        <v>11845</v>
      </c>
      <c r="T36" s="62">
        <v>10913</v>
      </c>
      <c r="U36" s="62">
        <v>10287</v>
      </c>
      <c r="V36" s="62">
        <v>10005</v>
      </c>
      <c r="W36" s="62">
        <v>9813</v>
      </c>
      <c r="X36" s="62">
        <v>9670</v>
      </c>
      <c r="Y36" s="62">
        <v>9336</v>
      </c>
      <c r="Z36" s="85">
        <v>9163</v>
      </c>
    </row>
    <row r="37" spans="1:26" ht="15.75">
      <c r="A37" s="65" t="s">
        <v>612</v>
      </c>
      <c r="B37" s="62">
        <v>268</v>
      </c>
      <c r="C37" s="62">
        <v>124</v>
      </c>
      <c r="D37" s="62">
        <v>588</v>
      </c>
      <c r="E37" s="62">
        <v>1182</v>
      </c>
      <c r="F37" s="62">
        <v>1939</v>
      </c>
      <c r="G37" s="62">
        <v>2425</v>
      </c>
      <c r="H37" s="62">
        <v>2462</v>
      </c>
      <c r="I37" s="62">
        <v>2885</v>
      </c>
      <c r="J37" s="62">
        <v>2986</v>
      </c>
      <c r="K37" s="62">
        <v>2891</v>
      </c>
      <c r="L37" s="62">
        <v>3245</v>
      </c>
      <c r="M37" s="62">
        <v>3404</v>
      </c>
      <c r="N37" s="62">
        <v>3666</v>
      </c>
      <c r="O37" s="62">
        <v>4021</v>
      </c>
      <c r="P37" s="62">
        <v>4715</v>
      </c>
      <c r="Q37" s="62">
        <v>5221</v>
      </c>
      <c r="R37" s="62">
        <v>5922</v>
      </c>
      <c r="S37" s="62">
        <v>6443</v>
      </c>
      <c r="T37" s="62">
        <v>6502</v>
      </c>
      <c r="U37" s="62">
        <v>6339</v>
      </c>
      <c r="V37" s="62">
        <v>6238</v>
      </c>
      <c r="W37" s="62">
        <v>6514</v>
      </c>
      <c r="X37" s="62">
        <v>7054</v>
      </c>
      <c r="Y37" s="62">
        <v>6676</v>
      </c>
      <c r="Z37" s="85">
        <v>7155</v>
      </c>
    </row>
    <row r="38" spans="1:26" ht="15.75">
      <c r="A38" s="65" t="s">
        <v>613</v>
      </c>
      <c r="B38" s="62">
        <v>15</v>
      </c>
      <c r="C38" s="62">
        <v>27</v>
      </c>
      <c r="D38" s="62">
        <v>68</v>
      </c>
      <c r="E38" s="62">
        <v>474</v>
      </c>
      <c r="F38" s="62">
        <v>1820</v>
      </c>
      <c r="G38" s="62">
        <v>2690</v>
      </c>
      <c r="H38" s="62">
        <v>3216</v>
      </c>
      <c r="I38" s="62">
        <v>3769</v>
      </c>
      <c r="J38" s="62">
        <v>3885</v>
      </c>
      <c r="K38" s="62">
        <v>3606</v>
      </c>
      <c r="L38" s="62">
        <v>3929</v>
      </c>
      <c r="M38" s="62">
        <v>3795</v>
      </c>
      <c r="N38" s="62">
        <v>3598</v>
      </c>
      <c r="O38" s="62">
        <v>3522</v>
      </c>
      <c r="P38" s="62">
        <v>3491</v>
      </c>
      <c r="Q38" s="62">
        <v>3525</v>
      </c>
      <c r="R38" s="62">
        <v>3593</v>
      </c>
      <c r="S38" s="62">
        <v>3778</v>
      </c>
      <c r="T38" s="62">
        <v>4232</v>
      </c>
      <c r="U38" s="62">
        <v>4376</v>
      </c>
      <c r="V38" s="62">
        <v>4574</v>
      </c>
      <c r="W38" s="62">
        <v>4958</v>
      </c>
      <c r="X38" s="62">
        <v>5252</v>
      </c>
      <c r="Y38" s="62">
        <v>5151</v>
      </c>
      <c r="Z38" s="85">
        <v>5268</v>
      </c>
    </row>
    <row r="39" spans="1:26" ht="15.75">
      <c r="A39" s="65" t="s">
        <v>614</v>
      </c>
      <c r="B39" s="62">
        <v>1645</v>
      </c>
      <c r="C39" s="62">
        <v>1754</v>
      </c>
      <c r="D39" s="62">
        <v>2019</v>
      </c>
      <c r="E39" s="62">
        <v>2888</v>
      </c>
      <c r="F39" s="62">
        <v>4481</v>
      </c>
      <c r="G39" s="62">
        <v>5095</v>
      </c>
      <c r="H39" s="62">
        <v>5197</v>
      </c>
      <c r="I39" s="62">
        <v>6034</v>
      </c>
      <c r="J39" s="62">
        <v>6257</v>
      </c>
      <c r="K39" s="62">
        <v>6006</v>
      </c>
      <c r="L39" s="62">
        <v>6592</v>
      </c>
      <c r="M39" s="62">
        <v>6752</v>
      </c>
      <c r="N39" s="62">
        <v>6827</v>
      </c>
      <c r="O39" s="62">
        <v>6987</v>
      </c>
      <c r="P39" s="62">
        <v>7475</v>
      </c>
      <c r="Q39" s="62">
        <v>8411</v>
      </c>
      <c r="R39" s="62">
        <v>9191</v>
      </c>
      <c r="S39" s="62">
        <v>9708</v>
      </c>
      <c r="T39" s="62">
        <v>9942</v>
      </c>
      <c r="U39" s="62">
        <v>9956</v>
      </c>
      <c r="V39" s="62">
        <v>10308</v>
      </c>
      <c r="W39" s="62">
        <v>10927</v>
      </c>
      <c r="X39" s="62">
        <v>11768</v>
      </c>
      <c r="Y39" s="62">
        <v>10978</v>
      </c>
      <c r="Z39" s="85">
        <v>10572</v>
      </c>
    </row>
    <row r="40" spans="1:26" ht="15.75">
      <c r="A40" s="65" t="s">
        <v>615</v>
      </c>
      <c r="B40" s="62">
        <v>4281</v>
      </c>
      <c r="C40" s="62">
        <v>4592</v>
      </c>
      <c r="D40" s="62">
        <v>5525</v>
      </c>
      <c r="E40" s="62">
        <v>7115</v>
      </c>
      <c r="F40" s="62">
        <v>10094</v>
      </c>
      <c r="G40" s="62">
        <v>12119</v>
      </c>
      <c r="H40" s="62">
        <v>13591</v>
      </c>
      <c r="I40" s="62">
        <v>16891</v>
      </c>
      <c r="J40" s="62">
        <v>18469</v>
      </c>
      <c r="K40" s="62">
        <v>18664</v>
      </c>
      <c r="L40" s="62">
        <v>20393</v>
      </c>
      <c r="M40" s="62">
        <v>20910</v>
      </c>
      <c r="N40" s="62">
        <v>20916</v>
      </c>
      <c r="O40" s="62">
        <v>20835</v>
      </c>
      <c r="P40" s="62">
        <v>21008</v>
      </c>
      <c r="Q40" s="62">
        <v>20979</v>
      </c>
      <c r="R40" s="62">
        <v>20856</v>
      </c>
      <c r="S40" s="62">
        <v>21044</v>
      </c>
      <c r="T40" s="62">
        <v>21940</v>
      </c>
      <c r="U40" s="62">
        <v>22519</v>
      </c>
      <c r="V40" s="62">
        <v>23417</v>
      </c>
      <c r="W40" s="62">
        <v>24813</v>
      </c>
      <c r="X40" s="62">
        <v>26767</v>
      </c>
      <c r="Y40" s="62">
        <v>27046</v>
      </c>
      <c r="Z40" s="85">
        <v>28156</v>
      </c>
    </row>
    <row r="41" spans="1:26" ht="15.75">
      <c r="A41" s="65" t="s">
        <v>616</v>
      </c>
      <c r="B41" s="62">
        <v>1626</v>
      </c>
      <c r="C41" s="62">
        <v>1686</v>
      </c>
      <c r="D41" s="62">
        <v>1921</v>
      </c>
      <c r="E41" s="62">
        <v>2429</v>
      </c>
      <c r="F41" s="62">
        <v>3782</v>
      </c>
      <c r="G41" s="62">
        <v>6601</v>
      </c>
      <c r="H41" s="62">
        <v>8031</v>
      </c>
      <c r="I41" s="62">
        <v>9377</v>
      </c>
      <c r="J41" s="62">
        <v>9779</v>
      </c>
      <c r="K41" s="62">
        <v>10002</v>
      </c>
      <c r="L41" s="62">
        <v>10835</v>
      </c>
      <c r="M41" s="62">
        <v>10809</v>
      </c>
      <c r="N41" s="62">
        <v>10434</v>
      </c>
      <c r="O41" s="62">
        <v>10033</v>
      </c>
      <c r="P41" s="62">
        <v>9796</v>
      </c>
      <c r="Q41" s="62">
        <v>9592</v>
      </c>
      <c r="R41" s="62">
        <v>8963</v>
      </c>
      <c r="S41" s="62">
        <v>8487</v>
      </c>
      <c r="T41" s="62">
        <v>8301</v>
      </c>
      <c r="U41" s="62">
        <v>8102</v>
      </c>
      <c r="V41" s="62">
        <v>8231</v>
      </c>
      <c r="W41" s="62">
        <v>8597</v>
      </c>
      <c r="X41" s="62">
        <v>9300</v>
      </c>
      <c r="Y41" s="62">
        <v>9670</v>
      </c>
      <c r="Z41" s="85">
        <v>10563</v>
      </c>
    </row>
    <row r="42" spans="1:26" ht="15.75">
      <c r="A42" s="65" t="s">
        <v>618</v>
      </c>
      <c r="B42" s="62">
        <v>199</v>
      </c>
      <c r="C42" s="62">
        <v>245</v>
      </c>
      <c r="D42" s="62">
        <v>476</v>
      </c>
      <c r="E42" s="62">
        <v>2147</v>
      </c>
      <c r="F42" s="62">
        <v>6305</v>
      </c>
      <c r="G42" s="62">
        <v>8524</v>
      </c>
      <c r="H42" s="62">
        <v>8996</v>
      </c>
      <c r="I42" s="62">
        <v>9767</v>
      </c>
      <c r="J42" s="62">
        <v>9485</v>
      </c>
      <c r="K42" s="62">
        <v>9420</v>
      </c>
      <c r="L42" s="62">
        <v>10688</v>
      </c>
      <c r="M42" s="62">
        <v>10934</v>
      </c>
      <c r="N42" s="62">
        <v>10570</v>
      </c>
      <c r="O42" s="62">
        <v>10472</v>
      </c>
      <c r="P42" s="62">
        <v>10285</v>
      </c>
      <c r="Q42" s="62">
        <v>10007</v>
      </c>
      <c r="R42" s="62">
        <v>9608</v>
      </c>
      <c r="S42" s="62">
        <v>9291</v>
      </c>
      <c r="T42" s="62">
        <v>9183</v>
      </c>
      <c r="U42" s="62">
        <v>9588</v>
      </c>
      <c r="V42" s="62">
        <v>10494</v>
      </c>
      <c r="W42" s="62">
        <v>12100</v>
      </c>
      <c r="X42" s="62">
        <v>14237</v>
      </c>
      <c r="Y42" s="62">
        <v>14936</v>
      </c>
      <c r="Z42" s="85">
        <v>15798</v>
      </c>
    </row>
    <row r="43" spans="1:26" ht="15.75">
      <c r="A43" s="65" t="s">
        <v>619</v>
      </c>
      <c r="B43" s="62">
        <v>48</v>
      </c>
      <c r="C43" s="62">
        <v>55</v>
      </c>
      <c r="D43" s="62">
        <v>208</v>
      </c>
      <c r="E43" s="62">
        <v>2531</v>
      </c>
      <c r="F43" s="62">
        <v>6259</v>
      </c>
      <c r="G43" s="62">
        <v>10292</v>
      </c>
      <c r="H43" s="62">
        <v>13099</v>
      </c>
      <c r="I43" s="62">
        <v>13872</v>
      </c>
      <c r="J43" s="62">
        <v>12759</v>
      </c>
      <c r="K43" s="62">
        <v>12038</v>
      </c>
      <c r="L43" s="62">
        <v>12823</v>
      </c>
      <c r="M43" s="62">
        <v>12824</v>
      </c>
      <c r="N43" s="62">
        <v>12461</v>
      </c>
      <c r="O43" s="62">
        <v>12113</v>
      </c>
      <c r="P43" s="62">
        <v>11671</v>
      </c>
      <c r="Q43" s="62">
        <v>11151</v>
      </c>
      <c r="R43" s="62">
        <v>10610</v>
      </c>
      <c r="S43" s="62">
        <v>10174</v>
      </c>
      <c r="T43" s="62">
        <v>9743</v>
      </c>
      <c r="U43" s="62">
        <v>9413</v>
      </c>
      <c r="V43" s="62">
        <v>9285</v>
      </c>
      <c r="W43" s="62">
        <v>9291</v>
      </c>
      <c r="X43" s="62">
        <v>9303</v>
      </c>
      <c r="Y43" s="62">
        <v>9310</v>
      </c>
      <c r="Z43" s="85">
        <v>9366</v>
      </c>
    </row>
    <row r="44" spans="1:26" ht="15.75">
      <c r="A44" s="65" t="s">
        <v>620</v>
      </c>
      <c r="B44" s="62">
        <v>284</v>
      </c>
      <c r="C44" s="62">
        <v>298</v>
      </c>
      <c r="D44" s="62">
        <v>345</v>
      </c>
      <c r="E44" s="62">
        <v>402</v>
      </c>
      <c r="F44" s="62">
        <v>523</v>
      </c>
      <c r="G44" s="62">
        <v>644</v>
      </c>
      <c r="H44" s="62">
        <v>898</v>
      </c>
      <c r="I44" s="62">
        <v>1182</v>
      </c>
      <c r="J44" s="62">
        <v>1359</v>
      </c>
      <c r="K44" s="62">
        <v>1505</v>
      </c>
      <c r="L44" s="62">
        <v>1722</v>
      </c>
      <c r="M44" s="62">
        <v>1792</v>
      </c>
      <c r="N44" s="62">
        <v>1746</v>
      </c>
      <c r="O44" s="62">
        <v>1786</v>
      </c>
      <c r="P44" s="62">
        <v>1824</v>
      </c>
      <c r="Q44" s="62">
        <v>1802</v>
      </c>
      <c r="R44" s="62">
        <v>1726</v>
      </c>
      <c r="S44" s="62">
        <v>1791</v>
      </c>
      <c r="T44" s="62">
        <v>1951</v>
      </c>
      <c r="U44" s="62">
        <v>2304</v>
      </c>
      <c r="V44" s="62">
        <v>2915</v>
      </c>
      <c r="W44" s="62">
        <v>3859</v>
      </c>
      <c r="X44" s="62">
        <v>4832</v>
      </c>
      <c r="Y44" s="62">
        <v>5118</v>
      </c>
      <c r="Z44" s="85">
        <v>5502</v>
      </c>
    </row>
    <row r="45" spans="1:26" ht="15.75">
      <c r="A45" s="65" t="s">
        <v>621</v>
      </c>
      <c r="B45" s="62">
        <v>491</v>
      </c>
      <c r="C45" s="62">
        <v>507</v>
      </c>
      <c r="D45" s="62">
        <v>629</v>
      </c>
      <c r="E45" s="62">
        <v>907</v>
      </c>
      <c r="F45" s="62">
        <v>1298</v>
      </c>
      <c r="G45" s="62">
        <v>1557</v>
      </c>
      <c r="H45" s="62">
        <v>1728</v>
      </c>
      <c r="I45" s="62">
        <v>2440</v>
      </c>
      <c r="J45" s="62">
        <v>2910</v>
      </c>
      <c r="K45" s="62">
        <v>2909</v>
      </c>
      <c r="L45" s="62">
        <v>3317</v>
      </c>
      <c r="M45" s="62">
        <v>3526</v>
      </c>
      <c r="N45" s="62">
        <v>3585</v>
      </c>
      <c r="O45" s="62">
        <v>3718</v>
      </c>
      <c r="P45" s="62">
        <v>3978</v>
      </c>
      <c r="Q45" s="62">
        <v>4006</v>
      </c>
      <c r="R45" s="62">
        <v>3974</v>
      </c>
      <c r="S45" s="62">
        <v>4067</v>
      </c>
      <c r="T45" s="62">
        <v>4128</v>
      </c>
      <c r="U45" s="62">
        <v>4183</v>
      </c>
      <c r="V45" s="62">
        <v>4308</v>
      </c>
      <c r="W45" s="62">
        <v>4452</v>
      </c>
      <c r="X45" s="62">
        <v>4498</v>
      </c>
      <c r="Y45" s="62">
        <v>4310</v>
      </c>
      <c r="Z45" s="85">
        <v>4200</v>
      </c>
    </row>
    <row r="46" spans="1:26" ht="15.75">
      <c r="A46" s="100" t="s">
        <v>623</v>
      </c>
      <c r="B46" s="101">
        <f>SUM(B30:B45)</f>
        <v>38179</v>
      </c>
      <c r="C46" s="101">
        <f t="shared" ref="C46:Z46" si="2">SUM(C30:C45)</f>
        <v>41171</v>
      </c>
      <c r="D46" s="101">
        <f t="shared" si="2"/>
        <v>48219</v>
      </c>
      <c r="E46" s="101">
        <f t="shared" si="2"/>
        <v>62711</v>
      </c>
      <c r="F46" s="101">
        <f t="shared" si="2"/>
        <v>87982</v>
      </c>
      <c r="G46" s="101">
        <f t="shared" si="2"/>
        <v>115047</v>
      </c>
      <c r="H46" s="101">
        <f t="shared" si="2"/>
        <v>123427</v>
      </c>
      <c r="I46" s="101">
        <f t="shared" si="2"/>
        <v>148780</v>
      </c>
      <c r="J46" s="101">
        <f t="shared" si="2"/>
        <v>163253</v>
      </c>
      <c r="K46" s="101">
        <f t="shared" si="2"/>
        <v>175070</v>
      </c>
      <c r="L46" s="101">
        <f t="shared" si="2"/>
        <v>195530</v>
      </c>
      <c r="M46" s="101">
        <f t="shared" si="2"/>
        <v>200949</v>
      </c>
      <c r="N46" s="101">
        <f t="shared" si="2"/>
        <v>201718</v>
      </c>
      <c r="O46" s="101">
        <f t="shared" si="2"/>
        <v>201379</v>
      </c>
      <c r="P46" s="101">
        <f t="shared" si="2"/>
        <v>203891</v>
      </c>
      <c r="Q46" s="101">
        <f t="shared" si="2"/>
        <v>202497</v>
      </c>
      <c r="R46" s="101">
        <f t="shared" si="2"/>
        <v>169347</v>
      </c>
      <c r="S46" s="101">
        <f t="shared" si="2"/>
        <v>162747</v>
      </c>
      <c r="T46" s="101">
        <f t="shared" si="2"/>
        <v>154257</v>
      </c>
      <c r="U46" s="101">
        <f t="shared" si="2"/>
        <v>148341</v>
      </c>
      <c r="V46" s="101">
        <f t="shared" si="2"/>
        <v>152164</v>
      </c>
      <c r="W46" s="101">
        <f t="shared" si="2"/>
        <v>159112</v>
      </c>
      <c r="X46" s="101">
        <f t="shared" si="2"/>
        <v>167258</v>
      </c>
      <c r="Y46" s="101">
        <f t="shared" si="2"/>
        <v>168496</v>
      </c>
      <c r="Z46" s="101">
        <f t="shared" si="2"/>
        <v>175289</v>
      </c>
    </row>
    <row r="47" spans="1:26" ht="15.75">
      <c r="A47" s="99" t="s">
        <v>624</v>
      </c>
      <c r="B47" s="62">
        <f>B48-B46</f>
        <v>10940</v>
      </c>
      <c r="C47" s="62">
        <f t="shared" ref="C47:Z47" si="3">C48-C46</f>
        <v>11982</v>
      </c>
      <c r="D47" s="62">
        <f t="shared" si="3"/>
        <v>14179</v>
      </c>
      <c r="E47" s="62">
        <f t="shared" si="3"/>
        <v>17466</v>
      </c>
      <c r="F47" s="62">
        <f t="shared" si="3"/>
        <v>22193</v>
      </c>
      <c r="G47" s="62">
        <f t="shared" si="3"/>
        <v>27437</v>
      </c>
      <c r="H47" s="62">
        <f t="shared" si="3"/>
        <v>28059</v>
      </c>
      <c r="I47" s="62">
        <f t="shared" si="3"/>
        <v>35333</v>
      </c>
      <c r="J47" s="62">
        <f t="shared" si="3"/>
        <v>40519</v>
      </c>
      <c r="K47" s="62">
        <f t="shared" si="3"/>
        <v>44798</v>
      </c>
      <c r="L47" s="62">
        <f t="shared" si="3"/>
        <v>51828</v>
      </c>
      <c r="M47" s="62">
        <f t="shared" si="3"/>
        <v>53312</v>
      </c>
      <c r="N47" s="62">
        <f t="shared" si="3"/>
        <v>53331</v>
      </c>
      <c r="O47" s="62">
        <f t="shared" si="3"/>
        <v>53427</v>
      </c>
      <c r="P47" s="62">
        <f t="shared" si="3"/>
        <v>54823</v>
      </c>
      <c r="Q47" s="62">
        <f t="shared" si="3"/>
        <v>54925</v>
      </c>
      <c r="R47" s="62">
        <f t="shared" si="3"/>
        <v>47081</v>
      </c>
      <c r="S47" s="62">
        <f t="shared" si="3"/>
        <v>45280</v>
      </c>
      <c r="T47" s="62">
        <f t="shared" si="3"/>
        <v>43545</v>
      </c>
      <c r="U47" s="62">
        <f t="shared" si="3"/>
        <v>42114</v>
      </c>
      <c r="V47" s="62">
        <f t="shared" si="3"/>
        <v>44595</v>
      </c>
      <c r="W47" s="62">
        <f t="shared" si="3"/>
        <v>47885</v>
      </c>
      <c r="X47" s="62">
        <f t="shared" si="3"/>
        <v>50896</v>
      </c>
      <c r="Y47" s="62">
        <f t="shared" si="3"/>
        <v>50370</v>
      </c>
      <c r="Z47" s="62">
        <f t="shared" si="3"/>
        <v>52964</v>
      </c>
    </row>
    <row r="48" spans="1:26" ht="15.75">
      <c r="A48" s="66" t="s">
        <v>55</v>
      </c>
      <c r="B48" s="63">
        <v>49119</v>
      </c>
      <c r="C48" s="63">
        <v>53153</v>
      </c>
      <c r="D48" s="63">
        <v>62398</v>
      </c>
      <c r="E48" s="63">
        <v>80177</v>
      </c>
      <c r="F48" s="63">
        <v>110175</v>
      </c>
      <c r="G48" s="63">
        <v>142484</v>
      </c>
      <c r="H48" s="63">
        <v>151486</v>
      </c>
      <c r="I48" s="63">
        <v>184113</v>
      </c>
      <c r="J48" s="63">
        <v>203772</v>
      </c>
      <c r="K48" s="63">
        <v>219868</v>
      </c>
      <c r="L48" s="63">
        <v>247358</v>
      </c>
      <c r="M48" s="63">
        <v>254261</v>
      </c>
      <c r="N48" s="63">
        <v>255049</v>
      </c>
      <c r="O48" s="63">
        <v>254806</v>
      </c>
      <c r="P48" s="63">
        <v>258714</v>
      </c>
      <c r="Q48" s="63">
        <v>257422</v>
      </c>
      <c r="R48" s="63">
        <v>216428</v>
      </c>
      <c r="S48" s="63">
        <v>208027</v>
      </c>
      <c r="T48" s="63">
        <v>197802</v>
      </c>
      <c r="U48" s="63">
        <v>190455</v>
      </c>
      <c r="V48" s="63">
        <v>196759</v>
      </c>
      <c r="W48" s="63">
        <v>206997</v>
      </c>
      <c r="X48" s="63">
        <v>218154</v>
      </c>
      <c r="Y48" s="63">
        <v>218866</v>
      </c>
      <c r="Z48" s="63">
        <v>228253</v>
      </c>
    </row>
    <row r="49" spans="1:26" ht="15.75">
      <c r="A49" s="67" t="s">
        <v>65</v>
      </c>
    </row>
    <row r="50" spans="1:26">
      <c r="A50" s="68" t="s">
        <v>629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607</v>
      </c>
      <c r="B54" s="62">
        <v>7962</v>
      </c>
      <c r="C54" s="62">
        <v>8924</v>
      </c>
      <c r="D54" s="62">
        <v>10602</v>
      </c>
      <c r="E54" s="62">
        <v>12619</v>
      </c>
      <c r="F54" s="62">
        <v>14555</v>
      </c>
      <c r="G54" s="62">
        <v>17161</v>
      </c>
      <c r="H54" s="62">
        <v>14422</v>
      </c>
      <c r="I54" s="62">
        <v>15763</v>
      </c>
      <c r="J54" s="62">
        <v>16750</v>
      </c>
      <c r="K54" s="62">
        <v>17546</v>
      </c>
      <c r="L54" s="62">
        <v>18499</v>
      </c>
      <c r="M54" s="62">
        <v>18893</v>
      </c>
      <c r="N54" s="62">
        <v>19012</v>
      </c>
      <c r="O54" s="62">
        <v>18918</v>
      </c>
      <c r="P54" s="62">
        <v>18966</v>
      </c>
      <c r="Q54" s="62">
        <v>18740</v>
      </c>
      <c r="R54" s="62" t="s">
        <v>630</v>
      </c>
      <c r="S54" s="62">
        <v>11058</v>
      </c>
      <c r="T54" s="62">
        <v>9562</v>
      </c>
      <c r="U54" s="62">
        <v>8356</v>
      </c>
      <c r="V54" s="62">
        <v>8265</v>
      </c>
      <c r="W54" s="62">
        <v>8162</v>
      </c>
      <c r="X54" s="62">
        <v>7844</v>
      </c>
      <c r="Y54" s="62">
        <v>7621</v>
      </c>
      <c r="Z54" s="85">
        <v>8492</v>
      </c>
    </row>
    <row r="55" spans="1:26" ht="15.75">
      <c r="A55" s="65" t="s">
        <v>627</v>
      </c>
      <c r="B55" s="62">
        <v>2821</v>
      </c>
      <c r="C55" s="62">
        <v>3105</v>
      </c>
      <c r="D55" s="62">
        <v>3557</v>
      </c>
      <c r="E55" s="62">
        <v>4088</v>
      </c>
      <c r="F55" s="62">
        <v>4573</v>
      </c>
      <c r="G55" s="62">
        <v>5047</v>
      </c>
      <c r="H55" s="62">
        <v>4281</v>
      </c>
      <c r="I55" s="62">
        <v>4637</v>
      </c>
      <c r="J55" s="62">
        <v>4947</v>
      </c>
      <c r="K55" s="62">
        <v>5169</v>
      </c>
      <c r="L55" s="62">
        <v>5415</v>
      </c>
      <c r="M55" s="62">
        <v>5521</v>
      </c>
      <c r="N55" s="62">
        <v>5617</v>
      </c>
      <c r="O55" s="62">
        <v>5685</v>
      </c>
      <c r="P55" s="62">
        <v>5789</v>
      </c>
      <c r="Q55" s="62">
        <v>5919</v>
      </c>
      <c r="R55" s="62">
        <v>4403</v>
      </c>
      <c r="S55" s="62">
        <v>4327</v>
      </c>
      <c r="T55" s="62">
        <v>4089</v>
      </c>
      <c r="U55" s="62">
        <v>4220</v>
      </c>
      <c r="V55" s="62">
        <v>4654</v>
      </c>
      <c r="W55" s="62">
        <v>4973</v>
      </c>
      <c r="X55" s="62">
        <v>5192</v>
      </c>
      <c r="Y55" s="62">
        <v>5367</v>
      </c>
      <c r="Z55" s="85">
        <v>5973</v>
      </c>
    </row>
    <row r="56" spans="1:26" ht="15.75">
      <c r="A56" s="65" t="s">
        <v>608</v>
      </c>
      <c r="B56" s="62">
        <v>42</v>
      </c>
      <c r="C56" s="62">
        <v>65</v>
      </c>
      <c r="D56" s="62">
        <v>85</v>
      </c>
      <c r="E56" s="62">
        <v>192</v>
      </c>
      <c r="F56" s="62">
        <v>606</v>
      </c>
      <c r="G56" s="62">
        <v>1325</v>
      </c>
      <c r="H56" s="62">
        <v>2029</v>
      </c>
      <c r="I56" s="62">
        <v>2797</v>
      </c>
      <c r="J56" s="62">
        <v>3213</v>
      </c>
      <c r="K56" s="62">
        <v>4001</v>
      </c>
      <c r="L56" s="62">
        <v>5098</v>
      </c>
      <c r="M56" s="62">
        <v>5336</v>
      </c>
      <c r="N56" s="62">
        <v>5421</v>
      </c>
      <c r="O56" s="62">
        <v>5506</v>
      </c>
      <c r="P56" s="62">
        <v>5841</v>
      </c>
      <c r="Q56" s="62">
        <v>5937</v>
      </c>
      <c r="R56" s="62">
        <v>5094</v>
      </c>
      <c r="S56" s="62">
        <v>4731</v>
      </c>
      <c r="T56" s="62">
        <v>4317</v>
      </c>
      <c r="U56" s="62">
        <v>4118</v>
      </c>
      <c r="V56" s="62">
        <v>4098</v>
      </c>
      <c r="W56" s="62">
        <v>4028</v>
      </c>
      <c r="X56" s="62">
        <v>4003</v>
      </c>
      <c r="Y56" s="62">
        <v>3832</v>
      </c>
      <c r="Z56" s="85">
        <v>3765</v>
      </c>
    </row>
    <row r="57" spans="1:26" ht="15.75">
      <c r="A57" s="65" t="s">
        <v>609</v>
      </c>
      <c r="B57" s="62">
        <v>6153</v>
      </c>
      <c r="C57" s="62">
        <v>6342</v>
      </c>
      <c r="D57" s="62">
        <v>6667</v>
      </c>
      <c r="E57" s="62">
        <v>7011</v>
      </c>
      <c r="F57" s="62">
        <v>7339</v>
      </c>
      <c r="G57" s="62">
        <v>7767</v>
      </c>
      <c r="H57" s="62">
        <v>7382</v>
      </c>
      <c r="I57" s="62">
        <v>7776</v>
      </c>
      <c r="J57" s="62">
        <v>8246</v>
      </c>
      <c r="K57" s="62">
        <v>8471</v>
      </c>
      <c r="L57" s="62">
        <v>8833</v>
      </c>
      <c r="M57" s="62">
        <v>9030</v>
      </c>
      <c r="N57" s="62">
        <v>9114</v>
      </c>
      <c r="O57" s="62">
        <v>9138</v>
      </c>
      <c r="P57" s="62">
        <v>9246</v>
      </c>
      <c r="Q57" s="62">
        <v>9299</v>
      </c>
      <c r="R57" s="62">
        <v>8149</v>
      </c>
      <c r="S57" s="62">
        <v>7912</v>
      </c>
      <c r="T57" s="62">
        <v>7805</v>
      </c>
      <c r="U57" s="62">
        <v>7716</v>
      </c>
      <c r="V57" s="62">
        <v>7858</v>
      </c>
      <c r="W57" s="62">
        <v>8049</v>
      </c>
      <c r="X57" s="62">
        <v>8173</v>
      </c>
      <c r="Y57" s="62">
        <v>8250</v>
      </c>
      <c r="Z57" s="85">
        <v>8489</v>
      </c>
    </row>
    <row r="58" spans="1:26" ht="15.75">
      <c r="A58" s="65" t="s">
        <v>628</v>
      </c>
      <c r="B58" s="62">
        <v>2880</v>
      </c>
      <c r="C58" s="62">
        <v>3146</v>
      </c>
      <c r="D58" s="62">
        <v>3588</v>
      </c>
      <c r="E58" s="62">
        <v>4074</v>
      </c>
      <c r="F58" s="62">
        <v>4586</v>
      </c>
      <c r="G58" s="62">
        <v>5288</v>
      </c>
      <c r="H58" s="62">
        <v>4699</v>
      </c>
      <c r="I58" s="62">
        <v>5402</v>
      </c>
      <c r="J58" s="62">
        <v>6070</v>
      </c>
      <c r="K58" s="62">
        <v>6566</v>
      </c>
      <c r="L58" s="62">
        <v>6999</v>
      </c>
      <c r="M58" s="62">
        <v>7274</v>
      </c>
      <c r="N58" s="62">
        <v>7480</v>
      </c>
      <c r="O58" s="62">
        <v>7568</v>
      </c>
      <c r="P58" s="62">
        <v>7743</v>
      </c>
      <c r="Q58" s="62">
        <v>7670</v>
      </c>
      <c r="R58" s="62">
        <v>6270</v>
      </c>
      <c r="S58" s="62">
        <v>6112</v>
      </c>
      <c r="T58" s="62">
        <v>5728</v>
      </c>
      <c r="U58" s="62">
        <v>5421</v>
      </c>
      <c r="V58" s="62">
        <v>5615</v>
      </c>
      <c r="W58" s="62">
        <v>5752</v>
      </c>
      <c r="X58" s="62">
        <v>5677</v>
      </c>
      <c r="Y58" s="62">
        <v>5581</v>
      </c>
      <c r="Z58" s="85">
        <v>6290</v>
      </c>
    </row>
    <row r="59" spans="1:26" ht="15.75">
      <c r="A59" s="65" t="s">
        <v>610</v>
      </c>
      <c r="B59" s="62">
        <v>12081</v>
      </c>
      <c r="C59" s="62">
        <v>13055</v>
      </c>
      <c r="D59" s="62">
        <v>14649</v>
      </c>
      <c r="E59" s="62">
        <v>16854</v>
      </c>
      <c r="F59" s="62">
        <v>20483</v>
      </c>
      <c r="G59" s="62">
        <v>27045</v>
      </c>
      <c r="H59" s="62">
        <v>29191</v>
      </c>
      <c r="I59" s="62">
        <v>39289</v>
      </c>
      <c r="J59" s="62">
        <v>47351</v>
      </c>
      <c r="K59" s="62">
        <v>53988</v>
      </c>
      <c r="L59" s="62">
        <v>59994</v>
      </c>
      <c r="M59" s="62">
        <v>62872</v>
      </c>
      <c r="N59" s="62">
        <v>64158</v>
      </c>
      <c r="O59" s="62">
        <v>64426</v>
      </c>
      <c r="P59" s="62">
        <v>64989</v>
      </c>
      <c r="Q59" s="62">
        <v>64041</v>
      </c>
      <c r="R59" s="62">
        <v>46074</v>
      </c>
      <c r="S59" s="62">
        <v>42950</v>
      </c>
      <c r="T59" s="62">
        <v>36770</v>
      </c>
      <c r="U59" s="62">
        <v>32883</v>
      </c>
      <c r="V59" s="62">
        <v>33639</v>
      </c>
      <c r="W59" s="62">
        <v>34477</v>
      </c>
      <c r="X59" s="62">
        <v>35086</v>
      </c>
      <c r="Y59" s="62">
        <v>36385</v>
      </c>
      <c r="Z59" s="85">
        <v>37460</v>
      </c>
    </row>
    <row r="60" spans="1:26" ht="15.75">
      <c r="A60" s="65" t="s">
        <v>611</v>
      </c>
      <c r="B60" s="62">
        <v>54</v>
      </c>
      <c r="C60" s="62">
        <v>68</v>
      </c>
      <c r="D60" s="62">
        <v>90</v>
      </c>
      <c r="E60" s="62">
        <v>338</v>
      </c>
      <c r="F60" s="62">
        <v>855</v>
      </c>
      <c r="G60" s="62">
        <v>2063</v>
      </c>
      <c r="H60" s="62">
        <v>3615</v>
      </c>
      <c r="I60" s="62">
        <v>5628</v>
      </c>
      <c r="J60" s="62">
        <v>7315</v>
      </c>
      <c r="K60" s="62">
        <v>10080</v>
      </c>
      <c r="L60" s="62">
        <v>13634</v>
      </c>
      <c r="M60" s="62">
        <v>14465</v>
      </c>
      <c r="N60" s="62">
        <v>14805</v>
      </c>
      <c r="O60" s="62">
        <v>15012</v>
      </c>
      <c r="P60" s="62">
        <v>15679</v>
      </c>
      <c r="Q60" s="62">
        <v>15670</v>
      </c>
      <c r="R60" s="62">
        <v>14197</v>
      </c>
      <c r="S60" s="62">
        <v>13127</v>
      </c>
      <c r="T60" s="62">
        <v>12442</v>
      </c>
      <c r="U60" s="62">
        <v>11892</v>
      </c>
      <c r="V60" s="62">
        <v>11727</v>
      </c>
      <c r="W60" s="62">
        <v>11675</v>
      </c>
      <c r="X60" s="62">
        <v>11594</v>
      </c>
      <c r="Y60" s="62">
        <v>11098</v>
      </c>
      <c r="Z60" s="85">
        <v>10847</v>
      </c>
    </row>
    <row r="61" spans="1:26" ht="15.75">
      <c r="A61" s="65" t="s">
        <v>612</v>
      </c>
      <c r="B61" s="62">
        <v>356</v>
      </c>
      <c r="C61" s="62">
        <v>132</v>
      </c>
      <c r="D61" s="62">
        <v>733</v>
      </c>
      <c r="E61" s="62">
        <v>1498</v>
      </c>
      <c r="F61" s="62">
        <v>2379</v>
      </c>
      <c r="G61" s="62">
        <v>3096</v>
      </c>
      <c r="H61" s="62">
        <v>3350</v>
      </c>
      <c r="I61" s="62">
        <v>4035</v>
      </c>
      <c r="J61" s="62">
        <v>4172</v>
      </c>
      <c r="K61" s="62">
        <v>4114</v>
      </c>
      <c r="L61" s="62">
        <v>4761</v>
      </c>
      <c r="M61" s="62">
        <v>5161</v>
      </c>
      <c r="N61" s="62">
        <v>5551</v>
      </c>
      <c r="O61" s="62">
        <v>6078</v>
      </c>
      <c r="P61" s="62">
        <v>6966</v>
      </c>
      <c r="Q61" s="62">
        <v>7746</v>
      </c>
      <c r="R61" s="62">
        <v>8591</v>
      </c>
      <c r="S61" s="62">
        <v>9284</v>
      </c>
      <c r="T61" s="62">
        <v>9645</v>
      </c>
      <c r="U61" s="62">
        <v>9651</v>
      </c>
      <c r="V61" s="62">
        <v>9595</v>
      </c>
      <c r="W61" s="62">
        <v>9896</v>
      </c>
      <c r="X61" s="62">
        <v>10611</v>
      </c>
      <c r="Y61" s="62">
        <v>10182</v>
      </c>
      <c r="Z61" s="85">
        <v>10859</v>
      </c>
    </row>
    <row r="62" spans="1:26" ht="15.75">
      <c r="A62" s="65" t="s">
        <v>613</v>
      </c>
      <c r="B62" s="62">
        <v>24</v>
      </c>
      <c r="C62" s="62">
        <v>40</v>
      </c>
      <c r="D62" s="62">
        <v>77</v>
      </c>
      <c r="E62" s="62">
        <v>388</v>
      </c>
      <c r="F62" s="62">
        <v>1330</v>
      </c>
      <c r="G62" s="62">
        <v>2056</v>
      </c>
      <c r="H62" s="62">
        <v>2488</v>
      </c>
      <c r="I62" s="62">
        <v>2941</v>
      </c>
      <c r="J62" s="62">
        <v>3100</v>
      </c>
      <c r="K62" s="62">
        <v>3124</v>
      </c>
      <c r="L62" s="62">
        <v>3580</v>
      </c>
      <c r="M62" s="62">
        <v>3689</v>
      </c>
      <c r="N62" s="62">
        <v>3700</v>
      </c>
      <c r="O62" s="62">
        <v>3822</v>
      </c>
      <c r="P62" s="62">
        <v>3951</v>
      </c>
      <c r="Q62" s="62">
        <v>4056</v>
      </c>
      <c r="R62" s="62">
        <v>4179</v>
      </c>
      <c r="S62" s="62">
        <v>4498</v>
      </c>
      <c r="T62" s="62">
        <v>5060</v>
      </c>
      <c r="U62" s="62">
        <v>5356</v>
      </c>
      <c r="V62" s="62">
        <v>5671</v>
      </c>
      <c r="W62" s="62">
        <v>6071</v>
      </c>
      <c r="X62" s="62">
        <v>6445</v>
      </c>
      <c r="Y62" s="62">
        <v>6422</v>
      </c>
      <c r="Z62" s="85">
        <v>6710</v>
      </c>
    </row>
    <row r="63" spans="1:26" ht="15.75">
      <c r="A63" s="65" t="s">
        <v>614</v>
      </c>
      <c r="B63" s="62">
        <v>1495</v>
      </c>
      <c r="C63" s="62">
        <v>1539</v>
      </c>
      <c r="D63" s="62">
        <v>1662</v>
      </c>
      <c r="E63" s="62">
        <v>1935</v>
      </c>
      <c r="F63" s="62">
        <v>2257</v>
      </c>
      <c r="G63" s="62">
        <v>2575</v>
      </c>
      <c r="H63" s="62">
        <v>2613</v>
      </c>
      <c r="I63" s="62">
        <v>2902</v>
      </c>
      <c r="J63" s="62">
        <v>2915</v>
      </c>
      <c r="K63" s="62">
        <v>2980</v>
      </c>
      <c r="L63" s="62">
        <v>3349</v>
      </c>
      <c r="M63" s="62">
        <v>3436</v>
      </c>
      <c r="N63" s="62">
        <v>3583</v>
      </c>
      <c r="O63" s="62">
        <v>3710</v>
      </c>
      <c r="P63" s="62">
        <v>4156</v>
      </c>
      <c r="Q63" s="62">
        <v>4882</v>
      </c>
      <c r="R63" s="62">
        <v>5560</v>
      </c>
      <c r="S63" s="62">
        <v>5971</v>
      </c>
      <c r="T63" s="62">
        <v>6137</v>
      </c>
      <c r="U63" s="62">
        <v>6318</v>
      </c>
      <c r="V63" s="62">
        <v>6612</v>
      </c>
      <c r="W63" s="62">
        <v>6897</v>
      </c>
      <c r="X63" s="62">
        <v>7360</v>
      </c>
      <c r="Y63" s="62">
        <v>6781</v>
      </c>
      <c r="Z63" s="85">
        <v>6571</v>
      </c>
    </row>
    <row r="64" spans="1:26" ht="15.75">
      <c r="A64" s="65" t="s">
        <v>615</v>
      </c>
      <c r="B64" s="62">
        <v>3058</v>
      </c>
      <c r="C64" s="62">
        <v>3253</v>
      </c>
      <c r="D64" s="62">
        <v>3714</v>
      </c>
      <c r="E64" s="62">
        <v>4365</v>
      </c>
      <c r="F64" s="62">
        <v>5279</v>
      </c>
      <c r="G64" s="62">
        <v>6111</v>
      </c>
      <c r="H64" s="62">
        <v>6979</v>
      </c>
      <c r="I64" s="62">
        <v>8330</v>
      </c>
      <c r="J64" s="62">
        <v>9030</v>
      </c>
      <c r="K64" s="62">
        <v>10174</v>
      </c>
      <c r="L64" s="62">
        <v>12037</v>
      </c>
      <c r="M64" s="62">
        <v>13106</v>
      </c>
      <c r="N64" s="62">
        <v>13691</v>
      </c>
      <c r="O64" s="62">
        <v>13856</v>
      </c>
      <c r="P64" s="62">
        <v>14184</v>
      </c>
      <c r="Q64" s="62">
        <v>14496</v>
      </c>
      <c r="R64" s="62">
        <v>14693</v>
      </c>
      <c r="S64" s="62">
        <v>15070</v>
      </c>
      <c r="T64" s="62">
        <v>15761</v>
      </c>
      <c r="U64" s="62">
        <v>16391</v>
      </c>
      <c r="V64" s="62">
        <v>17173</v>
      </c>
      <c r="W64" s="62">
        <v>18277</v>
      </c>
      <c r="X64" s="62">
        <v>19627</v>
      </c>
      <c r="Y64" s="62">
        <v>20218</v>
      </c>
      <c r="Z64" s="85">
        <v>21217</v>
      </c>
    </row>
    <row r="65" spans="1:26" ht="15.75">
      <c r="A65" s="65" t="s">
        <v>616</v>
      </c>
      <c r="B65" s="62">
        <v>1685</v>
      </c>
      <c r="C65" s="62">
        <v>1755</v>
      </c>
      <c r="D65" s="62">
        <v>1991</v>
      </c>
      <c r="E65" s="62">
        <v>2424</v>
      </c>
      <c r="F65" s="62">
        <v>3628</v>
      </c>
      <c r="G65" s="62">
        <v>5985</v>
      </c>
      <c r="H65" s="62">
        <v>7195</v>
      </c>
      <c r="I65" s="62">
        <v>8491</v>
      </c>
      <c r="J65" s="62">
        <v>8799</v>
      </c>
      <c r="K65" s="62">
        <v>8878</v>
      </c>
      <c r="L65" s="62">
        <v>9612</v>
      </c>
      <c r="M65" s="62">
        <v>9706</v>
      </c>
      <c r="N65" s="62">
        <v>9409</v>
      </c>
      <c r="O65" s="62">
        <v>9192</v>
      </c>
      <c r="P65" s="62">
        <v>8976</v>
      </c>
      <c r="Q65" s="62">
        <v>8802</v>
      </c>
      <c r="R65" s="62">
        <v>8290</v>
      </c>
      <c r="S65" s="62">
        <v>7933</v>
      </c>
      <c r="T65" s="62">
        <v>7808</v>
      </c>
      <c r="U65" s="62">
        <v>7704</v>
      </c>
      <c r="V65" s="62">
        <v>7811</v>
      </c>
      <c r="W65" s="62">
        <v>8220</v>
      </c>
      <c r="X65" s="62">
        <v>8828</v>
      </c>
      <c r="Y65" s="62">
        <v>9246</v>
      </c>
      <c r="Z65" s="85">
        <v>10113</v>
      </c>
    </row>
    <row r="66" spans="1:26" ht="15.75">
      <c r="A66" s="65" t="s">
        <v>618</v>
      </c>
      <c r="B66" s="62">
        <v>398</v>
      </c>
      <c r="C66" s="62">
        <v>496</v>
      </c>
      <c r="D66" s="62">
        <v>867</v>
      </c>
      <c r="E66" s="62">
        <v>2701</v>
      </c>
      <c r="F66" s="62">
        <v>7308</v>
      </c>
      <c r="G66" s="62">
        <v>9530</v>
      </c>
      <c r="H66" s="62">
        <v>9987</v>
      </c>
      <c r="I66" s="62">
        <v>10883</v>
      </c>
      <c r="J66" s="62">
        <v>10804</v>
      </c>
      <c r="K66" s="62">
        <v>10876</v>
      </c>
      <c r="L66" s="62">
        <v>12403</v>
      </c>
      <c r="M66" s="62">
        <v>13057</v>
      </c>
      <c r="N66" s="62">
        <v>12948</v>
      </c>
      <c r="O66" s="62">
        <v>12971</v>
      </c>
      <c r="P66" s="62">
        <v>12931</v>
      </c>
      <c r="Q66" s="62">
        <v>12809</v>
      </c>
      <c r="R66" s="62">
        <v>12517</v>
      </c>
      <c r="S66" s="62">
        <v>12354</v>
      </c>
      <c r="T66" s="62">
        <v>12293</v>
      </c>
      <c r="U66" s="62">
        <v>12966</v>
      </c>
      <c r="V66" s="62">
        <v>14175</v>
      </c>
      <c r="W66" s="62">
        <v>16298</v>
      </c>
      <c r="X66" s="62">
        <v>19083</v>
      </c>
      <c r="Y66" s="62">
        <v>19998</v>
      </c>
      <c r="Z66" s="85">
        <v>21185</v>
      </c>
    </row>
    <row r="67" spans="1:26" ht="15.75">
      <c r="A67" s="65" t="s">
        <v>619</v>
      </c>
      <c r="B67" s="62">
        <v>75</v>
      </c>
      <c r="C67" s="62">
        <v>83</v>
      </c>
      <c r="D67" s="62">
        <v>244</v>
      </c>
      <c r="E67" s="62">
        <v>2050</v>
      </c>
      <c r="F67" s="62">
        <v>4957</v>
      </c>
      <c r="G67" s="62">
        <v>8688</v>
      </c>
      <c r="H67" s="62">
        <v>11538</v>
      </c>
      <c r="I67" s="62">
        <v>12157</v>
      </c>
      <c r="J67" s="62">
        <v>11315</v>
      </c>
      <c r="K67" s="62">
        <v>10802</v>
      </c>
      <c r="L67" s="62">
        <v>11619</v>
      </c>
      <c r="M67" s="62">
        <v>11812</v>
      </c>
      <c r="N67" s="62">
        <v>11557</v>
      </c>
      <c r="O67" s="62">
        <v>11448</v>
      </c>
      <c r="P67" s="62">
        <v>11187</v>
      </c>
      <c r="Q67" s="62">
        <v>10877</v>
      </c>
      <c r="R67" s="62">
        <v>10462</v>
      </c>
      <c r="S67" s="62">
        <v>10120</v>
      </c>
      <c r="T67" s="62">
        <v>9788</v>
      </c>
      <c r="U67" s="62">
        <v>9505</v>
      </c>
      <c r="V67" s="62">
        <v>9480</v>
      </c>
      <c r="W67" s="62">
        <v>9517</v>
      </c>
      <c r="X67" s="62">
        <v>9578</v>
      </c>
      <c r="Y67" s="62">
        <v>9582</v>
      </c>
      <c r="Z67" s="85">
        <v>9696</v>
      </c>
    </row>
    <row r="68" spans="1:26" ht="15.75">
      <c r="A68" s="65" t="s">
        <v>620</v>
      </c>
      <c r="B68" s="62">
        <v>322</v>
      </c>
      <c r="C68" s="62">
        <v>358</v>
      </c>
      <c r="D68" s="62">
        <v>408</v>
      </c>
      <c r="E68" s="62">
        <v>497</v>
      </c>
      <c r="F68" s="62">
        <v>637</v>
      </c>
      <c r="G68" s="62">
        <v>776</v>
      </c>
      <c r="H68" s="62">
        <v>1067</v>
      </c>
      <c r="I68" s="62">
        <v>1393</v>
      </c>
      <c r="J68" s="62">
        <v>1589</v>
      </c>
      <c r="K68" s="62">
        <v>1713</v>
      </c>
      <c r="L68" s="62">
        <v>2006</v>
      </c>
      <c r="M68" s="62">
        <v>2132</v>
      </c>
      <c r="N68" s="62">
        <v>2132</v>
      </c>
      <c r="O68" s="62">
        <v>2182</v>
      </c>
      <c r="P68" s="62">
        <v>2258</v>
      </c>
      <c r="Q68" s="62">
        <v>2244</v>
      </c>
      <c r="R68" s="62">
        <v>2229</v>
      </c>
      <c r="S68" s="62">
        <v>2346</v>
      </c>
      <c r="T68" s="62">
        <v>2553</v>
      </c>
      <c r="U68" s="62">
        <v>2959</v>
      </c>
      <c r="V68" s="62">
        <v>3665</v>
      </c>
      <c r="W68" s="62">
        <v>4894</v>
      </c>
      <c r="X68" s="62">
        <v>6055</v>
      </c>
      <c r="Y68" s="62">
        <v>6448</v>
      </c>
      <c r="Z68" s="85">
        <v>6960</v>
      </c>
    </row>
    <row r="69" spans="1:26" ht="15.75">
      <c r="A69" s="65" t="s">
        <v>621</v>
      </c>
      <c r="B69" s="62">
        <v>430</v>
      </c>
      <c r="C69" s="62">
        <v>460</v>
      </c>
      <c r="D69" s="62">
        <v>587</v>
      </c>
      <c r="E69" s="62">
        <v>803</v>
      </c>
      <c r="F69" s="62">
        <v>1051</v>
      </c>
      <c r="G69" s="62">
        <v>1285</v>
      </c>
      <c r="H69" s="62">
        <v>1496</v>
      </c>
      <c r="I69" s="62">
        <v>1973</v>
      </c>
      <c r="J69" s="62">
        <v>2271</v>
      </c>
      <c r="K69" s="62">
        <v>2336</v>
      </c>
      <c r="L69" s="62">
        <v>2773</v>
      </c>
      <c r="M69" s="62">
        <v>3080</v>
      </c>
      <c r="N69" s="62">
        <v>3292</v>
      </c>
      <c r="O69" s="62">
        <v>3505</v>
      </c>
      <c r="P69" s="62">
        <v>3766</v>
      </c>
      <c r="Q69" s="62">
        <v>3822</v>
      </c>
      <c r="R69" s="62">
        <v>3907</v>
      </c>
      <c r="S69" s="62">
        <v>4029</v>
      </c>
      <c r="T69" s="62">
        <v>4231</v>
      </c>
      <c r="U69" s="62">
        <v>4297</v>
      </c>
      <c r="V69" s="62">
        <v>4408</v>
      </c>
      <c r="W69" s="62">
        <v>4603</v>
      </c>
      <c r="X69" s="62">
        <v>4666</v>
      </c>
      <c r="Y69" s="62">
        <v>4560</v>
      </c>
      <c r="Z69" s="85">
        <v>4474</v>
      </c>
    </row>
    <row r="70" spans="1:26" ht="15.75">
      <c r="A70" s="100" t="s">
        <v>623</v>
      </c>
      <c r="B70" s="101">
        <f>SUM(B54:B69)</f>
        <v>39836</v>
      </c>
      <c r="C70" s="101">
        <f t="shared" ref="C70:Z70" si="4">SUM(C54:C69)</f>
        <v>42821</v>
      </c>
      <c r="D70" s="101">
        <f t="shared" si="4"/>
        <v>49521</v>
      </c>
      <c r="E70" s="101">
        <f t="shared" si="4"/>
        <v>61837</v>
      </c>
      <c r="F70" s="101">
        <f t="shared" si="4"/>
        <v>81823</v>
      </c>
      <c r="G70" s="101">
        <f t="shared" si="4"/>
        <v>105798</v>
      </c>
      <c r="H70" s="101">
        <f t="shared" si="4"/>
        <v>112332</v>
      </c>
      <c r="I70" s="101">
        <f t="shared" si="4"/>
        <v>134397</v>
      </c>
      <c r="J70" s="101">
        <f t="shared" si="4"/>
        <v>147887</v>
      </c>
      <c r="K70" s="101">
        <f t="shared" si="4"/>
        <v>160818</v>
      </c>
      <c r="L70" s="101">
        <f t="shared" si="4"/>
        <v>180612</v>
      </c>
      <c r="M70" s="101">
        <f t="shared" si="4"/>
        <v>188570</v>
      </c>
      <c r="N70" s="101">
        <f t="shared" si="4"/>
        <v>191470</v>
      </c>
      <c r="O70" s="101">
        <f t="shared" si="4"/>
        <v>193017</v>
      </c>
      <c r="P70" s="101">
        <f t="shared" si="4"/>
        <v>196628</v>
      </c>
      <c r="Q70" s="101">
        <f t="shared" si="4"/>
        <v>197010</v>
      </c>
      <c r="R70" s="101">
        <f t="shared" si="4"/>
        <v>154615</v>
      </c>
      <c r="S70" s="101">
        <f t="shared" si="4"/>
        <v>161822</v>
      </c>
      <c r="T70" s="101">
        <f t="shared" si="4"/>
        <v>153989</v>
      </c>
      <c r="U70" s="101">
        <f t="shared" si="4"/>
        <v>149753</v>
      </c>
      <c r="V70" s="101">
        <f t="shared" si="4"/>
        <v>154446</v>
      </c>
      <c r="W70" s="101">
        <f t="shared" si="4"/>
        <v>161789</v>
      </c>
      <c r="X70" s="101">
        <f t="shared" si="4"/>
        <v>169822</v>
      </c>
      <c r="Y70" s="101">
        <f t="shared" si="4"/>
        <v>171571</v>
      </c>
      <c r="Z70" s="101">
        <f t="shared" si="4"/>
        <v>179101</v>
      </c>
    </row>
    <row r="71" spans="1:26" ht="15.75">
      <c r="A71" s="99" t="s">
        <v>624</v>
      </c>
      <c r="B71" s="62">
        <f>B72-B70</f>
        <v>11617</v>
      </c>
      <c r="C71" s="62">
        <f t="shared" ref="C71:Z71" si="5">C72-C70</f>
        <v>12691</v>
      </c>
      <c r="D71" s="62">
        <f t="shared" si="5"/>
        <v>15007</v>
      </c>
      <c r="E71" s="62">
        <f t="shared" si="5"/>
        <v>17965</v>
      </c>
      <c r="F71" s="62">
        <f t="shared" si="5"/>
        <v>21850</v>
      </c>
      <c r="G71" s="62">
        <f t="shared" si="5"/>
        <v>26730</v>
      </c>
      <c r="H71" s="62">
        <f t="shared" si="5"/>
        <v>26461</v>
      </c>
      <c r="I71" s="62">
        <f t="shared" si="5"/>
        <v>32247</v>
      </c>
      <c r="J71" s="62">
        <f t="shared" si="5"/>
        <v>36429</v>
      </c>
      <c r="K71" s="62">
        <f t="shared" si="5"/>
        <v>40981</v>
      </c>
      <c r="L71" s="62">
        <f t="shared" si="5"/>
        <v>47170</v>
      </c>
      <c r="M71" s="62">
        <f t="shared" si="5"/>
        <v>49166</v>
      </c>
      <c r="N71" s="62">
        <f t="shared" si="5"/>
        <v>49597</v>
      </c>
      <c r="O71" s="62">
        <f t="shared" si="5"/>
        <v>50277</v>
      </c>
      <c r="P71" s="62">
        <f t="shared" si="5"/>
        <v>51409</v>
      </c>
      <c r="Q71" s="62">
        <f t="shared" si="5"/>
        <v>51630</v>
      </c>
      <c r="R71" s="62">
        <f t="shared" si="5"/>
        <v>56809</v>
      </c>
      <c r="S71" s="62">
        <f t="shared" si="5"/>
        <v>43636</v>
      </c>
      <c r="T71" s="62">
        <f t="shared" si="5"/>
        <v>42714</v>
      </c>
      <c r="U71" s="62">
        <f t="shared" si="5"/>
        <v>41973</v>
      </c>
      <c r="V71" s="62">
        <f t="shared" si="5"/>
        <v>44458</v>
      </c>
      <c r="W71" s="62">
        <f t="shared" si="5"/>
        <v>47615</v>
      </c>
      <c r="X71" s="62">
        <f t="shared" si="5"/>
        <v>50504</v>
      </c>
      <c r="Y71" s="62">
        <f t="shared" si="5"/>
        <v>61561</v>
      </c>
      <c r="Z71" s="62">
        <f t="shared" si="5"/>
        <v>43373</v>
      </c>
    </row>
    <row r="72" spans="1:26" ht="15.75">
      <c r="A72" s="66" t="s">
        <v>55</v>
      </c>
      <c r="B72" s="63">
        <v>51453</v>
      </c>
      <c r="C72" s="63">
        <v>55512</v>
      </c>
      <c r="D72" s="63">
        <v>64528</v>
      </c>
      <c r="E72" s="63">
        <v>79802</v>
      </c>
      <c r="F72" s="63">
        <v>103673</v>
      </c>
      <c r="G72" s="63">
        <v>132528</v>
      </c>
      <c r="H72" s="63">
        <v>138793</v>
      </c>
      <c r="I72" s="63">
        <v>166644</v>
      </c>
      <c r="J72" s="63">
        <v>184316</v>
      </c>
      <c r="K72" s="63">
        <v>201799</v>
      </c>
      <c r="L72" s="63">
        <v>227782</v>
      </c>
      <c r="M72" s="63">
        <v>237736</v>
      </c>
      <c r="N72" s="63">
        <v>241067</v>
      </c>
      <c r="O72" s="63">
        <v>243294</v>
      </c>
      <c r="P72" s="63">
        <v>248037</v>
      </c>
      <c r="Q72" s="63">
        <v>248640</v>
      </c>
      <c r="R72" s="63">
        <v>211424</v>
      </c>
      <c r="S72" s="63">
        <v>205458</v>
      </c>
      <c r="T72" s="63">
        <v>196703</v>
      </c>
      <c r="U72" s="63">
        <v>191726</v>
      </c>
      <c r="V72" s="63">
        <v>198904</v>
      </c>
      <c r="W72" s="63">
        <v>209404</v>
      </c>
      <c r="X72" s="63">
        <v>220326</v>
      </c>
      <c r="Y72" s="63">
        <v>233132</v>
      </c>
      <c r="Z72" s="63">
        <v>222474</v>
      </c>
    </row>
    <row r="73" spans="1:26" ht="15.75">
      <c r="A73" s="67" t="s">
        <v>65</v>
      </c>
    </row>
    <row r="74" spans="1:26">
      <c r="A74" s="68" t="s">
        <v>629</v>
      </c>
    </row>
  </sheetData>
  <pageMargins left="0.7" right="0.7" top="0.75" bottom="0.75" header="0.3" footer="0.3"/>
  <ignoredErrors>
    <ignoredError sqref="B53:X53 B29:X29 B5:X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74"/>
  <sheetViews>
    <sheetView workbookViewId="0">
      <selection activeCell="A22" sqref="A22:A23"/>
    </sheetView>
  </sheetViews>
  <sheetFormatPr defaultColWidth="11" defaultRowHeight="15.95"/>
  <cols>
    <col min="1" max="1" width="19.625" customWidth="1"/>
  </cols>
  <sheetData>
    <row r="1" spans="1:26" ht="29.1">
      <c r="A1" s="20" t="s">
        <v>59</v>
      </c>
    </row>
    <row r="2" spans="1:26" ht="24">
      <c r="A2" s="8" t="s">
        <v>631</v>
      </c>
    </row>
    <row r="4" spans="1:26" ht="15.75"/>
    <row r="5" spans="1:26" ht="18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607</v>
      </c>
      <c r="B6" s="62">
        <v>1362</v>
      </c>
      <c r="C6" s="62">
        <v>1509</v>
      </c>
      <c r="D6" s="62">
        <v>1657</v>
      </c>
      <c r="E6" s="62">
        <v>1761</v>
      </c>
      <c r="F6" s="62">
        <v>1917</v>
      </c>
      <c r="G6" s="62">
        <v>2081</v>
      </c>
      <c r="H6" s="62">
        <v>1870</v>
      </c>
      <c r="I6" s="62">
        <v>2013</v>
      </c>
      <c r="J6" s="62">
        <v>2249</v>
      </c>
      <c r="K6" s="62">
        <v>2405</v>
      </c>
      <c r="L6" s="62">
        <v>2547</v>
      </c>
      <c r="M6" s="62">
        <v>2638</v>
      </c>
      <c r="N6" s="62">
        <v>2611</v>
      </c>
      <c r="O6" s="62">
        <v>2574</v>
      </c>
      <c r="P6" s="62">
        <v>2636</v>
      </c>
      <c r="Q6" s="62">
        <v>2516</v>
      </c>
      <c r="R6" s="62">
        <v>2000</v>
      </c>
      <c r="S6" s="62">
        <v>1911</v>
      </c>
      <c r="T6" s="62">
        <v>1824</v>
      </c>
      <c r="U6" s="62">
        <v>1743</v>
      </c>
      <c r="V6" s="62">
        <v>1750</v>
      </c>
      <c r="W6" s="62">
        <v>1712</v>
      </c>
      <c r="X6" s="62">
        <v>1716</v>
      </c>
      <c r="Y6" s="62">
        <v>1745</v>
      </c>
      <c r="Z6" s="85">
        <v>1845</v>
      </c>
    </row>
    <row r="7" spans="1:26" ht="15.75">
      <c r="A7" s="65" t="s">
        <v>609</v>
      </c>
      <c r="B7" s="62">
        <v>2903</v>
      </c>
      <c r="C7" s="62">
        <v>2971</v>
      </c>
      <c r="D7" s="62">
        <v>3095</v>
      </c>
      <c r="E7" s="62">
        <v>3183</v>
      </c>
      <c r="F7" s="62">
        <v>3304</v>
      </c>
      <c r="G7" s="62">
        <v>3393</v>
      </c>
      <c r="H7" s="62">
        <v>3257</v>
      </c>
      <c r="I7" s="62">
        <v>3372</v>
      </c>
      <c r="J7" s="62">
        <v>3581</v>
      </c>
      <c r="K7" s="62">
        <v>3727</v>
      </c>
      <c r="L7" s="62">
        <v>3888</v>
      </c>
      <c r="M7" s="62">
        <v>3936</v>
      </c>
      <c r="N7" s="62">
        <v>3975</v>
      </c>
      <c r="O7" s="62">
        <v>3944</v>
      </c>
      <c r="P7" s="62">
        <v>3992</v>
      </c>
      <c r="Q7" s="62">
        <v>3910</v>
      </c>
      <c r="R7" s="62">
        <v>3517</v>
      </c>
      <c r="S7" s="62">
        <v>3492</v>
      </c>
      <c r="T7" s="62">
        <v>3459</v>
      </c>
      <c r="U7" s="62">
        <v>3380</v>
      </c>
      <c r="V7" s="62">
        <v>3412</v>
      </c>
      <c r="W7" s="62">
        <v>3465</v>
      </c>
      <c r="X7" s="62">
        <v>3556</v>
      </c>
      <c r="Y7" s="62">
        <v>3643</v>
      </c>
      <c r="Z7" s="85">
        <v>3740</v>
      </c>
    </row>
    <row r="8" spans="1:26" ht="15.75">
      <c r="A8" s="65" t="s">
        <v>632</v>
      </c>
      <c r="B8" s="62">
        <v>290</v>
      </c>
      <c r="C8" s="62">
        <v>335</v>
      </c>
      <c r="D8" s="62">
        <v>377</v>
      </c>
      <c r="E8" s="62">
        <v>429</v>
      </c>
      <c r="F8" s="62">
        <v>538</v>
      </c>
      <c r="G8" s="62">
        <v>626</v>
      </c>
      <c r="H8" s="62">
        <v>682</v>
      </c>
      <c r="I8" s="62">
        <v>775</v>
      </c>
      <c r="J8" s="62">
        <v>863</v>
      </c>
      <c r="K8" s="62">
        <v>955</v>
      </c>
      <c r="L8" s="62">
        <v>1077</v>
      </c>
      <c r="M8" s="62">
        <v>1167</v>
      </c>
      <c r="N8" s="62">
        <v>1194</v>
      </c>
      <c r="O8" s="62">
        <v>1187</v>
      </c>
      <c r="P8" s="62">
        <v>1234</v>
      </c>
      <c r="Q8" s="62">
        <v>1208</v>
      </c>
      <c r="R8" s="62">
        <v>1054</v>
      </c>
      <c r="S8" s="62">
        <v>996</v>
      </c>
      <c r="T8" s="62">
        <v>996</v>
      </c>
      <c r="U8" s="62">
        <v>992</v>
      </c>
      <c r="V8" s="62">
        <v>1068</v>
      </c>
      <c r="W8" s="62">
        <v>1130</v>
      </c>
      <c r="X8" s="62">
        <v>1165</v>
      </c>
      <c r="Y8" s="62">
        <v>1210</v>
      </c>
      <c r="Z8" s="85">
        <v>1227</v>
      </c>
    </row>
    <row r="9" spans="1:26" ht="15.75">
      <c r="A9" s="65" t="s">
        <v>610</v>
      </c>
      <c r="B9" s="62">
        <v>395</v>
      </c>
      <c r="C9" s="62">
        <v>426</v>
      </c>
      <c r="D9" s="62">
        <v>493</v>
      </c>
      <c r="E9" s="62">
        <v>571</v>
      </c>
      <c r="F9" s="62">
        <v>682</v>
      </c>
      <c r="G9" s="62">
        <v>828</v>
      </c>
      <c r="H9" s="62">
        <v>985</v>
      </c>
      <c r="I9" s="62">
        <v>1245</v>
      </c>
      <c r="J9" s="62">
        <v>1493</v>
      </c>
      <c r="K9" s="62">
        <v>1763</v>
      </c>
      <c r="L9" s="62">
        <v>1935</v>
      </c>
      <c r="M9" s="62">
        <v>2065</v>
      </c>
      <c r="N9" s="62">
        <v>2051</v>
      </c>
      <c r="O9" s="62">
        <v>2075</v>
      </c>
      <c r="P9" s="62">
        <v>2129</v>
      </c>
      <c r="Q9" s="62">
        <v>2092</v>
      </c>
      <c r="R9" s="62">
        <v>1512</v>
      </c>
      <c r="S9" s="62">
        <v>1462</v>
      </c>
      <c r="T9" s="62">
        <v>1355</v>
      </c>
      <c r="U9" s="62">
        <v>1293</v>
      </c>
      <c r="V9" s="62">
        <v>1261</v>
      </c>
      <c r="W9" s="62">
        <v>1320</v>
      </c>
      <c r="X9" s="62">
        <v>1432</v>
      </c>
      <c r="Y9" s="62">
        <v>1538</v>
      </c>
      <c r="Z9" s="85">
        <v>1584</v>
      </c>
    </row>
    <row r="10" spans="1:26" ht="15.75">
      <c r="A10" s="65" t="s">
        <v>611</v>
      </c>
      <c r="B10" s="62">
        <v>187</v>
      </c>
      <c r="C10" s="62">
        <v>290</v>
      </c>
      <c r="D10" s="62">
        <v>606</v>
      </c>
      <c r="E10" s="62">
        <v>3547</v>
      </c>
      <c r="F10" s="62">
        <v>8501</v>
      </c>
      <c r="G10" s="62">
        <v>15601</v>
      </c>
      <c r="H10" s="62">
        <v>21275</v>
      </c>
      <c r="I10" s="62">
        <v>28357</v>
      </c>
      <c r="J10" s="62">
        <v>33898</v>
      </c>
      <c r="K10" s="62">
        <v>40191</v>
      </c>
      <c r="L10" s="62">
        <v>49570</v>
      </c>
      <c r="M10" s="62">
        <v>51267</v>
      </c>
      <c r="N10" s="62">
        <v>51786</v>
      </c>
      <c r="O10" s="62">
        <v>51750</v>
      </c>
      <c r="P10" s="62">
        <v>52338</v>
      </c>
      <c r="Q10" s="62">
        <v>49877</v>
      </c>
      <c r="R10" s="62">
        <v>40934</v>
      </c>
      <c r="S10" s="62">
        <v>37709</v>
      </c>
      <c r="T10" s="62">
        <v>35874</v>
      </c>
      <c r="U10" s="62">
        <v>33417</v>
      </c>
      <c r="V10" s="62">
        <v>33334</v>
      </c>
      <c r="W10" s="62">
        <v>33012</v>
      </c>
      <c r="X10" s="62">
        <v>32961</v>
      </c>
      <c r="Y10" s="62">
        <v>32116</v>
      </c>
      <c r="Z10" s="85">
        <v>31539</v>
      </c>
    </row>
    <row r="11" spans="1:26" ht="15.75">
      <c r="A11" s="65" t="s">
        <v>613</v>
      </c>
      <c r="B11" s="62">
        <v>7</v>
      </c>
      <c r="C11" s="62">
        <v>32</v>
      </c>
      <c r="D11" s="62">
        <v>28</v>
      </c>
      <c r="E11" s="62">
        <v>219</v>
      </c>
      <c r="F11" s="62">
        <v>481</v>
      </c>
      <c r="G11" s="62">
        <v>668</v>
      </c>
      <c r="H11" s="62">
        <v>740</v>
      </c>
      <c r="I11" s="62">
        <v>909</v>
      </c>
      <c r="J11" s="62">
        <v>1048</v>
      </c>
      <c r="K11" s="62">
        <v>1061</v>
      </c>
      <c r="L11" s="62">
        <v>1192</v>
      </c>
      <c r="M11" s="62">
        <v>1171</v>
      </c>
      <c r="N11" s="62">
        <v>1116</v>
      </c>
      <c r="O11" s="62">
        <v>1103</v>
      </c>
      <c r="P11" s="62">
        <v>1126</v>
      </c>
      <c r="Q11" s="62">
        <v>1124</v>
      </c>
      <c r="R11" s="62">
        <v>1096</v>
      </c>
      <c r="S11" s="62">
        <v>1125</v>
      </c>
      <c r="T11" s="62">
        <v>1208</v>
      </c>
      <c r="U11" s="62">
        <v>1215</v>
      </c>
      <c r="V11" s="62">
        <v>1279</v>
      </c>
      <c r="W11" s="62">
        <v>1373</v>
      </c>
      <c r="X11" s="62">
        <v>1448</v>
      </c>
      <c r="Y11" s="62">
        <v>1440</v>
      </c>
      <c r="Z11" s="85">
        <v>1480</v>
      </c>
    </row>
    <row r="12" spans="1:26" ht="15.75">
      <c r="A12" s="65" t="s">
        <v>614</v>
      </c>
      <c r="B12" s="62">
        <v>384</v>
      </c>
      <c r="C12" s="62">
        <v>389</v>
      </c>
      <c r="D12" s="62">
        <v>573</v>
      </c>
      <c r="E12" s="62">
        <v>798</v>
      </c>
      <c r="F12" s="62">
        <v>1266</v>
      </c>
      <c r="G12" s="62">
        <v>1540</v>
      </c>
      <c r="H12" s="62">
        <v>1552</v>
      </c>
      <c r="I12" s="62">
        <v>1725</v>
      </c>
      <c r="J12" s="62">
        <v>1961</v>
      </c>
      <c r="K12" s="62">
        <v>1884</v>
      </c>
      <c r="L12" s="62">
        <v>2075</v>
      </c>
      <c r="M12" s="62">
        <v>2123</v>
      </c>
      <c r="N12" s="62">
        <v>2103</v>
      </c>
      <c r="O12" s="62">
        <v>2115</v>
      </c>
      <c r="P12" s="62">
        <v>2101</v>
      </c>
      <c r="Q12" s="62">
        <v>2190</v>
      </c>
      <c r="R12" s="62">
        <v>2179</v>
      </c>
      <c r="S12" s="62">
        <v>2121</v>
      </c>
      <c r="T12" s="62">
        <v>2095</v>
      </c>
      <c r="U12" s="62">
        <v>1933</v>
      </c>
      <c r="V12" s="62">
        <v>1933</v>
      </c>
      <c r="W12" s="62">
        <v>2009</v>
      </c>
      <c r="X12" s="62">
        <v>2124</v>
      </c>
      <c r="Y12" s="62">
        <v>1990</v>
      </c>
      <c r="Z12" s="85">
        <v>1969</v>
      </c>
    </row>
    <row r="13" spans="1:26" ht="15.75">
      <c r="A13" s="65" t="s">
        <v>615</v>
      </c>
      <c r="B13" s="62">
        <v>2133</v>
      </c>
      <c r="C13" s="62">
        <v>2456</v>
      </c>
      <c r="D13" s="62">
        <v>3130</v>
      </c>
      <c r="E13" s="62">
        <v>4216</v>
      </c>
      <c r="F13" s="62">
        <v>6452</v>
      </c>
      <c r="G13" s="62">
        <v>7617</v>
      </c>
      <c r="H13" s="62">
        <v>8452</v>
      </c>
      <c r="I13" s="62">
        <v>10197</v>
      </c>
      <c r="J13" s="62">
        <v>12142</v>
      </c>
      <c r="K13" s="62">
        <v>13182</v>
      </c>
      <c r="L13" s="62">
        <v>15756</v>
      </c>
      <c r="M13" s="62">
        <v>16358</v>
      </c>
      <c r="N13" s="62">
        <v>16399</v>
      </c>
      <c r="O13" s="62">
        <v>15980</v>
      </c>
      <c r="P13" s="62">
        <v>15705</v>
      </c>
      <c r="Q13" s="62">
        <v>15692</v>
      </c>
      <c r="R13" s="62">
        <v>15315</v>
      </c>
      <c r="S13" s="62">
        <v>15104</v>
      </c>
      <c r="T13" s="62">
        <v>14803</v>
      </c>
      <c r="U13" s="62">
        <v>14699</v>
      </c>
      <c r="V13" s="62">
        <v>14963</v>
      </c>
      <c r="W13" s="62">
        <v>15714</v>
      </c>
      <c r="X13" s="62">
        <v>16814</v>
      </c>
      <c r="Y13" s="62">
        <v>17393</v>
      </c>
      <c r="Z13" s="85">
        <v>18421</v>
      </c>
    </row>
    <row r="14" spans="1:26" ht="15.75">
      <c r="A14" s="65" t="s">
        <v>616</v>
      </c>
      <c r="B14" s="62">
        <v>374</v>
      </c>
      <c r="C14" s="62">
        <v>386</v>
      </c>
      <c r="D14" s="62">
        <v>482</v>
      </c>
      <c r="E14" s="62">
        <v>667</v>
      </c>
      <c r="F14" s="62">
        <v>953</v>
      </c>
      <c r="G14" s="62">
        <v>1468</v>
      </c>
      <c r="H14" s="62">
        <v>1703</v>
      </c>
      <c r="I14" s="62">
        <v>2039</v>
      </c>
      <c r="J14" s="62">
        <v>2269</v>
      </c>
      <c r="K14" s="62">
        <v>2342</v>
      </c>
      <c r="L14" s="62">
        <v>2485</v>
      </c>
      <c r="M14" s="62">
        <v>2512</v>
      </c>
      <c r="N14" s="62">
        <v>2505</v>
      </c>
      <c r="O14" s="62">
        <v>2456</v>
      </c>
      <c r="P14" s="62">
        <v>2446</v>
      </c>
      <c r="Q14" s="62">
        <v>2390</v>
      </c>
      <c r="R14" s="62">
        <v>2193</v>
      </c>
      <c r="S14" s="62">
        <v>2083</v>
      </c>
      <c r="T14" s="62">
        <v>2025</v>
      </c>
      <c r="U14" s="62">
        <v>2016</v>
      </c>
      <c r="V14" s="62">
        <v>2060</v>
      </c>
      <c r="W14" s="62">
        <v>2200</v>
      </c>
      <c r="X14" s="62">
        <v>2471</v>
      </c>
      <c r="Y14" s="62">
        <v>2630</v>
      </c>
      <c r="Z14" s="85">
        <v>2883</v>
      </c>
    </row>
    <row r="15" spans="1:26" ht="15.75">
      <c r="A15" s="65" t="s">
        <v>633</v>
      </c>
      <c r="B15" s="62">
        <v>259</v>
      </c>
      <c r="C15" s="62">
        <v>294</v>
      </c>
      <c r="D15" s="62">
        <v>397</v>
      </c>
      <c r="E15" s="62">
        <v>497</v>
      </c>
      <c r="F15" s="62">
        <v>688</v>
      </c>
      <c r="G15" s="62">
        <v>843</v>
      </c>
      <c r="H15" s="62">
        <v>932</v>
      </c>
      <c r="I15" s="62">
        <v>1240</v>
      </c>
      <c r="J15" s="62">
        <v>1681</v>
      </c>
      <c r="K15" s="62">
        <v>2071</v>
      </c>
      <c r="L15" s="62">
        <v>2599</v>
      </c>
      <c r="M15" s="62">
        <v>2495</v>
      </c>
      <c r="N15" s="62">
        <v>2198</v>
      </c>
      <c r="O15" s="62">
        <v>1908</v>
      </c>
      <c r="P15" s="62">
        <v>1741</v>
      </c>
      <c r="Q15" s="62">
        <v>1674</v>
      </c>
      <c r="R15" s="62">
        <v>1531</v>
      </c>
      <c r="S15" s="62">
        <v>1495</v>
      </c>
      <c r="T15" s="62">
        <v>1454</v>
      </c>
      <c r="U15" s="62">
        <v>1472</v>
      </c>
      <c r="V15" s="62">
        <v>1558</v>
      </c>
      <c r="W15" s="62">
        <v>1694</v>
      </c>
      <c r="X15" s="62">
        <v>1867</v>
      </c>
      <c r="Y15" s="62">
        <v>1895</v>
      </c>
      <c r="Z15" s="85">
        <v>1920</v>
      </c>
    </row>
    <row r="16" spans="1:26" ht="15.75">
      <c r="A16" s="65" t="s">
        <v>618</v>
      </c>
      <c r="B16" s="62">
        <v>162</v>
      </c>
      <c r="C16" s="62">
        <v>239</v>
      </c>
      <c r="D16" s="62">
        <v>466</v>
      </c>
      <c r="E16" s="62">
        <v>1384</v>
      </c>
      <c r="F16" s="62">
        <v>2981</v>
      </c>
      <c r="G16" s="62">
        <v>3724</v>
      </c>
      <c r="H16" s="62">
        <v>3766</v>
      </c>
      <c r="I16" s="62">
        <v>4043</v>
      </c>
      <c r="J16" s="62">
        <v>4334</v>
      </c>
      <c r="K16" s="62">
        <v>4350</v>
      </c>
      <c r="L16" s="62">
        <v>5043</v>
      </c>
      <c r="M16" s="62">
        <v>5366</v>
      </c>
      <c r="N16" s="62">
        <v>5407</v>
      </c>
      <c r="O16" s="62">
        <v>5234</v>
      </c>
      <c r="P16" s="62">
        <v>5092</v>
      </c>
      <c r="Q16" s="62">
        <v>5114</v>
      </c>
      <c r="R16" s="62">
        <v>4916</v>
      </c>
      <c r="S16" s="62">
        <v>4700</v>
      </c>
      <c r="T16" s="62">
        <v>4647</v>
      </c>
      <c r="U16" s="62">
        <v>4728</v>
      </c>
      <c r="V16" s="62">
        <v>5076</v>
      </c>
      <c r="W16" s="62">
        <v>5710</v>
      </c>
      <c r="X16" s="62">
        <v>7115</v>
      </c>
      <c r="Y16" s="62">
        <v>7568</v>
      </c>
      <c r="Z16" s="85">
        <v>8428</v>
      </c>
    </row>
    <row r="17" spans="1:26" ht="15.75">
      <c r="A17" s="65" t="s">
        <v>619</v>
      </c>
      <c r="B17" s="62">
        <v>16</v>
      </c>
      <c r="C17" s="62">
        <v>31</v>
      </c>
      <c r="D17" s="62">
        <v>115</v>
      </c>
      <c r="E17" s="62">
        <v>562</v>
      </c>
      <c r="F17" s="62">
        <v>1176</v>
      </c>
      <c r="G17" s="62">
        <v>1628</v>
      </c>
      <c r="H17" s="62">
        <v>1974</v>
      </c>
      <c r="I17" s="62">
        <v>2132</v>
      </c>
      <c r="J17" s="62">
        <v>2234</v>
      </c>
      <c r="K17" s="62">
        <v>2170</v>
      </c>
      <c r="L17" s="62">
        <v>2357</v>
      </c>
      <c r="M17" s="62">
        <v>2398</v>
      </c>
      <c r="N17" s="62">
        <v>2338</v>
      </c>
      <c r="O17" s="62">
        <v>2280</v>
      </c>
      <c r="P17" s="62">
        <v>2203</v>
      </c>
      <c r="Q17" s="62">
        <v>2144</v>
      </c>
      <c r="R17" s="62">
        <v>2030</v>
      </c>
      <c r="S17" s="62">
        <v>1918</v>
      </c>
      <c r="T17" s="62">
        <v>1878</v>
      </c>
      <c r="U17" s="62">
        <v>1773</v>
      </c>
      <c r="V17" s="62">
        <v>1799</v>
      </c>
      <c r="W17" s="62">
        <v>1826</v>
      </c>
      <c r="X17" s="62">
        <v>1891</v>
      </c>
      <c r="Y17" s="62">
        <v>1916</v>
      </c>
      <c r="Z17" s="85">
        <v>1960</v>
      </c>
    </row>
    <row r="18" spans="1:26" ht="15.75">
      <c r="A18" s="65" t="s">
        <v>634</v>
      </c>
      <c r="B18" s="62">
        <v>189</v>
      </c>
      <c r="C18" s="62">
        <v>234</v>
      </c>
      <c r="D18" s="62">
        <v>282</v>
      </c>
      <c r="E18" s="62">
        <v>355</v>
      </c>
      <c r="F18" s="62">
        <v>444</v>
      </c>
      <c r="G18" s="62">
        <v>540</v>
      </c>
      <c r="H18" s="62">
        <v>624</v>
      </c>
      <c r="I18" s="62">
        <v>777</v>
      </c>
      <c r="J18" s="62">
        <v>942</v>
      </c>
      <c r="K18" s="62">
        <v>1025</v>
      </c>
      <c r="L18" s="62">
        <v>1310</v>
      </c>
      <c r="M18" s="62">
        <v>1478</v>
      </c>
      <c r="N18" s="62">
        <v>1514</v>
      </c>
      <c r="O18" s="62">
        <v>1511</v>
      </c>
      <c r="P18" s="62">
        <v>1455</v>
      </c>
      <c r="Q18" s="62">
        <v>1449</v>
      </c>
      <c r="R18" s="62">
        <v>1407</v>
      </c>
      <c r="S18" s="62">
        <v>1356</v>
      </c>
      <c r="T18" s="62">
        <v>1342</v>
      </c>
      <c r="U18" s="62">
        <v>1344</v>
      </c>
      <c r="V18" s="62">
        <v>1388</v>
      </c>
      <c r="W18" s="62">
        <v>1514</v>
      </c>
      <c r="X18" s="62">
        <v>1735</v>
      </c>
      <c r="Y18" s="62">
        <v>1827</v>
      </c>
      <c r="Z18" s="85">
        <v>2079</v>
      </c>
    </row>
    <row r="19" spans="1:26" ht="15.75">
      <c r="A19" s="65" t="s">
        <v>620</v>
      </c>
      <c r="B19" s="62">
        <v>134</v>
      </c>
      <c r="C19" s="62">
        <v>146</v>
      </c>
      <c r="D19" s="62">
        <v>181</v>
      </c>
      <c r="E19" s="62">
        <v>246</v>
      </c>
      <c r="F19" s="62">
        <v>328</v>
      </c>
      <c r="G19" s="62">
        <v>416</v>
      </c>
      <c r="H19" s="62">
        <v>518</v>
      </c>
      <c r="I19" s="62">
        <v>665</v>
      </c>
      <c r="J19" s="62">
        <v>784</v>
      </c>
      <c r="K19" s="62">
        <v>770</v>
      </c>
      <c r="L19" s="62">
        <v>908</v>
      </c>
      <c r="M19" s="62">
        <v>941</v>
      </c>
      <c r="N19" s="62">
        <v>932</v>
      </c>
      <c r="O19" s="62">
        <v>903</v>
      </c>
      <c r="P19" s="62">
        <v>909</v>
      </c>
      <c r="Q19" s="62">
        <v>914</v>
      </c>
      <c r="R19" s="62">
        <v>901</v>
      </c>
      <c r="S19" s="62">
        <v>911</v>
      </c>
      <c r="T19" s="62">
        <v>954</v>
      </c>
      <c r="U19" s="62">
        <v>1061</v>
      </c>
      <c r="V19" s="62">
        <v>1287</v>
      </c>
      <c r="W19" s="62">
        <v>1803</v>
      </c>
      <c r="X19" s="62">
        <v>2472</v>
      </c>
      <c r="Y19" s="62">
        <v>2760</v>
      </c>
      <c r="Z19" s="85">
        <v>3145</v>
      </c>
    </row>
    <row r="20" spans="1:26" ht="15.75">
      <c r="A20" s="65" t="s">
        <v>621</v>
      </c>
      <c r="B20" s="62">
        <v>188</v>
      </c>
      <c r="C20" s="62">
        <v>202</v>
      </c>
      <c r="D20" s="62">
        <v>247</v>
      </c>
      <c r="E20" s="62">
        <v>346</v>
      </c>
      <c r="F20" s="62">
        <v>474</v>
      </c>
      <c r="G20" s="62">
        <v>576</v>
      </c>
      <c r="H20" s="62">
        <v>617</v>
      </c>
      <c r="I20" s="62">
        <v>773</v>
      </c>
      <c r="J20" s="62">
        <v>950</v>
      </c>
      <c r="K20" s="62">
        <v>1034</v>
      </c>
      <c r="L20" s="62">
        <v>1134</v>
      </c>
      <c r="M20" s="62">
        <v>1180</v>
      </c>
      <c r="N20" s="62">
        <v>1227</v>
      </c>
      <c r="O20" s="62">
        <v>1311</v>
      </c>
      <c r="P20" s="62">
        <v>1283</v>
      </c>
      <c r="Q20" s="62">
        <v>1312</v>
      </c>
      <c r="R20" s="62">
        <v>1275</v>
      </c>
      <c r="S20" s="62">
        <v>1271</v>
      </c>
      <c r="T20" s="62">
        <v>1277</v>
      </c>
      <c r="U20" s="62">
        <v>1238</v>
      </c>
      <c r="V20" s="62">
        <v>1219</v>
      </c>
      <c r="W20" s="62">
        <v>1244</v>
      </c>
      <c r="X20" s="62">
        <v>1268</v>
      </c>
      <c r="Y20" s="62">
        <v>1228</v>
      </c>
      <c r="Z20" s="85">
        <v>1216</v>
      </c>
    </row>
    <row r="21" spans="1:26" ht="15.75">
      <c r="A21" s="65" t="s">
        <v>622</v>
      </c>
      <c r="B21" s="62">
        <v>3</v>
      </c>
      <c r="C21" s="62">
        <v>5</v>
      </c>
      <c r="D21" s="62">
        <v>3</v>
      </c>
      <c r="E21" s="62">
        <v>7</v>
      </c>
      <c r="F21" s="62">
        <v>12</v>
      </c>
      <c r="G21" s="62">
        <v>24</v>
      </c>
      <c r="H21" s="62">
        <v>32</v>
      </c>
      <c r="I21" s="62">
        <v>43</v>
      </c>
      <c r="J21" s="62">
        <v>85</v>
      </c>
      <c r="K21" s="62">
        <v>112</v>
      </c>
      <c r="L21" s="62">
        <v>170</v>
      </c>
      <c r="M21" s="62">
        <v>240</v>
      </c>
      <c r="N21" s="62">
        <v>280</v>
      </c>
      <c r="O21" s="62">
        <v>352</v>
      </c>
      <c r="P21" s="62">
        <v>447</v>
      </c>
      <c r="Q21" s="62">
        <v>521</v>
      </c>
      <c r="R21" s="62">
        <v>595</v>
      </c>
      <c r="S21" s="62">
        <v>658</v>
      </c>
      <c r="T21" s="62">
        <v>688</v>
      </c>
      <c r="U21" s="62">
        <v>795</v>
      </c>
      <c r="V21" s="62">
        <v>926</v>
      </c>
      <c r="W21" s="62">
        <v>985</v>
      </c>
      <c r="X21" s="62">
        <v>1175</v>
      </c>
      <c r="Y21" s="62">
        <v>1328</v>
      </c>
      <c r="Z21" s="85">
        <v>1485</v>
      </c>
    </row>
    <row r="22" spans="1:26" ht="15.75">
      <c r="A22" s="100" t="s">
        <v>623</v>
      </c>
      <c r="B22" s="101">
        <f>SUM(B6:B21)</f>
        <v>8986</v>
      </c>
      <c r="C22" s="101">
        <f t="shared" ref="C22:Z22" si="0">SUM(C6:C21)</f>
        <v>9945</v>
      </c>
      <c r="D22" s="101">
        <f t="shared" si="0"/>
        <v>12132</v>
      </c>
      <c r="E22" s="101">
        <f t="shared" si="0"/>
        <v>18788</v>
      </c>
      <c r="F22" s="101">
        <f t="shared" si="0"/>
        <v>30197</v>
      </c>
      <c r="G22" s="101">
        <f t="shared" si="0"/>
        <v>41573</v>
      </c>
      <c r="H22" s="101">
        <f t="shared" si="0"/>
        <v>48979</v>
      </c>
      <c r="I22" s="101">
        <f t="shared" si="0"/>
        <v>60305</v>
      </c>
      <c r="J22" s="101">
        <f t="shared" si="0"/>
        <v>70514</v>
      </c>
      <c r="K22" s="101">
        <f t="shared" si="0"/>
        <v>79042</v>
      </c>
      <c r="L22" s="101">
        <f t="shared" si="0"/>
        <v>94046</v>
      </c>
      <c r="M22" s="101">
        <f t="shared" si="0"/>
        <v>97335</v>
      </c>
      <c r="N22" s="101">
        <f t="shared" si="0"/>
        <v>97636</v>
      </c>
      <c r="O22" s="101">
        <f t="shared" si="0"/>
        <v>96683</v>
      </c>
      <c r="P22" s="101">
        <f t="shared" si="0"/>
        <v>96837</v>
      </c>
      <c r="Q22" s="101">
        <f t="shared" si="0"/>
        <v>94127</v>
      </c>
      <c r="R22" s="101">
        <f t="shared" si="0"/>
        <v>82455</v>
      </c>
      <c r="S22" s="101">
        <f t="shared" si="0"/>
        <v>78312</v>
      </c>
      <c r="T22" s="101">
        <f t="shared" si="0"/>
        <v>75879</v>
      </c>
      <c r="U22" s="101">
        <f t="shared" si="0"/>
        <v>73099</v>
      </c>
      <c r="V22" s="101">
        <f t="shared" si="0"/>
        <v>74313</v>
      </c>
      <c r="W22" s="101">
        <f t="shared" si="0"/>
        <v>76711</v>
      </c>
      <c r="X22" s="101">
        <f t="shared" si="0"/>
        <v>81210</v>
      </c>
      <c r="Y22" s="101">
        <f t="shared" si="0"/>
        <v>82227</v>
      </c>
      <c r="Z22" s="101">
        <f t="shared" si="0"/>
        <v>84921</v>
      </c>
    </row>
    <row r="23" spans="1:26" ht="15.75">
      <c r="A23" s="99" t="s">
        <v>624</v>
      </c>
      <c r="B23" s="62">
        <f>B24-B22</f>
        <v>2386</v>
      </c>
      <c r="C23" s="62">
        <f t="shared" ref="C23:Z23" si="1">C24-C22</f>
        <v>2611</v>
      </c>
      <c r="D23" s="62">
        <f t="shared" si="1"/>
        <v>3285</v>
      </c>
      <c r="E23" s="62">
        <f t="shared" si="1"/>
        <v>4460</v>
      </c>
      <c r="F23" s="62">
        <f t="shared" si="1"/>
        <v>6054</v>
      </c>
      <c r="G23" s="62">
        <f t="shared" si="1"/>
        <v>7442</v>
      </c>
      <c r="H23" s="62">
        <f t="shared" si="1"/>
        <v>7949</v>
      </c>
      <c r="I23" s="62">
        <f t="shared" si="1"/>
        <v>9468</v>
      </c>
      <c r="J23" s="62">
        <f t="shared" si="1"/>
        <v>10918</v>
      </c>
      <c r="K23" s="62">
        <f t="shared" si="1"/>
        <v>12193</v>
      </c>
      <c r="L23" s="62">
        <f t="shared" si="1"/>
        <v>14506</v>
      </c>
      <c r="M23" s="62">
        <f t="shared" si="1"/>
        <v>15396</v>
      </c>
      <c r="N23" s="62">
        <f t="shared" si="1"/>
        <v>15385</v>
      </c>
      <c r="O23" s="62">
        <f t="shared" si="1"/>
        <v>15011</v>
      </c>
      <c r="P23" s="62">
        <f t="shared" si="1"/>
        <v>15128</v>
      </c>
      <c r="Q23" s="62">
        <f t="shared" si="1"/>
        <v>14971</v>
      </c>
      <c r="R23" s="62">
        <f t="shared" si="1"/>
        <v>13464</v>
      </c>
      <c r="S23" s="62">
        <f t="shared" si="1"/>
        <v>13128</v>
      </c>
      <c r="T23" s="62">
        <f t="shared" si="1"/>
        <v>12973</v>
      </c>
      <c r="U23" s="62">
        <f t="shared" si="1"/>
        <v>12890</v>
      </c>
      <c r="V23" s="62">
        <f t="shared" si="1"/>
        <v>13439</v>
      </c>
      <c r="W23" s="62">
        <f t="shared" si="1"/>
        <v>14183</v>
      </c>
      <c r="X23" s="62">
        <f t="shared" si="1"/>
        <v>15447</v>
      </c>
      <c r="Y23" s="62">
        <f t="shared" si="1"/>
        <v>15834</v>
      </c>
      <c r="Z23" s="62">
        <f t="shared" si="1"/>
        <v>16698</v>
      </c>
    </row>
    <row r="24" spans="1:26" ht="15.75">
      <c r="A24" s="66" t="s">
        <v>55</v>
      </c>
      <c r="B24" s="63">
        <v>11372</v>
      </c>
      <c r="C24" s="63">
        <v>12556</v>
      </c>
      <c r="D24" s="63">
        <v>15417</v>
      </c>
      <c r="E24" s="63">
        <v>23248</v>
      </c>
      <c r="F24" s="63">
        <v>36251</v>
      </c>
      <c r="G24" s="63">
        <v>49015</v>
      </c>
      <c r="H24" s="63">
        <v>56928</v>
      </c>
      <c r="I24" s="63">
        <v>69773</v>
      </c>
      <c r="J24" s="63">
        <v>81432</v>
      </c>
      <c r="K24" s="63">
        <v>91235</v>
      </c>
      <c r="L24" s="63">
        <v>108552</v>
      </c>
      <c r="M24" s="63">
        <v>112731</v>
      </c>
      <c r="N24" s="63">
        <v>113021</v>
      </c>
      <c r="O24" s="63">
        <v>111694</v>
      </c>
      <c r="P24" s="63">
        <v>111965</v>
      </c>
      <c r="Q24" s="63">
        <v>109098</v>
      </c>
      <c r="R24" s="63">
        <v>95919</v>
      </c>
      <c r="S24" s="63">
        <v>91440</v>
      </c>
      <c r="T24" s="63">
        <v>88852</v>
      </c>
      <c r="U24" s="63">
        <v>85989</v>
      </c>
      <c r="V24" s="63">
        <v>87752</v>
      </c>
      <c r="W24" s="63">
        <v>90894</v>
      </c>
      <c r="X24" s="63">
        <v>96657</v>
      </c>
      <c r="Y24" s="63">
        <v>98061</v>
      </c>
      <c r="Z24" s="63">
        <v>101619</v>
      </c>
    </row>
    <row r="25" spans="1:26" ht="15.75">
      <c r="A25" s="67" t="s">
        <v>65</v>
      </c>
    </row>
    <row r="26" spans="1:26">
      <c r="A26" s="68" t="s">
        <v>635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607</v>
      </c>
      <c r="B30" s="62">
        <v>645</v>
      </c>
      <c r="C30" s="62">
        <v>719</v>
      </c>
      <c r="D30" s="62">
        <v>798</v>
      </c>
      <c r="E30" s="62">
        <v>860</v>
      </c>
      <c r="F30" s="62">
        <v>939</v>
      </c>
      <c r="G30" s="62">
        <v>1035</v>
      </c>
      <c r="H30" s="62">
        <v>937</v>
      </c>
      <c r="I30" s="62">
        <v>1020</v>
      </c>
      <c r="J30" s="62">
        <v>1142</v>
      </c>
      <c r="K30" s="62">
        <v>1229</v>
      </c>
      <c r="L30" s="62">
        <v>1301</v>
      </c>
      <c r="M30" s="62">
        <v>1335</v>
      </c>
      <c r="N30" s="62">
        <v>1315</v>
      </c>
      <c r="O30" s="62">
        <v>1284</v>
      </c>
      <c r="P30" s="62">
        <v>1318</v>
      </c>
      <c r="Q30" s="62">
        <v>1243</v>
      </c>
      <c r="R30" s="62">
        <v>965</v>
      </c>
      <c r="S30" s="62">
        <v>916</v>
      </c>
      <c r="T30" s="62">
        <v>869</v>
      </c>
      <c r="U30" s="62">
        <v>845</v>
      </c>
      <c r="V30" s="62">
        <v>847</v>
      </c>
      <c r="W30" s="62">
        <v>824</v>
      </c>
      <c r="X30" s="62">
        <v>827</v>
      </c>
      <c r="Y30" s="62">
        <v>835</v>
      </c>
      <c r="Z30" s="84">
        <v>885</v>
      </c>
    </row>
    <row r="31" spans="1:26" ht="15.75">
      <c r="A31" s="65" t="s">
        <v>609</v>
      </c>
      <c r="B31" s="62">
        <v>1353</v>
      </c>
      <c r="C31" s="62">
        <v>1384</v>
      </c>
      <c r="D31" s="62">
        <v>1464</v>
      </c>
      <c r="E31" s="62">
        <v>1510</v>
      </c>
      <c r="F31" s="62">
        <v>1578</v>
      </c>
      <c r="G31" s="62">
        <v>1632</v>
      </c>
      <c r="H31" s="62">
        <v>1573</v>
      </c>
      <c r="I31" s="62">
        <v>1642</v>
      </c>
      <c r="J31" s="62">
        <v>1767</v>
      </c>
      <c r="K31" s="62">
        <v>1848</v>
      </c>
      <c r="L31" s="62">
        <v>1933</v>
      </c>
      <c r="M31" s="62">
        <v>1960</v>
      </c>
      <c r="N31" s="62">
        <v>1983</v>
      </c>
      <c r="O31" s="62">
        <v>1957</v>
      </c>
      <c r="P31" s="62">
        <v>1983</v>
      </c>
      <c r="Q31" s="62">
        <v>1937</v>
      </c>
      <c r="R31" s="62">
        <v>1723</v>
      </c>
      <c r="S31" s="62">
        <v>1704</v>
      </c>
      <c r="T31" s="62">
        <v>1707</v>
      </c>
      <c r="U31" s="62">
        <v>1662</v>
      </c>
      <c r="V31" s="62">
        <v>1664</v>
      </c>
      <c r="W31" s="62">
        <v>1695</v>
      </c>
      <c r="X31" s="62">
        <v>1723</v>
      </c>
      <c r="Y31" s="62">
        <v>1768</v>
      </c>
      <c r="Z31" s="85">
        <v>1837</v>
      </c>
    </row>
    <row r="32" spans="1:26" ht="15.75">
      <c r="A32" s="65" t="s">
        <v>632</v>
      </c>
      <c r="B32" s="62">
        <v>172</v>
      </c>
      <c r="C32" s="62">
        <v>205</v>
      </c>
      <c r="D32" s="62">
        <v>238</v>
      </c>
      <c r="E32" s="62">
        <v>275</v>
      </c>
      <c r="F32" s="62">
        <v>356</v>
      </c>
      <c r="G32" s="62">
        <v>410</v>
      </c>
      <c r="H32" s="62">
        <v>436</v>
      </c>
      <c r="I32" s="62">
        <v>502</v>
      </c>
      <c r="J32" s="62">
        <v>570</v>
      </c>
      <c r="K32" s="62">
        <v>633</v>
      </c>
      <c r="L32" s="62">
        <v>711</v>
      </c>
      <c r="M32" s="62">
        <v>774</v>
      </c>
      <c r="N32" s="62">
        <v>792</v>
      </c>
      <c r="O32" s="62">
        <v>782</v>
      </c>
      <c r="P32" s="62">
        <v>806</v>
      </c>
      <c r="Q32" s="62">
        <v>790</v>
      </c>
      <c r="R32" s="62">
        <v>677</v>
      </c>
      <c r="S32" s="62">
        <v>632</v>
      </c>
      <c r="T32" s="62">
        <v>616</v>
      </c>
      <c r="U32" s="62">
        <v>607</v>
      </c>
      <c r="V32" s="62">
        <v>645</v>
      </c>
      <c r="W32" s="62">
        <v>689</v>
      </c>
      <c r="X32" s="62">
        <v>722</v>
      </c>
      <c r="Y32" s="62">
        <v>747</v>
      </c>
      <c r="Z32" s="84">
        <v>762</v>
      </c>
    </row>
    <row r="33" spans="1:26" ht="15.75">
      <c r="A33" s="65" t="s">
        <v>610</v>
      </c>
      <c r="B33" s="62">
        <v>195</v>
      </c>
      <c r="C33" s="62">
        <v>214</v>
      </c>
      <c r="D33" s="62">
        <v>251</v>
      </c>
      <c r="E33" s="62">
        <v>288</v>
      </c>
      <c r="F33" s="62">
        <v>340</v>
      </c>
      <c r="G33" s="62">
        <v>427</v>
      </c>
      <c r="H33" s="62">
        <v>515</v>
      </c>
      <c r="I33" s="62">
        <v>648</v>
      </c>
      <c r="J33" s="62">
        <v>774</v>
      </c>
      <c r="K33" s="62">
        <v>915</v>
      </c>
      <c r="L33" s="62">
        <v>997</v>
      </c>
      <c r="M33" s="62">
        <v>1068</v>
      </c>
      <c r="N33" s="62">
        <v>1054</v>
      </c>
      <c r="O33" s="62">
        <v>1056</v>
      </c>
      <c r="P33" s="62">
        <v>1081</v>
      </c>
      <c r="Q33" s="62">
        <v>1048</v>
      </c>
      <c r="R33" s="62">
        <v>762</v>
      </c>
      <c r="S33" s="62">
        <v>746</v>
      </c>
      <c r="T33" s="62">
        <v>687</v>
      </c>
      <c r="U33" s="62">
        <v>657</v>
      </c>
      <c r="V33" s="62">
        <v>641</v>
      </c>
      <c r="W33" s="62">
        <v>677</v>
      </c>
      <c r="X33" s="62">
        <v>737</v>
      </c>
      <c r="Y33" s="62">
        <v>811</v>
      </c>
      <c r="Z33" s="84">
        <v>841</v>
      </c>
    </row>
    <row r="34" spans="1:26" ht="15.75">
      <c r="A34" s="65" t="s">
        <v>611</v>
      </c>
      <c r="B34" s="62">
        <v>90</v>
      </c>
      <c r="C34" s="62">
        <v>139</v>
      </c>
      <c r="D34" s="62">
        <v>311</v>
      </c>
      <c r="E34" s="62">
        <v>1972</v>
      </c>
      <c r="F34" s="62">
        <v>4813</v>
      </c>
      <c r="G34" s="62">
        <v>8544</v>
      </c>
      <c r="H34" s="62">
        <v>11431</v>
      </c>
      <c r="I34" s="62">
        <v>15091</v>
      </c>
      <c r="J34" s="62">
        <v>17799</v>
      </c>
      <c r="K34" s="62">
        <v>20804</v>
      </c>
      <c r="L34" s="62">
        <v>25772</v>
      </c>
      <c r="M34" s="62">
        <v>26548</v>
      </c>
      <c r="N34" s="62">
        <v>26611</v>
      </c>
      <c r="O34" s="62">
        <v>26381</v>
      </c>
      <c r="P34" s="62">
        <v>26553</v>
      </c>
      <c r="Q34" s="62">
        <v>25115</v>
      </c>
      <c r="R34" s="62">
        <v>20062</v>
      </c>
      <c r="S34" s="62">
        <v>18137</v>
      </c>
      <c r="T34" s="62">
        <v>17041</v>
      </c>
      <c r="U34" s="62">
        <v>15707</v>
      </c>
      <c r="V34" s="62">
        <v>15675</v>
      </c>
      <c r="W34" s="62">
        <v>15545</v>
      </c>
      <c r="X34" s="62">
        <v>15457</v>
      </c>
      <c r="Y34" s="62">
        <v>15004</v>
      </c>
      <c r="Z34" s="85">
        <v>14693</v>
      </c>
    </row>
    <row r="35" spans="1:26" ht="15.75">
      <c r="A35" s="65" t="s">
        <v>613</v>
      </c>
      <c r="B35" s="62">
        <v>2</v>
      </c>
      <c r="C35" s="62">
        <v>12</v>
      </c>
      <c r="D35" s="62">
        <v>11</v>
      </c>
      <c r="E35" s="62">
        <v>135</v>
      </c>
      <c r="F35" s="62">
        <v>290</v>
      </c>
      <c r="G35" s="62">
        <v>395</v>
      </c>
      <c r="H35" s="62">
        <v>414</v>
      </c>
      <c r="I35" s="62">
        <v>500</v>
      </c>
      <c r="J35" s="62">
        <v>595</v>
      </c>
      <c r="K35" s="62">
        <v>591</v>
      </c>
      <c r="L35" s="62">
        <v>654</v>
      </c>
      <c r="M35" s="62">
        <v>614</v>
      </c>
      <c r="N35" s="62">
        <v>561</v>
      </c>
      <c r="O35" s="62">
        <v>534</v>
      </c>
      <c r="P35" s="62">
        <v>542</v>
      </c>
      <c r="Q35" s="62">
        <v>546</v>
      </c>
      <c r="R35" s="62">
        <v>528</v>
      </c>
      <c r="S35" s="62">
        <v>544</v>
      </c>
      <c r="T35" s="62">
        <v>563</v>
      </c>
      <c r="U35" s="62">
        <v>558</v>
      </c>
      <c r="V35" s="62">
        <v>587</v>
      </c>
      <c r="W35" s="62">
        <v>625</v>
      </c>
      <c r="X35" s="62">
        <v>639</v>
      </c>
      <c r="Y35" s="62">
        <v>641</v>
      </c>
      <c r="Z35" s="84">
        <v>659</v>
      </c>
    </row>
    <row r="36" spans="1:26" ht="15.75">
      <c r="A36" s="65" t="s">
        <v>614</v>
      </c>
      <c r="B36" s="62">
        <v>263</v>
      </c>
      <c r="C36" s="62">
        <v>275</v>
      </c>
      <c r="D36" s="62">
        <v>407</v>
      </c>
      <c r="E36" s="62">
        <v>595</v>
      </c>
      <c r="F36" s="62">
        <v>987</v>
      </c>
      <c r="G36" s="62">
        <v>1156</v>
      </c>
      <c r="H36" s="62">
        <v>1132</v>
      </c>
      <c r="I36" s="62">
        <v>1246</v>
      </c>
      <c r="J36" s="62">
        <v>1420</v>
      </c>
      <c r="K36" s="62">
        <v>1334</v>
      </c>
      <c r="L36" s="62">
        <v>1449</v>
      </c>
      <c r="M36" s="62">
        <v>1467</v>
      </c>
      <c r="N36" s="62">
        <v>1398</v>
      </c>
      <c r="O36" s="62">
        <v>1386</v>
      </c>
      <c r="P36" s="62">
        <v>1362</v>
      </c>
      <c r="Q36" s="62">
        <v>1395</v>
      </c>
      <c r="R36" s="62">
        <v>1389</v>
      </c>
      <c r="S36" s="62">
        <v>1346</v>
      </c>
      <c r="T36" s="62">
        <v>1309</v>
      </c>
      <c r="U36" s="62">
        <v>1178</v>
      </c>
      <c r="V36" s="62">
        <v>1179</v>
      </c>
      <c r="W36" s="62">
        <v>1212</v>
      </c>
      <c r="X36" s="62">
        <v>1289</v>
      </c>
      <c r="Y36" s="62">
        <v>1209</v>
      </c>
      <c r="Z36" s="85">
        <v>1206</v>
      </c>
    </row>
    <row r="37" spans="1:26" ht="15.75">
      <c r="A37" s="65" t="s">
        <v>615</v>
      </c>
      <c r="B37" s="62">
        <v>1430</v>
      </c>
      <c r="C37" s="62">
        <v>1658</v>
      </c>
      <c r="D37" s="62">
        <v>2105</v>
      </c>
      <c r="E37" s="62">
        <v>2918</v>
      </c>
      <c r="F37" s="62">
        <v>4616</v>
      </c>
      <c r="G37" s="62">
        <v>5352</v>
      </c>
      <c r="H37" s="62">
        <v>5776</v>
      </c>
      <c r="I37" s="62">
        <v>6869</v>
      </c>
      <c r="J37" s="62">
        <v>8102</v>
      </c>
      <c r="K37" s="62">
        <v>8606</v>
      </c>
      <c r="L37" s="62">
        <v>10155</v>
      </c>
      <c r="M37" s="62">
        <v>10397</v>
      </c>
      <c r="N37" s="62">
        <v>10073</v>
      </c>
      <c r="O37" s="62">
        <v>9658</v>
      </c>
      <c r="P37" s="62">
        <v>9439</v>
      </c>
      <c r="Q37" s="62">
        <v>9346</v>
      </c>
      <c r="R37" s="62">
        <v>9028</v>
      </c>
      <c r="S37" s="62">
        <v>8803</v>
      </c>
      <c r="T37" s="62">
        <v>8484</v>
      </c>
      <c r="U37" s="62">
        <v>8339</v>
      </c>
      <c r="V37" s="62">
        <v>8499</v>
      </c>
      <c r="W37" s="62">
        <v>8946</v>
      </c>
      <c r="X37" s="62">
        <v>9621</v>
      </c>
      <c r="Y37" s="62">
        <v>9991</v>
      </c>
      <c r="Z37" s="85">
        <v>10550</v>
      </c>
    </row>
    <row r="38" spans="1:26" ht="15.75">
      <c r="A38" s="65" t="s">
        <v>616</v>
      </c>
      <c r="B38" s="62">
        <v>179</v>
      </c>
      <c r="C38" s="62">
        <v>185</v>
      </c>
      <c r="D38" s="62">
        <v>236</v>
      </c>
      <c r="E38" s="62">
        <v>333</v>
      </c>
      <c r="F38" s="62">
        <v>482</v>
      </c>
      <c r="G38" s="62">
        <v>744</v>
      </c>
      <c r="H38" s="62">
        <v>873</v>
      </c>
      <c r="I38" s="62">
        <v>1042</v>
      </c>
      <c r="J38" s="62">
        <v>1166</v>
      </c>
      <c r="K38" s="62">
        <v>1212</v>
      </c>
      <c r="L38" s="62">
        <v>1299</v>
      </c>
      <c r="M38" s="62">
        <v>1317</v>
      </c>
      <c r="N38" s="62">
        <v>1289</v>
      </c>
      <c r="O38" s="62">
        <v>1273</v>
      </c>
      <c r="P38" s="62">
        <v>1267</v>
      </c>
      <c r="Q38" s="62">
        <v>1227</v>
      </c>
      <c r="R38" s="62">
        <v>1141</v>
      </c>
      <c r="S38" s="62">
        <v>1073</v>
      </c>
      <c r="T38" s="62">
        <v>1045</v>
      </c>
      <c r="U38" s="62">
        <v>1043</v>
      </c>
      <c r="V38" s="62">
        <v>1058</v>
      </c>
      <c r="W38" s="62">
        <v>1133</v>
      </c>
      <c r="X38" s="62">
        <v>1270</v>
      </c>
      <c r="Y38" s="62">
        <v>1355</v>
      </c>
      <c r="Z38" s="85">
        <v>1466</v>
      </c>
    </row>
    <row r="39" spans="1:26" ht="15.75">
      <c r="A39" s="65" t="s">
        <v>633</v>
      </c>
      <c r="B39" s="62">
        <v>86</v>
      </c>
      <c r="C39" s="62">
        <v>91</v>
      </c>
      <c r="D39" s="62">
        <v>118</v>
      </c>
      <c r="E39" s="62">
        <v>139</v>
      </c>
      <c r="F39" s="62">
        <v>197</v>
      </c>
      <c r="G39" s="62">
        <v>244</v>
      </c>
      <c r="H39" s="62">
        <v>306</v>
      </c>
      <c r="I39" s="62">
        <v>454</v>
      </c>
      <c r="J39" s="62">
        <v>672</v>
      </c>
      <c r="K39" s="62">
        <v>864</v>
      </c>
      <c r="L39" s="62">
        <v>1093</v>
      </c>
      <c r="M39" s="62">
        <v>1029</v>
      </c>
      <c r="N39" s="62">
        <v>815</v>
      </c>
      <c r="O39" s="62">
        <v>673</v>
      </c>
      <c r="P39" s="62">
        <v>592</v>
      </c>
      <c r="Q39" s="62">
        <v>549</v>
      </c>
      <c r="R39" s="62">
        <v>484</v>
      </c>
      <c r="S39" s="62">
        <v>468</v>
      </c>
      <c r="T39" s="62">
        <v>463</v>
      </c>
      <c r="U39" s="62">
        <v>473</v>
      </c>
      <c r="V39" s="62">
        <v>508</v>
      </c>
      <c r="W39" s="62">
        <v>566</v>
      </c>
      <c r="X39" s="62">
        <v>642</v>
      </c>
      <c r="Y39" s="62">
        <v>637</v>
      </c>
      <c r="Z39" s="84">
        <v>657</v>
      </c>
    </row>
    <row r="40" spans="1:26" ht="15.75">
      <c r="A40" s="65" t="s">
        <v>618</v>
      </c>
      <c r="B40" s="62">
        <v>61</v>
      </c>
      <c r="C40" s="62">
        <v>78</v>
      </c>
      <c r="D40" s="62">
        <v>159</v>
      </c>
      <c r="E40" s="62">
        <v>537</v>
      </c>
      <c r="F40" s="62">
        <v>1229</v>
      </c>
      <c r="G40" s="62">
        <v>1542</v>
      </c>
      <c r="H40" s="62">
        <v>1554</v>
      </c>
      <c r="I40" s="62">
        <v>1683</v>
      </c>
      <c r="J40" s="62">
        <v>1826</v>
      </c>
      <c r="K40" s="62">
        <v>1848</v>
      </c>
      <c r="L40" s="62">
        <v>2238</v>
      </c>
      <c r="M40" s="62">
        <v>2396</v>
      </c>
      <c r="N40" s="62">
        <v>2372</v>
      </c>
      <c r="O40" s="62">
        <v>2253</v>
      </c>
      <c r="P40" s="62">
        <v>2179</v>
      </c>
      <c r="Q40" s="62">
        <v>2206</v>
      </c>
      <c r="R40" s="62">
        <v>2091</v>
      </c>
      <c r="S40" s="62">
        <v>2001</v>
      </c>
      <c r="T40" s="62">
        <v>1966</v>
      </c>
      <c r="U40" s="62">
        <v>1992</v>
      </c>
      <c r="V40" s="62">
        <v>2112</v>
      </c>
      <c r="W40" s="62">
        <v>2383</v>
      </c>
      <c r="X40" s="62">
        <v>3019</v>
      </c>
      <c r="Y40" s="62">
        <v>3186</v>
      </c>
      <c r="Z40" s="85">
        <v>3525</v>
      </c>
    </row>
    <row r="41" spans="1:26" ht="15.75">
      <c r="A41" s="65" t="s">
        <v>619</v>
      </c>
      <c r="B41" s="62">
        <v>10</v>
      </c>
      <c r="C41" s="62">
        <v>14</v>
      </c>
      <c r="D41" s="62">
        <v>49</v>
      </c>
      <c r="E41" s="62">
        <v>269</v>
      </c>
      <c r="F41" s="62">
        <v>572</v>
      </c>
      <c r="G41" s="62">
        <v>802</v>
      </c>
      <c r="H41" s="62">
        <v>956</v>
      </c>
      <c r="I41" s="62">
        <v>1038</v>
      </c>
      <c r="J41" s="62">
        <v>1090</v>
      </c>
      <c r="K41" s="62">
        <v>1054</v>
      </c>
      <c r="L41" s="62">
        <v>1150</v>
      </c>
      <c r="M41" s="62">
        <v>1169</v>
      </c>
      <c r="N41" s="62">
        <v>1126</v>
      </c>
      <c r="O41" s="62">
        <v>1098</v>
      </c>
      <c r="P41" s="62">
        <v>1038</v>
      </c>
      <c r="Q41" s="62">
        <v>1002</v>
      </c>
      <c r="R41" s="62">
        <v>939</v>
      </c>
      <c r="S41" s="62">
        <v>875</v>
      </c>
      <c r="T41" s="62">
        <v>847</v>
      </c>
      <c r="U41" s="62">
        <v>790</v>
      </c>
      <c r="V41" s="62">
        <v>797</v>
      </c>
      <c r="W41" s="62">
        <v>806</v>
      </c>
      <c r="X41" s="62">
        <v>848</v>
      </c>
      <c r="Y41" s="62">
        <v>868</v>
      </c>
      <c r="Z41" s="84">
        <v>877</v>
      </c>
    </row>
    <row r="42" spans="1:26" ht="15.75">
      <c r="A42" s="65" t="s">
        <v>634</v>
      </c>
      <c r="B42" s="62">
        <v>85</v>
      </c>
      <c r="C42" s="62">
        <v>102</v>
      </c>
      <c r="D42" s="62">
        <v>118</v>
      </c>
      <c r="E42" s="62">
        <v>148</v>
      </c>
      <c r="F42" s="62">
        <v>188</v>
      </c>
      <c r="G42" s="62">
        <v>249</v>
      </c>
      <c r="H42" s="62">
        <v>297</v>
      </c>
      <c r="I42" s="62">
        <v>386</v>
      </c>
      <c r="J42" s="62">
        <v>451</v>
      </c>
      <c r="K42" s="62">
        <v>491</v>
      </c>
      <c r="L42" s="62">
        <v>633</v>
      </c>
      <c r="M42" s="62">
        <v>719</v>
      </c>
      <c r="N42" s="62">
        <v>716</v>
      </c>
      <c r="O42" s="62">
        <v>706</v>
      </c>
      <c r="P42" s="62">
        <v>667</v>
      </c>
      <c r="Q42" s="62">
        <v>657</v>
      </c>
      <c r="R42" s="62">
        <v>633</v>
      </c>
      <c r="S42" s="62">
        <v>601</v>
      </c>
      <c r="T42" s="62">
        <v>602</v>
      </c>
      <c r="U42" s="62">
        <v>598</v>
      </c>
      <c r="V42" s="62">
        <v>614</v>
      </c>
      <c r="W42" s="62">
        <v>667</v>
      </c>
      <c r="X42" s="62">
        <v>769</v>
      </c>
      <c r="Y42" s="62">
        <v>791</v>
      </c>
      <c r="Z42" s="84">
        <v>925</v>
      </c>
    </row>
    <row r="43" spans="1:26" ht="15.75">
      <c r="A43" s="65" t="s">
        <v>620</v>
      </c>
      <c r="B43" s="62">
        <v>68</v>
      </c>
      <c r="C43" s="62">
        <v>73</v>
      </c>
      <c r="D43" s="62">
        <v>84</v>
      </c>
      <c r="E43" s="62">
        <v>106</v>
      </c>
      <c r="F43" s="62">
        <v>131</v>
      </c>
      <c r="G43" s="62">
        <v>175</v>
      </c>
      <c r="H43" s="62">
        <v>223</v>
      </c>
      <c r="I43" s="62">
        <v>288</v>
      </c>
      <c r="J43" s="62">
        <v>326</v>
      </c>
      <c r="K43" s="62">
        <v>319</v>
      </c>
      <c r="L43" s="62">
        <v>381</v>
      </c>
      <c r="M43" s="62">
        <v>399</v>
      </c>
      <c r="N43" s="62">
        <v>399</v>
      </c>
      <c r="O43" s="62">
        <v>378</v>
      </c>
      <c r="P43" s="62">
        <v>380</v>
      </c>
      <c r="Q43" s="62">
        <v>394</v>
      </c>
      <c r="R43" s="62">
        <v>382</v>
      </c>
      <c r="S43" s="62">
        <v>394</v>
      </c>
      <c r="T43" s="62">
        <v>404</v>
      </c>
      <c r="U43" s="62">
        <v>452</v>
      </c>
      <c r="V43" s="62">
        <v>551</v>
      </c>
      <c r="W43" s="62">
        <v>782</v>
      </c>
      <c r="X43" s="62">
        <v>1074</v>
      </c>
      <c r="Y43" s="62">
        <v>1209</v>
      </c>
      <c r="Z43" s="85">
        <v>1364</v>
      </c>
    </row>
    <row r="44" spans="1:26" ht="15.75">
      <c r="A44" s="65" t="s">
        <v>621</v>
      </c>
      <c r="B44" s="62">
        <v>107</v>
      </c>
      <c r="C44" s="62">
        <v>111</v>
      </c>
      <c r="D44" s="62">
        <v>148</v>
      </c>
      <c r="E44" s="62">
        <v>206</v>
      </c>
      <c r="F44" s="62">
        <v>283</v>
      </c>
      <c r="G44" s="62">
        <v>327</v>
      </c>
      <c r="H44" s="62">
        <v>343</v>
      </c>
      <c r="I44" s="62">
        <v>421</v>
      </c>
      <c r="J44" s="62">
        <v>525</v>
      </c>
      <c r="K44" s="62">
        <v>564</v>
      </c>
      <c r="L44" s="62">
        <v>605</v>
      </c>
      <c r="M44" s="62">
        <v>603</v>
      </c>
      <c r="N44" s="62">
        <v>606</v>
      </c>
      <c r="O44" s="62">
        <v>649</v>
      </c>
      <c r="P44" s="62">
        <v>652</v>
      </c>
      <c r="Q44" s="62">
        <v>650</v>
      </c>
      <c r="R44" s="62">
        <v>632</v>
      </c>
      <c r="S44" s="62">
        <v>625</v>
      </c>
      <c r="T44" s="62">
        <v>631</v>
      </c>
      <c r="U44" s="62">
        <v>590</v>
      </c>
      <c r="V44" s="62">
        <v>573</v>
      </c>
      <c r="W44" s="62">
        <v>594</v>
      </c>
      <c r="X44" s="62">
        <v>606</v>
      </c>
      <c r="Y44" s="62">
        <v>574</v>
      </c>
      <c r="Z44" s="84">
        <v>558</v>
      </c>
    </row>
    <row r="45" spans="1:26" ht="15.75">
      <c r="A45" s="65" t="s">
        <v>622</v>
      </c>
      <c r="B45" s="62">
        <v>3</v>
      </c>
      <c r="C45" s="62">
        <v>5</v>
      </c>
      <c r="D45" s="62">
        <v>3</v>
      </c>
      <c r="E45" s="62">
        <v>7</v>
      </c>
      <c r="F45" s="62">
        <v>12</v>
      </c>
      <c r="G45" s="62">
        <v>21</v>
      </c>
      <c r="H45" s="62">
        <v>30</v>
      </c>
      <c r="I45" s="62">
        <v>41</v>
      </c>
      <c r="J45" s="62">
        <v>74</v>
      </c>
      <c r="K45" s="62">
        <v>90</v>
      </c>
      <c r="L45" s="62">
        <v>139</v>
      </c>
      <c r="M45" s="62">
        <v>205</v>
      </c>
      <c r="N45" s="62">
        <v>239</v>
      </c>
      <c r="O45" s="62">
        <v>266</v>
      </c>
      <c r="P45" s="62">
        <v>348</v>
      </c>
      <c r="Q45" s="62">
        <v>412</v>
      </c>
      <c r="R45" s="62">
        <v>460</v>
      </c>
      <c r="S45" s="62">
        <v>509</v>
      </c>
      <c r="T45" s="62">
        <v>542</v>
      </c>
      <c r="U45" s="62">
        <v>612</v>
      </c>
      <c r="V45" s="62">
        <v>709</v>
      </c>
      <c r="W45" s="62">
        <v>744</v>
      </c>
      <c r="X45" s="62">
        <v>899</v>
      </c>
      <c r="Y45" s="62">
        <v>1017</v>
      </c>
      <c r="Z45" s="85">
        <v>1124</v>
      </c>
    </row>
    <row r="46" spans="1:26" ht="15.75">
      <c r="A46" s="100" t="s">
        <v>623</v>
      </c>
      <c r="B46" s="101">
        <f>SUM(B30:B45)</f>
        <v>4749</v>
      </c>
      <c r="C46" s="101">
        <f t="shared" ref="C46:Z46" si="2">SUM(C30:C45)</f>
        <v>5265</v>
      </c>
      <c r="D46" s="101">
        <f t="shared" si="2"/>
        <v>6500</v>
      </c>
      <c r="E46" s="101">
        <f t="shared" si="2"/>
        <v>10298</v>
      </c>
      <c r="F46" s="101">
        <f t="shared" si="2"/>
        <v>17013</v>
      </c>
      <c r="G46" s="101">
        <f t="shared" si="2"/>
        <v>23055</v>
      </c>
      <c r="H46" s="101">
        <f t="shared" si="2"/>
        <v>26796</v>
      </c>
      <c r="I46" s="101">
        <f t="shared" si="2"/>
        <v>32871</v>
      </c>
      <c r="J46" s="101">
        <f t="shared" si="2"/>
        <v>38299</v>
      </c>
      <c r="K46" s="101">
        <f t="shared" si="2"/>
        <v>42402</v>
      </c>
      <c r="L46" s="101">
        <f t="shared" si="2"/>
        <v>50510</v>
      </c>
      <c r="M46" s="101">
        <f t="shared" si="2"/>
        <v>52000</v>
      </c>
      <c r="N46" s="101">
        <f t="shared" si="2"/>
        <v>51349</v>
      </c>
      <c r="O46" s="101">
        <f t="shared" si="2"/>
        <v>50334</v>
      </c>
      <c r="P46" s="101">
        <f t="shared" si="2"/>
        <v>50207</v>
      </c>
      <c r="Q46" s="101">
        <f t="shared" si="2"/>
        <v>48517</v>
      </c>
      <c r="R46" s="101">
        <f t="shared" si="2"/>
        <v>41896</v>
      </c>
      <c r="S46" s="101">
        <f t="shared" si="2"/>
        <v>39374</v>
      </c>
      <c r="T46" s="101">
        <f t="shared" si="2"/>
        <v>37776</v>
      </c>
      <c r="U46" s="101">
        <f t="shared" si="2"/>
        <v>36103</v>
      </c>
      <c r="V46" s="101">
        <f t="shared" si="2"/>
        <v>36659</v>
      </c>
      <c r="W46" s="101">
        <f t="shared" si="2"/>
        <v>37888</v>
      </c>
      <c r="X46" s="101">
        <f t="shared" si="2"/>
        <v>40142</v>
      </c>
      <c r="Y46" s="101">
        <f t="shared" si="2"/>
        <v>40643</v>
      </c>
      <c r="Z46" s="101">
        <f t="shared" si="2"/>
        <v>41929</v>
      </c>
    </row>
    <row r="47" spans="1:26" ht="15.75">
      <c r="A47" s="99" t="s">
        <v>624</v>
      </c>
      <c r="B47" s="62">
        <f>B48-B46</f>
        <v>1203</v>
      </c>
      <c r="C47" s="62">
        <f t="shared" ref="C47:Z47" si="3">C48-C46</f>
        <v>1326</v>
      </c>
      <c r="D47" s="62">
        <f t="shared" si="3"/>
        <v>1671</v>
      </c>
      <c r="E47" s="62">
        <f t="shared" si="3"/>
        <v>2319</v>
      </c>
      <c r="F47" s="62">
        <f t="shared" si="3"/>
        <v>3204</v>
      </c>
      <c r="G47" s="62">
        <f t="shared" si="3"/>
        <v>3932</v>
      </c>
      <c r="H47" s="62">
        <f t="shared" si="3"/>
        <v>4156</v>
      </c>
      <c r="I47" s="62">
        <f t="shared" si="3"/>
        <v>4993</v>
      </c>
      <c r="J47" s="62">
        <f t="shared" si="3"/>
        <v>5796</v>
      </c>
      <c r="K47" s="62">
        <f t="shared" si="3"/>
        <v>6569</v>
      </c>
      <c r="L47" s="62">
        <f t="shared" si="3"/>
        <v>7885</v>
      </c>
      <c r="M47" s="62">
        <f t="shared" si="3"/>
        <v>8344</v>
      </c>
      <c r="N47" s="62">
        <f t="shared" si="3"/>
        <v>8233</v>
      </c>
      <c r="O47" s="62">
        <f t="shared" si="3"/>
        <v>7862</v>
      </c>
      <c r="P47" s="62">
        <f t="shared" si="3"/>
        <v>7892</v>
      </c>
      <c r="Q47" s="62">
        <f t="shared" si="3"/>
        <v>7719</v>
      </c>
      <c r="R47" s="62">
        <f t="shared" si="3"/>
        <v>6722</v>
      </c>
      <c r="S47" s="62">
        <f t="shared" si="3"/>
        <v>6476</v>
      </c>
      <c r="T47" s="62">
        <f t="shared" si="3"/>
        <v>6305</v>
      </c>
      <c r="U47" s="62">
        <f t="shared" si="3"/>
        <v>6118</v>
      </c>
      <c r="V47" s="62">
        <f t="shared" si="3"/>
        <v>6349</v>
      </c>
      <c r="W47" s="62">
        <f t="shared" si="3"/>
        <v>6737</v>
      </c>
      <c r="X47" s="62">
        <f t="shared" si="3"/>
        <v>7269</v>
      </c>
      <c r="Y47" s="62">
        <f t="shared" si="3"/>
        <v>7353</v>
      </c>
      <c r="Z47" s="62">
        <f t="shared" si="3"/>
        <v>7793</v>
      </c>
    </row>
    <row r="48" spans="1:26" ht="15.75">
      <c r="A48" s="66" t="s">
        <v>55</v>
      </c>
      <c r="B48" s="63">
        <v>5952</v>
      </c>
      <c r="C48" s="63">
        <v>6591</v>
      </c>
      <c r="D48" s="63">
        <v>8171</v>
      </c>
      <c r="E48" s="63">
        <v>12617</v>
      </c>
      <c r="F48" s="63">
        <v>20217</v>
      </c>
      <c r="G48" s="63">
        <v>26987</v>
      </c>
      <c r="H48" s="63">
        <v>30952</v>
      </c>
      <c r="I48" s="63">
        <v>37864</v>
      </c>
      <c r="J48" s="63">
        <v>44095</v>
      </c>
      <c r="K48" s="63">
        <v>48971</v>
      </c>
      <c r="L48" s="63">
        <v>58395</v>
      </c>
      <c r="M48" s="63">
        <v>60344</v>
      </c>
      <c r="N48" s="63">
        <v>59582</v>
      </c>
      <c r="O48" s="63">
        <v>58196</v>
      </c>
      <c r="P48" s="63">
        <v>58099</v>
      </c>
      <c r="Q48" s="63">
        <v>56236</v>
      </c>
      <c r="R48" s="63">
        <v>48618</v>
      </c>
      <c r="S48" s="63">
        <v>45850</v>
      </c>
      <c r="T48" s="63">
        <v>44081</v>
      </c>
      <c r="U48" s="63">
        <v>42221</v>
      </c>
      <c r="V48" s="63">
        <v>43008</v>
      </c>
      <c r="W48" s="63">
        <v>44625</v>
      </c>
      <c r="X48" s="63">
        <v>47411</v>
      </c>
      <c r="Y48" s="63">
        <v>47996</v>
      </c>
      <c r="Z48" s="63">
        <v>49722</v>
      </c>
    </row>
    <row r="49" spans="1:26" ht="15.75">
      <c r="A49" s="67" t="s">
        <v>65</v>
      </c>
    </row>
    <row r="50" spans="1:26">
      <c r="A50" s="68" t="s">
        <v>635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607</v>
      </c>
      <c r="B54" s="62">
        <v>717</v>
      </c>
      <c r="C54" s="62">
        <v>790</v>
      </c>
      <c r="D54" s="62">
        <v>859</v>
      </c>
      <c r="E54" s="62">
        <v>901</v>
      </c>
      <c r="F54" s="62">
        <v>978</v>
      </c>
      <c r="G54" s="62">
        <v>1046</v>
      </c>
      <c r="H54" s="62">
        <v>933</v>
      </c>
      <c r="I54" s="62">
        <v>993</v>
      </c>
      <c r="J54" s="62">
        <v>1107</v>
      </c>
      <c r="K54" s="62">
        <v>1176</v>
      </c>
      <c r="L54" s="62">
        <v>1246</v>
      </c>
      <c r="M54" s="62">
        <v>1303</v>
      </c>
      <c r="N54" s="62">
        <v>1296</v>
      </c>
      <c r="O54" s="62">
        <v>1290</v>
      </c>
      <c r="P54" s="62">
        <v>1318</v>
      </c>
      <c r="Q54" s="62">
        <v>1273</v>
      </c>
      <c r="R54" s="62">
        <v>1035</v>
      </c>
      <c r="S54" s="62">
        <v>995</v>
      </c>
      <c r="T54" s="62">
        <v>955</v>
      </c>
      <c r="U54" s="62">
        <v>898</v>
      </c>
      <c r="V54" s="62">
        <v>903</v>
      </c>
      <c r="W54" s="62">
        <v>888</v>
      </c>
      <c r="X54" s="62">
        <v>889</v>
      </c>
      <c r="Y54" s="62">
        <v>910</v>
      </c>
      <c r="Z54" s="84">
        <v>960</v>
      </c>
    </row>
    <row r="55" spans="1:26" ht="15.75">
      <c r="A55" s="65" t="s">
        <v>609</v>
      </c>
      <c r="B55" s="62">
        <v>1550</v>
      </c>
      <c r="C55" s="62">
        <v>1587</v>
      </c>
      <c r="D55" s="62">
        <v>1631</v>
      </c>
      <c r="E55" s="62">
        <v>1673</v>
      </c>
      <c r="F55" s="62">
        <v>1726</v>
      </c>
      <c r="G55" s="62">
        <v>1761</v>
      </c>
      <c r="H55" s="62">
        <v>1684</v>
      </c>
      <c r="I55" s="62">
        <v>1730</v>
      </c>
      <c r="J55" s="62">
        <v>1814</v>
      </c>
      <c r="K55" s="62">
        <v>1879</v>
      </c>
      <c r="L55" s="62">
        <v>1955</v>
      </c>
      <c r="M55" s="62">
        <v>1976</v>
      </c>
      <c r="N55" s="62">
        <v>1992</v>
      </c>
      <c r="O55" s="62">
        <v>1987</v>
      </c>
      <c r="P55" s="62">
        <v>2009</v>
      </c>
      <c r="Q55" s="62">
        <v>1973</v>
      </c>
      <c r="R55" s="62">
        <v>1794</v>
      </c>
      <c r="S55" s="62">
        <v>1788</v>
      </c>
      <c r="T55" s="62">
        <v>1752</v>
      </c>
      <c r="U55" s="62">
        <v>1718</v>
      </c>
      <c r="V55" s="62">
        <v>1748</v>
      </c>
      <c r="W55" s="62">
        <v>1770</v>
      </c>
      <c r="X55" s="62">
        <v>1833</v>
      </c>
      <c r="Y55" s="62">
        <v>1875</v>
      </c>
      <c r="Z55" s="85">
        <v>1903</v>
      </c>
    </row>
    <row r="56" spans="1:26" ht="15.75">
      <c r="A56" s="65" t="s">
        <v>632</v>
      </c>
      <c r="B56" s="62">
        <v>118</v>
      </c>
      <c r="C56" s="62">
        <v>130</v>
      </c>
      <c r="D56" s="62">
        <v>139</v>
      </c>
      <c r="E56" s="62">
        <v>154</v>
      </c>
      <c r="F56" s="62">
        <v>182</v>
      </c>
      <c r="G56" s="62">
        <v>216</v>
      </c>
      <c r="H56" s="62">
        <v>246</v>
      </c>
      <c r="I56" s="62">
        <v>273</v>
      </c>
      <c r="J56" s="62">
        <v>293</v>
      </c>
      <c r="K56" s="62">
        <v>322</v>
      </c>
      <c r="L56" s="62">
        <v>366</v>
      </c>
      <c r="M56" s="62">
        <v>393</v>
      </c>
      <c r="N56" s="62">
        <v>402</v>
      </c>
      <c r="O56" s="62">
        <v>405</v>
      </c>
      <c r="P56" s="62">
        <v>428</v>
      </c>
      <c r="Q56" s="62">
        <v>418</v>
      </c>
      <c r="R56" s="62">
        <v>377</v>
      </c>
      <c r="S56" s="62">
        <v>364</v>
      </c>
      <c r="T56" s="62">
        <v>380</v>
      </c>
      <c r="U56" s="62">
        <v>385</v>
      </c>
      <c r="V56" s="62">
        <v>423</v>
      </c>
      <c r="W56" s="62">
        <v>441</v>
      </c>
      <c r="X56" s="62">
        <v>443</v>
      </c>
      <c r="Y56" s="62">
        <v>463</v>
      </c>
      <c r="Z56" s="84">
        <v>465</v>
      </c>
    </row>
    <row r="57" spans="1:26" ht="15.75">
      <c r="A57" s="65" t="s">
        <v>610</v>
      </c>
      <c r="B57" s="62">
        <v>200</v>
      </c>
      <c r="C57" s="62">
        <v>212</v>
      </c>
      <c r="D57" s="62">
        <v>242</v>
      </c>
      <c r="E57" s="62">
        <v>283</v>
      </c>
      <c r="F57" s="62">
        <v>342</v>
      </c>
      <c r="G57" s="62">
        <v>401</v>
      </c>
      <c r="H57" s="62">
        <v>470</v>
      </c>
      <c r="I57" s="62">
        <v>597</v>
      </c>
      <c r="J57" s="62">
        <v>719</v>
      </c>
      <c r="K57" s="62">
        <v>848</v>
      </c>
      <c r="L57" s="62">
        <v>938</v>
      </c>
      <c r="M57" s="62">
        <v>997</v>
      </c>
      <c r="N57" s="62">
        <v>997</v>
      </c>
      <c r="O57" s="62">
        <v>1019</v>
      </c>
      <c r="P57" s="62">
        <v>1048</v>
      </c>
      <c r="Q57" s="62">
        <v>1044</v>
      </c>
      <c r="R57" s="62">
        <v>750</v>
      </c>
      <c r="S57" s="62">
        <v>716</v>
      </c>
      <c r="T57" s="62">
        <v>668</v>
      </c>
      <c r="U57" s="62">
        <v>636</v>
      </c>
      <c r="V57" s="62">
        <v>620</v>
      </c>
      <c r="W57" s="62">
        <v>643</v>
      </c>
      <c r="X57" s="62">
        <v>695</v>
      </c>
      <c r="Y57" s="62">
        <v>727</v>
      </c>
      <c r="Z57" s="84">
        <v>743</v>
      </c>
    </row>
    <row r="58" spans="1:26" ht="15.75">
      <c r="A58" s="65" t="s">
        <v>611</v>
      </c>
      <c r="B58" s="62">
        <v>97</v>
      </c>
      <c r="C58" s="62">
        <v>151</v>
      </c>
      <c r="D58" s="62">
        <v>295</v>
      </c>
      <c r="E58" s="62">
        <v>1575</v>
      </c>
      <c r="F58" s="62">
        <v>3688</v>
      </c>
      <c r="G58" s="62">
        <v>7057</v>
      </c>
      <c r="H58" s="62">
        <v>9844</v>
      </c>
      <c r="I58" s="62">
        <v>13266</v>
      </c>
      <c r="J58" s="62">
        <v>16099</v>
      </c>
      <c r="K58" s="62">
        <v>19387</v>
      </c>
      <c r="L58" s="62">
        <v>23798</v>
      </c>
      <c r="M58" s="62">
        <v>24719</v>
      </c>
      <c r="N58" s="62">
        <v>25175</v>
      </c>
      <c r="O58" s="62">
        <v>25369</v>
      </c>
      <c r="P58" s="62">
        <v>25785</v>
      </c>
      <c r="Q58" s="62">
        <v>24762</v>
      </c>
      <c r="R58" s="62">
        <v>20872</v>
      </c>
      <c r="S58" s="62">
        <v>19572</v>
      </c>
      <c r="T58" s="62">
        <v>18833</v>
      </c>
      <c r="U58" s="62">
        <v>17710</v>
      </c>
      <c r="V58" s="62">
        <v>17659</v>
      </c>
      <c r="W58" s="62">
        <v>17467</v>
      </c>
      <c r="X58" s="62">
        <v>17504</v>
      </c>
      <c r="Y58" s="62">
        <v>17112</v>
      </c>
      <c r="Z58" s="85">
        <v>16846</v>
      </c>
    </row>
    <row r="59" spans="1:26" ht="15.75">
      <c r="A59" s="65" t="s">
        <v>613</v>
      </c>
      <c r="B59" s="62">
        <v>5</v>
      </c>
      <c r="C59" s="62">
        <v>19</v>
      </c>
      <c r="D59" s="62">
        <v>17</v>
      </c>
      <c r="E59" s="62">
        <v>84</v>
      </c>
      <c r="F59" s="62">
        <v>191</v>
      </c>
      <c r="G59" s="62">
        <v>273</v>
      </c>
      <c r="H59" s="62">
        <v>326</v>
      </c>
      <c r="I59" s="62">
        <v>409</v>
      </c>
      <c r="J59" s="62">
        <v>453</v>
      </c>
      <c r="K59" s="62">
        <v>470</v>
      </c>
      <c r="L59" s="62">
        <v>538</v>
      </c>
      <c r="M59" s="62">
        <v>557</v>
      </c>
      <c r="N59" s="62">
        <v>555</v>
      </c>
      <c r="O59" s="62">
        <v>569</v>
      </c>
      <c r="P59" s="62">
        <v>584</v>
      </c>
      <c r="Q59" s="62">
        <v>578</v>
      </c>
      <c r="R59" s="62">
        <v>568</v>
      </c>
      <c r="S59" s="62">
        <v>581</v>
      </c>
      <c r="T59" s="62">
        <v>645</v>
      </c>
      <c r="U59" s="62">
        <v>657</v>
      </c>
      <c r="V59" s="62">
        <v>692</v>
      </c>
      <c r="W59" s="62">
        <v>748</v>
      </c>
      <c r="X59" s="62">
        <v>809</v>
      </c>
      <c r="Y59" s="62">
        <v>799</v>
      </c>
      <c r="Z59" s="84">
        <v>821</v>
      </c>
    </row>
    <row r="60" spans="1:26" ht="15.75">
      <c r="A60" s="65" t="s">
        <v>614</v>
      </c>
      <c r="B60" s="62">
        <v>121</v>
      </c>
      <c r="C60" s="62">
        <v>114</v>
      </c>
      <c r="D60" s="62">
        <v>166</v>
      </c>
      <c r="E60" s="62">
        <v>203</v>
      </c>
      <c r="F60" s="62">
        <v>279</v>
      </c>
      <c r="G60" s="62">
        <v>384</v>
      </c>
      <c r="H60" s="62">
        <v>420</v>
      </c>
      <c r="I60" s="62">
        <v>479</v>
      </c>
      <c r="J60" s="62">
        <v>541</v>
      </c>
      <c r="K60" s="62">
        <v>550</v>
      </c>
      <c r="L60" s="62">
        <v>626</v>
      </c>
      <c r="M60" s="62">
        <v>656</v>
      </c>
      <c r="N60" s="62">
        <v>705</v>
      </c>
      <c r="O60" s="62">
        <v>729</v>
      </c>
      <c r="P60" s="62">
        <v>739</v>
      </c>
      <c r="Q60" s="62">
        <v>795</v>
      </c>
      <c r="R60" s="62">
        <v>790</v>
      </c>
      <c r="S60" s="62">
        <v>775</v>
      </c>
      <c r="T60" s="62">
        <v>786</v>
      </c>
      <c r="U60" s="62">
        <v>755</v>
      </c>
      <c r="V60" s="62">
        <v>754</v>
      </c>
      <c r="W60" s="62">
        <v>797</v>
      </c>
      <c r="X60" s="62">
        <v>835</v>
      </c>
      <c r="Y60" s="62">
        <v>781</v>
      </c>
      <c r="Z60" s="84">
        <v>763</v>
      </c>
    </row>
    <row r="61" spans="1:26" ht="15.75">
      <c r="A61" s="65" t="s">
        <v>615</v>
      </c>
      <c r="B61" s="62">
        <v>703</v>
      </c>
      <c r="C61" s="62">
        <v>798</v>
      </c>
      <c r="D61" s="62">
        <v>1025</v>
      </c>
      <c r="E61" s="62">
        <v>1298</v>
      </c>
      <c r="F61" s="62">
        <v>1836</v>
      </c>
      <c r="G61" s="62">
        <v>2265</v>
      </c>
      <c r="H61" s="62">
        <v>2676</v>
      </c>
      <c r="I61" s="62">
        <v>3328</v>
      </c>
      <c r="J61" s="62">
        <v>4040</v>
      </c>
      <c r="K61" s="62">
        <v>4576</v>
      </c>
      <c r="L61" s="62">
        <v>5601</v>
      </c>
      <c r="M61" s="62">
        <v>5961</v>
      </c>
      <c r="N61" s="62">
        <v>6326</v>
      </c>
      <c r="O61" s="62">
        <v>6322</v>
      </c>
      <c r="P61" s="62">
        <v>6266</v>
      </c>
      <c r="Q61" s="62">
        <v>6346</v>
      </c>
      <c r="R61" s="62">
        <v>6287</v>
      </c>
      <c r="S61" s="62">
        <v>6301</v>
      </c>
      <c r="T61" s="62">
        <v>6319</v>
      </c>
      <c r="U61" s="62">
        <v>6360</v>
      </c>
      <c r="V61" s="62">
        <v>6464</v>
      </c>
      <c r="W61" s="62">
        <v>6768</v>
      </c>
      <c r="X61" s="62">
        <v>7193</v>
      </c>
      <c r="Y61" s="62">
        <v>7402</v>
      </c>
      <c r="Z61" s="85">
        <v>7871</v>
      </c>
    </row>
    <row r="62" spans="1:26" ht="15.75">
      <c r="A62" s="65" t="s">
        <v>616</v>
      </c>
      <c r="B62" s="62">
        <v>195</v>
      </c>
      <c r="C62" s="62">
        <v>200</v>
      </c>
      <c r="D62" s="62">
        <v>246</v>
      </c>
      <c r="E62" s="62">
        <v>334</v>
      </c>
      <c r="F62" s="62">
        <v>471</v>
      </c>
      <c r="G62" s="62">
        <v>724</v>
      </c>
      <c r="H62" s="62">
        <v>830</v>
      </c>
      <c r="I62" s="62">
        <v>997</v>
      </c>
      <c r="J62" s="62">
        <v>1103</v>
      </c>
      <c r="K62" s="62">
        <v>1130</v>
      </c>
      <c r="L62" s="62">
        <v>1186</v>
      </c>
      <c r="M62" s="62">
        <v>1195</v>
      </c>
      <c r="N62" s="62">
        <v>1216</v>
      </c>
      <c r="O62" s="62">
        <v>1183</v>
      </c>
      <c r="P62" s="62">
        <v>1179</v>
      </c>
      <c r="Q62" s="62">
        <v>1163</v>
      </c>
      <c r="R62" s="62">
        <v>1052</v>
      </c>
      <c r="S62" s="62">
        <v>1010</v>
      </c>
      <c r="T62" s="62">
        <v>980</v>
      </c>
      <c r="U62" s="62">
        <v>973</v>
      </c>
      <c r="V62" s="62">
        <v>1002</v>
      </c>
      <c r="W62" s="62">
        <v>1067</v>
      </c>
      <c r="X62" s="62">
        <v>1201</v>
      </c>
      <c r="Y62" s="62">
        <v>1275</v>
      </c>
      <c r="Z62" s="85">
        <v>1417</v>
      </c>
    </row>
    <row r="63" spans="1:26" ht="15.75">
      <c r="A63" s="65" t="s">
        <v>633</v>
      </c>
      <c r="B63" s="62">
        <v>173</v>
      </c>
      <c r="C63" s="62">
        <v>203</v>
      </c>
      <c r="D63" s="62">
        <v>279</v>
      </c>
      <c r="E63" s="62">
        <v>358</v>
      </c>
      <c r="F63" s="62">
        <v>491</v>
      </c>
      <c r="G63" s="62">
        <v>599</v>
      </c>
      <c r="H63" s="62">
        <v>626</v>
      </c>
      <c r="I63" s="62">
        <v>786</v>
      </c>
      <c r="J63" s="62">
        <v>1009</v>
      </c>
      <c r="K63" s="62">
        <v>1207</v>
      </c>
      <c r="L63" s="62">
        <v>1506</v>
      </c>
      <c r="M63" s="62">
        <v>1466</v>
      </c>
      <c r="N63" s="62">
        <v>1383</v>
      </c>
      <c r="O63" s="62">
        <v>1235</v>
      </c>
      <c r="P63" s="62">
        <v>1149</v>
      </c>
      <c r="Q63" s="62">
        <v>1125</v>
      </c>
      <c r="R63" s="62">
        <v>1047</v>
      </c>
      <c r="S63" s="62">
        <v>1027</v>
      </c>
      <c r="T63" s="62">
        <v>991</v>
      </c>
      <c r="U63" s="62">
        <v>999</v>
      </c>
      <c r="V63" s="62">
        <v>1050</v>
      </c>
      <c r="W63" s="62">
        <v>1128</v>
      </c>
      <c r="X63" s="62">
        <v>1225</v>
      </c>
      <c r="Y63" s="62">
        <v>1258</v>
      </c>
      <c r="Z63" s="85">
        <v>1263</v>
      </c>
    </row>
    <row r="64" spans="1:26" ht="15.75">
      <c r="A64" s="65" t="s">
        <v>618</v>
      </c>
      <c r="B64" s="62">
        <v>101</v>
      </c>
      <c r="C64" s="62">
        <v>161</v>
      </c>
      <c r="D64" s="62">
        <v>307</v>
      </c>
      <c r="E64" s="62">
        <v>847</v>
      </c>
      <c r="F64" s="62">
        <v>1752</v>
      </c>
      <c r="G64" s="62">
        <v>2182</v>
      </c>
      <c r="H64" s="62">
        <v>2212</v>
      </c>
      <c r="I64" s="62">
        <v>2360</v>
      </c>
      <c r="J64" s="62">
        <v>2508</v>
      </c>
      <c r="K64" s="62">
        <v>2502</v>
      </c>
      <c r="L64" s="62">
        <v>2805</v>
      </c>
      <c r="M64" s="62">
        <v>2970</v>
      </c>
      <c r="N64" s="62">
        <v>3035</v>
      </c>
      <c r="O64" s="62">
        <v>2981</v>
      </c>
      <c r="P64" s="62">
        <v>2913</v>
      </c>
      <c r="Q64" s="62">
        <v>2908</v>
      </c>
      <c r="R64" s="62">
        <v>2825</v>
      </c>
      <c r="S64" s="62">
        <v>2699</v>
      </c>
      <c r="T64" s="62">
        <v>2681</v>
      </c>
      <c r="U64" s="62">
        <v>2736</v>
      </c>
      <c r="V64" s="62">
        <v>2964</v>
      </c>
      <c r="W64" s="62">
        <v>3327</v>
      </c>
      <c r="X64" s="62">
        <v>4096</v>
      </c>
      <c r="Y64" s="62">
        <v>4382</v>
      </c>
      <c r="Z64" s="85">
        <v>4903</v>
      </c>
    </row>
    <row r="65" spans="1:26" ht="15.75">
      <c r="A65" s="65" t="s">
        <v>619</v>
      </c>
      <c r="B65" s="62">
        <v>6</v>
      </c>
      <c r="C65" s="62">
        <v>16</v>
      </c>
      <c r="D65" s="62">
        <v>66</v>
      </c>
      <c r="E65" s="62">
        <v>293</v>
      </c>
      <c r="F65" s="62">
        <v>604</v>
      </c>
      <c r="G65" s="62">
        <v>826</v>
      </c>
      <c r="H65" s="62">
        <v>1018</v>
      </c>
      <c r="I65" s="62">
        <v>1094</v>
      </c>
      <c r="J65" s="62">
        <v>1144</v>
      </c>
      <c r="K65" s="62">
        <v>1116</v>
      </c>
      <c r="L65" s="62">
        <v>1207</v>
      </c>
      <c r="M65" s="62">
        <v>1229</v>
      </c>
      <c r="N65" s="62">
        <v>1212</v>
      </c>
      <c r="O65" s="62">
        <v>1182</v>
      </c>
      <c r="P65" s="62">
        <v>1165</v>
      </c>
      <c r="Q65" s="62">
        <v>1142</v>
      </c>
      <c r="R65" s="62">
        <v>1091</v>
      </c>
      <c r="S65" s="62">
        <v>1043</v>
      </c>
      <c r="T65" s="62">
        <v>1031</v>
      </c>
      <c r="U65" s="62">
        <v>983</v>
      </c>
      <c r="V65" s="62">
        <v>1002</v>
      </c>
      <c r="W65" s="62">
        <v>1020</v>
      </c>
      <c r="X65" s="62">
        <v>1043</v>
      </c>
      <c r="Y65" s="62">
        <v>1048</v>
      </c>
      <c r="Z65" s="85">
        <v>1083</v>
      </c>
    </row>
    <row r="66" spans="1:26" ht="15.75">
      <c r="A66" s="65" t="s">
        <v>634</v>
      </c>
      <c r="B66" s="62">
        <v>104</v>
      </c>
      <c r="C66" s="62">
        <v>132</v>
      </c>
      <c r="D66" s="62">
        <v>164</v>
      </c>
      <c r="E66" s="62">
        <v>207</v>
      </c>
      <c r="F66" s="62">
        <v>256</v>
      </c>
      <c r="G66" s="62">
        <v>291</v>
      </c>
      <c r="H66" s="62">
        <v>327</v>
      </c>
      <c r="I66" s="62">
        <v>391</v>
      </c>
      <c r="J66" s="62">
        <v>491</v>
      </c>
      <c r="K66" s="62">
        <v>534</v>
      </c>
      <c r="L66" s="62">
        <v>677</v>
      </c>
      <c r="M66" s="62">
        <v>759</v>
      </c>
      <c r="N66" s="62">
        <v>798</v>
      </c>
      <c r="O66" s="62">
        <v>805</v>
      </c>
      <c r="P66" s="62">
        <v>788</v>
      </c>
      <c r="Q66" s="62">
        <v>792</v>
      </c>
      <c r="R66" s="62">
        <v>774</v>
      </c>
      <c r="S66" s="62">
        <v>755</v>
      </c>
      <c r="T66" s="62">
        <v>740</v>
      </c>
      <c r="U66" s="62">
        <v>746</v>
      </c>
      <c r="V66" s="62">
        <v>774</v>
      </c>
      <c r="W66" s="62">
        <v>847</v>
      </c>
      <c r="X66" s="62">
        <v>966</v>
      </c>
      <c r="Y66" s="62">
        <v>1036</v>
      </c>
      <c r="Z66" s="85">
        <v>1154</v>
      </c>
    </row>
    <row r="67" spans="1:26" ht="15.75">
      <c r="A67" s="65" t="s">
        <v>620</v>
      </c>
      <c r="B67" s="62">
        <v>66</v>
      </c>
      <c r="C67" s="62">
        <v>73</v>
      </c>
      <c r="D67" s="62">
        <v>97</v>
      </c>
      <c r="E67" s="62">
        <v>140</v>
      </c>
      <c r="F67" s="62">
        <v>197</v>
      </c>
      <c r="G67" s="62">
        <v>241</v>
      </c>
      <c r="H67" s="62">
        <v>295</v>
      </c>
      <c r="I67" s="62">
        <v>377</v>
      </c>
      <c r="J67" s="62">
        <v>458</v>
      </c>
      <c r="K67" s="62">
        <v>451</v>
      </c>
      <c r="L67" s="62">
        <v>527</v>
      </c>
      <c r="M67" s="62">
        <v>542</v>
      </c>
      <c r="N67" s="62">
        <v>533</v>
      </c>
      <c r="O67" s="62">
        <v>525</v>
      </c>
      <c r="P67" s="62">
        <v>529</v>
      </c>
      <c r="Q67" s="62">
        <v>520</v>
      </c>
      <c r="R67" s="62">
        <v>519</v>
      </c>
      <c r="S67" s="62">
        <v>517</v>
      </c>
      <c r="T67" s="62">
        <v>550</v>
      </c>
      <c r="U67" s="62">
        <v>609</v>
      </c>
      <c r="V67" s="62">
        <v>736</v>
      </c>
      <c r="W67" s="62">
        <v>1021</v>
      </c>
      <c r="X67" s="62">
        <v>1398</v>
      </c>
      <c r="Y67" s="62">
        <v>1551</v>
      </c>
      <c r="Z67" s="85">
        <v>1781</v>
      </c>
    </row>
    <row r="68" spans="1:26" ht="15.75">
      <c r="A68" s="65" t="s">
        <v>621</v>
      </c>
      <c r="B68" s="62">
        <v>81</v>
      </c>
      <c r="C68" s="62">
        <v>91</v>
      </c>
      <c r="D68" s="62">
        <v>99</v>
      </c>
      <c r="E68" s="62">
        <v>140</v>
      </c>
      <c r="F68" s="62">
        <v>191</v>
      </c>
      <c r="G68" s="62">
        <v>249</v>
      </c>
      <c r="H68" s="62">
        <v>274</v>
      </c>
      <c r="I68" s="62">
        <v>352</v>
      </c>
      <c r="J68" s="62">
        <v>425</v>
      </c>
      <c r="K68" s="62">
        <v>470</v>
      </c>
      <c r="L68" s="62">
        <v>529</v>
      </c>
      <c r="M68" s="62">
        <v>577</v>
      </c>
      <c r="N68" s="62">
        <v>621</v>
      </c>
      <c r="O68" s="62">
        <v>662</v>
      </c>
      <c r="P68" s="62">
        <v>631</v>
      </c>
      <c r="Q68" s="62">
        <v>662</v>
      </c>
      <c r="R68" s="62">
        <v>643</v>
      </c>
      <c r="S68" s="62">
        <v>646</v>
      </c>
      <c r="T68" s="62">
        <v>646</v>
      </c>
      <c r="U68" s="62">
        <v>648</v>
      </c>
      <c r="V68" s="62">
        <v>646</v>
      </c>
      <c r="W68" s="62">
        <v>650</v>
      </c>
      <c r="X68" s="62">
        <v>662</v>
      </c>
      <c r="Y68" s="62">
        <v>654</v>
      </c>
      <c r="Z68" s="84">
        <v>658</v>
      </c>
    </row>
    <row r="69" spans="1:26" ht="15.75">
      <c r="A69" s="65" t="s">
        <v>622</v>
      </c>
      <c r="B69" s="62">
        <v>0</v>
      </c>
      <c r="C69" s="62">
        <v>0</v>
      </c>
      <c r="D69" s="62">
        <v>0</v>
      </c>
      <c r="E69" s="62">
        <v>0</v>
      </c>
      <c r="F69" s="62">
        <v>0</v>
      </c>
      <c r="G69" s="62">
        <v>3</v>
      </c>
      <c r="H69" s="62">
        <v>2</v>
      </c>
      <c r="I69" s="62">
        <v>2</v>
      </c>
      <c r="J69" s="62">
        <v>11</v>
      </c>
      <c r="K69" s="62">
        <v>22</v>
      </c>
      <c r="L69" s="62">
        <v>31</v>
      </c>
      <c r="M69" s="62">
        <v>35</v>
      </c>
      <c r="N69" s="62">
        <v>41</v>
      </c>
      <c r="O69" s="62">
        <v>86</v>
      </c>
      <c r="P69" s="62">
        <v>99</v>
      </c>
      <c r="Q69" s="62">
        <v>109</v>
      </c>
      <c r="R69" s="62">
        <v>135</v>
      </c>
      <c r="S69" s="62">
        <v>149</v>
      </c>
      <c r="T69" s="62">
        <v>146</v>
      </c>
      <c r="U69" s="62">
        <v>183</v>
      </c>
      <c r="V69" s="62">
        <v>217</v>
      </c>
      <c r="W69" s="62">
        <v>241</v>
      </c>
      <c r="X69" s="62">
        <v>276</v>
      </c>
      <c r="Y69" s="62">
        <v>311</v>
      </c>
      <c r="Z69" s="84">
        <v>361</v>
      </c>
    </row>
    <row r="70" spans="1:26" ht="15.75">
      <c r="A70" s="100" t="s">
        <v>623</v>
      </c>
      <c r="B70" s="101">
        <f>SUM(B54:B69)</f>
        <v>4237</v>
      </c>
      <c r="C70" s="101">
        <f t="shared" ref="C70:Z70" si="4">SUM(C54:C69)</f>
        <v>4677</v>
      </c>
      <c r="D70" s="101">
        <f t="shared" si="4"/>
        <v>5632</v>
      </c>
      <c r="E70" s="101">
        <f t="shared" si="4"/>
        <v>8490</v>
      </c>
      <c r="F70" s="101">
        <f t="shared" si="4"/>
        <v>13184</v>
      </c>
      <c r="G70" s="101">
        <f t="shared" si="4"/>
        <v>18518</v>
      </c>
      <c r="H70" s="101">
        <f t="shared" si="4"/>
        <v>22183</v>
      </c>
      <c r="I70" s="101">
        <f t="shared" si="4"/>
        <v>27434</v>
      </c>
      <c r="J70" s="101">
        <f t="shared" si="4"/>
        <v>32215</v>
      </c>
      <c r="K70" s="101">
        <f t="shared" si="4"/>
        <v>36640</v>
      </c>
      <c r="L70" s="101">
        <f t="shared" si="4"/>
        <v>43536</v>
      </c>
      <c r="M70" s="101">
        <f t="shared" si="4"/>
        <v>45335</v>
      </c>
      <c r="N70" s="101">
        <f t="shared" si="4"/>
        <v>46287</v>
      </c>
      <c r="O70" s="101">
        <f t="shared" si="4"/>
        <v>46349</v>
      </c>
      <c r="P70" s="101">
        <f t="shared" si="4"/>
        <v>46630</v>
      </c>
      <c r="Q70" s="101">
        <f t="shared" si="4"/>
        <v>45610</v>
      </c>
      <c r="R70" s="101">
        <f t="shared" si="4"/>
        <v>40559</v>
      </c>
      <c r="S70" s="101">
        <f t="shared" si="4"/>
        <v>38938</v>
      </c>
      <c r="T70" s="101">
        <f t="shared" si="4"/>
        <v>38103</v>
      </c>
      <c r="U70" s="101">
        <f t="shared" si="4"/>
        <v>36996</v>
      </c>
      <c r="V70" s="101">
        <f t="shared" si="4"/>
        <v>37654</v>
      </c>
      <c r="W70" s="101">
        <f t="shared" si="4"/>
        <v>38823</v>
      </c>
      <c r="X70" s="101">
        <f t="shared" si="4"/>
        <v>41068</v>
      </c>
      <c r="Y70" s="101">
        <f t="shared" si="4"/>
        <v>41584</v>
      </c>
      <c r="Z70" s="101">
        <f t="shared" si="4"/>
        <v>42992</v>
      </c>
    </row>
    <row r="71" spans="1:26" ht="15.75">
      <c r="A71" s="99" t="s">
        <v>624</v>
      </c>
      <c r="B71" s="62">
        <f>B72-B70</f>
        <v>1183</v>
      </c>
      <c r="C71" s="62">
        <f t="shared" ref="C71:Z71" si="5">C72-C70</f>
        <v>1288</v>
      </c>
      <c r="D71" s="62">
        <f t="shared" si="5"/>
        <v>1614</v>
      </c>
      <c r="E71" s="62">
        <f t="shared" si="5"/>
        <v>2141</v>
      </c>
      <c r="F71" s="62">
        <f t="shared" si="5"/>
        <v>2850</v>
      </c>
      <c r="G71" s="62">
        <f t="shared" si="5"/>
        <v>3510</v>
      </c>
      <c r="H71" s="62">
        <f t="shared" si="5"/>
        <v>3793</v>
      </c>
      <c r="I71" s="62">
        <f t="shared" si="5"/>
        <v>4475</v>
      </c>
      <c r="J71" s="62">
        <f t="shared" si="5"/>
        <v>5122</v>
      </c>
      <c r="K71" s="62">
        <f t="shared" si="5"/>
        <v>5624</v>
      </c>
      <c r="L71" s="62">
        <f t="shared" si="5"/>
        <v>6621</v>
      </c>
      <c r="M71" s="62">
        <f t="shared" si="5"/>
        <v>7052</v>
      </c>
      <c r="N71" s="62">
        <f t="shared" si="5"/>
        <v>7152</v>
      </c>
      <c r="O71" s="62">
        <f t="shared" si="5"/>
        <v>7149</v>
      </c>
      <c r="P71" s="62">
        <f t="shared" si="5"/>
        <v>7236</v>
      </c>
      <c r="Q71" s="62">
        <f t="shared" si="5"/>
        <v>7252</v>
      </c>
      <c r="R71" s="62">
        <f t="shared" si="5"/>
        <v>6742</v>
      </c>
      <c r="S71" s="62">
        <f t="shared" si="5"/>
        <v>6652</v>
      </c>
      <c r="T71" s="62">
        <f t="shared" si="5"/>
        <v>6668</v>
      </c>
      <c r="U71" s="62">
        <f t="shared" si="5"/>
        <v>6772</v>
      </c>
      <c r="V71" s="62">
        <f t="shared" si="5"/>
        <v>7090</v>
      </c>
      <c r="W71" s="62">
        <f t="shared" si="5"/>
        <v>7446</v>
      </c>
      <c r="X71" s="62">
        <f t="shared" si="5"/>
        <v>8178</v>
      </c>
      <c r="Y71" s="62">
        <f t="shared" si="5"/>
        <v>10313</v>
      </c>
      <c r="Z71" s="62">
        <f t="shared" si="5"/>
        <v>7073</v>
      </c>
    </row>
    <row r="72" spans="1:26" ht="15.75">
      <c r="A72" s="66" t="s">
        <v>55</v>
      </c>
      <c r="B72" s="63">
        <v>5420</v>
      </c>
      <c r="C72" s="63">
        <v>5965</v>
      </c>
      <c r="D72" s="63">
        <v>7246</v>
      </c>
      <c r="E72" s="63">
        <v>10631</v>
      </c>
      <c r="F72" s="63">
        <v>16034</v>
      </c>
      <c r="G72" s="63">
        <v>22028</v>
      </c>
      <c r="H72" s="63">
        <v>25976</v>
      </c>
      <c r="I72" s="63">
        <v>31909</v>
      </c>
      <c r="J72" s="63">
        <v>37337</v>
      </c>
      <c r="K72" s="63">
        <v>42264</v>
      </c>
      <c r="L72" s="63">
        <v>50157</v>
      </c>
      <c r="M72" s="63">
        <v>52387</v>
      </c>
      <c r="N72" s="63">
        <v>53439</v>
      </c>
      <c r="O72" s="63">
        <v>53498</v>
      </c>
      <c r="P72" s="63">
        <v>53866</v>
      </c>
      <c r="Q72" s="63">
        <v>52862</v>
      </c>
      <c r="R72" s="63">
        <v>47301</v>
      </c>
      <c r="S72" s="63">
        <v>45590</v>
      </c>
      <c r="T72" s="63">
        <v>44771</v>
      </c>
      <c r="U72" s="63">
        <v>43768</v>
      </c>
      <c r="V72" s="63">
        <v>44744</v>
      </c>
      <c r="W72" s="63">
        <v>46269</v>
      </c>
      <c r="X72" s="63">
        <v>49246</v>
      </c>
      <c r="Y72" s="63">
        <v>51897</v>
      </c>
      <c r="Z72" s="63">
        <v>50065</v>
      </c>
    </row>
    <row r="73" spans="1:26" ht="15.75">
      <c r="A73" s="67" t="s">
        <v>65</v>
      </c>
    </row>
    <row r="74" spans="1:26">
      <c r="A74" s="68" t="s">
        <v>635</v>
      </c>
    </row>
  </sheetData>
  <pageMargins left="0.7" right="0.7" top="0.75" bottom="0.75" header="0.3" footer="0.3"/>
  <ignoredErrors>
    <ignoredError sqref="B53:X53 B29:X29 B5:X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74"/>
  <sheetViews>
    <sheetView workbookViewId="0">
      <selection activeCell="A13" sqref="A13"/>
    </sheetView>
  </sheetViews>
  <sheetFormatPr defaultColWidth="11" defaultRowHeight="15.95"/>
  <cols>
    <col min="1" max="1" width="19.625" customWidth="1"/>
  </cols>
  <sheetData>
    <row r="1" spans="1:26" ht="29.1">
      <c r="A1" s="20" t="s">
        <v>60</v>
      </c>
    </row>
    <row r="2" spans="1:26" ht="24">
      <c r="A2" s="8" t="s">
        <v>636</v>
      </c>
    </row>
    <row r="4" spans="1:26" ht="15.75"/>
    <row r="5" spans="1:26" ht="18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608</v>
      </c>
      <c r="B6" s="62">
        <v>137</v>
      </c>
      <c r="C6" s="62">
        <v>152</v>
      </c>
      <c r="D6" s="62">
        <v>294</v>
      </c>
      <c r="E6" s="62">
        <v>2039</v>
      </c>
      <c r="F6" s="62">
        <v>4428</v>
      </c>
      <c r="G6" s="62">
        <v>8001</v>
      </c>
      <c r="H6" s="62">
        <v>10226</v>
      </c>
      <c r="I6" s="62">
        <v>13673</v>
      </c>
      <c r="J6" s="62">
        <v>14315</v>
      </c>
      <c r="K6" s="62">
        <v>16982</v>
      </c>
      <c r="L6" s="62">
        <v>20754</v>
      </c>
      <c r="M6" s="62">
        <v>21901</v>
      </c>
      <c r="N6" s="62">
        <v>22513</v>
      </c>
      <c r="O6" s="62">
        <v>22147</v>
      </c>
      <c r="P6" s="62">
        <v>22854</v>
      </c>
      <c r="Q6" s="62">
        <v>21040</v>
      </c>
      <c r="R6" s="62">
        <v>18009</v>
      </c>
      <c r="S6" s="62">
        <v>16968</v>
      </c>
      <c r="T6" s="62">
        <v>16437</v>
      </c>
      <c r="U6" s="62">
        <v>15542</v>
      </c>
      <c r="V6" s="62">
        <v>15027</v>
      </c>
      <c r="W6" s="62">
        <v>14894</v>
      </c>
      <c r="X6" s="62">
        <v>14893</v>
      </c>
      <c r="Y6" s="62">
        <v>14406</v>
      </c>
      <c r="Z6" s="85">
        <v>14035</v>
      </c>
    </row>
    <row r="7" spans="1:26" ht="15.75">
      <c r="A7" s="65" t="s">
        <v>609</v>
      </c>
      <c r="B7" s="62">
        <v>18211</v>
      </c>
      <c r="C7" s="62">
        <v>18312</v>
      </c>
      <c r="D7" s="62">
        <v>18907</v>
      </c>
      <c r="E7" s="62">
        <v>19331</v>
      </c>
      <c r="F7" s="62">
        <v>19939</v>
      </c>
      <c r="G7" s="62">
        <v>20586</v>
      </c>
      <c r="H7" s="62">
        <v>20454</v>
      </c>
      <c r="I7" s="62">
        <v>21246</v>
      </c>
      <c r="J7" s="62">
        <v>22022</v>
      </c>
      <c r="K7" s="62">
        <v>22581</v>
      </c>
      <c r="L7" s="62">
        <v>23379</v>
      </c>
      <c r="M7" s="62">
        <v>23832</v>
      </c>
      <c r="N7" s="62">
        <v>23936</v>
      </c>
      <c r="O7" s="62">
        <v>23244</v>
      </c>
      <c r="P7" s="62">
        <v>23010</v>
      </c>
      <c r="Q7" s="62">
        <v>22445</v>
      </c>
      <c r="R7" s="62">
        <v>21722</v>
      </c>
      <c r="S7" s="62">
        <v>21745</v>
      </c>
      <c r="T7" s="62">
        <v>21846</v>
      </c>
      <c r="U7" s="62">
        <v>21728</v>
      </c>
      <c r="V7" s="62">
        <v>21935</v>
      </c>
      <c r="W7" s="62">
        <v>22325</v>
      </c>
      <c r="X7" s="62">
        <v>22629</v>
      </c>
      <c r="Y7" s="62">
        <v>22696</v>
      </c>
      <c r="Z7" s="85">
        <v>23204</v>
      </c>
    </row>
    <row r="8" spans="1:26" ht="15.75">
      <c r="A8" s="65" t="s">
        <v>632</v>
      </c>
      <c r="B8" s="62">
        <v>864</v>
      </c>
      <c r="C8" s="62">
        <v>942</v>
      </c>
      <c r="D8" s="62">
        <v>1116</v>
      </c>
      <c r="E8" s="62">
        <v>1336</v>
      </c>
      <c r="F8" s="62">
        <v>1646</v>
      </c>
      <c r="G8" s="62">
        <v>2016</v>
      </c>
      <c r="H8" s="62">
        <v>2195</v>
      </c>
      <c r="I8" s="62">
        <v>2742</v>
      </c>
      <c r="J8" s="62">
        <v>3406</v>
      </c>
      <c r="K8" s="62">
        <v>3921</v>
      </c>
      <c r="L8" s="62">
        <v>4980</v>
      </c>
      <c r="M8" s="62">
        <v>5712</v>
      </c>
      <c r="N8" s="62">
        <v>5943</v>
      </c>
      <c r="O8" s="62">
        <v>5811</v>
      </c>
      <c r="P8" s="62">
        <v>6234</v>
      </c>
      <c r="Q8" s="62">
        <v>6243</v>
      </c>
      <c r="R8" s="62">
        <v>5960</v>
      </c>
      <c r="S8" s="62">
        <v>6258</v>
      </c>
      <c r="T8" s="62">
        <v>6646</v>
      </c>
      <c r="U8" s="62">
        <v>6546</v>
      </c>
      <c r="V8" s="62">
        <v>7023</v>
      </c>
      <c r="W8" s="62">
        <v>7813</v>
      </c>
      <c r="X8" s="62">
        <v>8268</v>
      </c>
      <c r="Y8" s="62">
        <v>8265</v>
      </c>
      <c r="Z8" s="85">
        <v>8662</v>
      </c>
    </row>
    <row r="9" spans="1:26" ht="15.75">
      <c r="A9" s="65" t="s">
        <v>610</v>
      </c>
      <c r="B9" s="62">
        <v>1952</v>
      </c>
      <c r="C9" s="62">
        <v>2037</v>
      </c>
      <c r="D9" s="62">
        <v>2258</v>
      </c>
      <c r="E9" s="62">
        <v>2538</v>
      </c>
      <c r="F9" s="62">
        <v>3092</v>
      </c>
      <c r="G9" s="62">
        <v>4158</v>
      </c>
      <c r="H9" s="62">
        <v>5421</v>
      </c>
      <c r="I9" s="62">
        <v>7819</v>
      </c>
      <c r="J9" s="62">
        <v>9671</v>
      </c>
      <c r="K9" s="62">
        <v>10820</v>
      </c>
      <c r="L9" s="62">
        <v>11783</v>
      </c>
      <c r="M9" s="62">
        <v>12316</v>
      </c>
      <c r="N9" s="62">
        <v>12163</v>
      </c>
      <c r="O9" s="62">
        <v>11751</v>
      </c>
      <c r="P9" s="62">
        <v>11551</v>
      </c>
      <c r="Q9" s="62">
        <v>11172</v>
      </c>
      <c r="R9" s="62">
        <v>8951</v>
      </c>
      <c r="S9" s="62">
        <v>8514</v>
      </c>
      <c r="T9" s="62">
        <v>8334</v>
      </c>
      <c r="U9" s="62">
        <v>7937</v>
      </c>
      <c r="V9" s="62">
        <v>8052</v>
      </c>
      <c r="W9" s="62">
        <v>8436</v>
      </c>
      <c r="X9" s="62">
        <v>9174</v>
      </c>
      <c r="Y9" s="62">
        <v>9796</v>
      </c>
      <c r="Z9" s="85">
        <v>10139</v>
      </c>
    </row>
    <row r="10" spans="1:26" ht="15.75">
      <c r="A10" s="65" t="s">
        <v>611</v>
      </c>
      <c r="B10" s="62">
        <v>217</v>
      </c>
      <c r="C10" s="62">
        <v>236</v>
      </c>
      <c r="D10" s="62">
        <v>427</v>
      </c>
      <c r="E10" s="62">
        <v>1686</v>
      </c>
      <c r="F10" s="62">
        <v>3783</v>
      </c>
      <c r="G10" s="62">
        <v>7997</v>
      </c>
      <c r="H10" s="62">
        <v>12796</v>
      </c>
      <c r="I10" s="62">
        <v>19139</v>
      </c>
      <c r="J10" s="62">
        <v>24799</v>
      </c>
      <c r="K10" s="62">
        <v>31101</v>
      </c>
      <c r="L10" s="62">
        <v>44275</v>
      </c>
      <c r="M10" s="62">
        <v>48556</v>
      </c>
      <c r="N10" s="62">
        <v>50034</v>
      </c>
      <c r="O10" s="62">
        <v>51664</v>
      </c>
      <c r="P10" s="62">
        <v>53092</v>
      </c>
      <c r="Q10" s="62">
        <v>50079</v>
      </c>
      <c r="R10" s="62">
        <v>46187</v>
      </c>
      <c r="S10" s="62">
        <v>44677</v>
      </c>
      <c r="T10" s="62">
        <v>42590</v>
      </c>
      <c r="U10" s="62">
        <v>39144</v>
      </c>
      <c r="V10" s="62">
        <v>37666</v>
      </c>
      <c r="W10" s="62">
        <v>36558</v>
      </c>
      <c r="X10" s="62">
        <v>35959</v>
      </c>
      <c r="Y10" s="62">
        <v>33981</v>
      </c>
      <c r="Z10" s="85">
        <v>33392</v>
      </c>
    </row>
    <row r="11" spans="1:26" ht="15.75">
      <c r="A11" s="65" t="s">
        <v>613</v>
      </c>
      <c r="B11" s="62">
        <v>56</v>
      </c>
      <c r="C11" s="62">
        <v>79</v>
      </c>
      <c r="D11" s="62">
        <v>161</v>
      </c>
      <c r="E11" s="62">
        <v>1147</v>
      </c>
      <c r="F11" s="62">
        <v>2709</v>
      </c>
      <c r="G11" s="62">
        <v>3989</v>
      </c>
      <c r="H11" s="62">
        <v>4761</v>
      </c>
      <c r="I11" s="62">
        <v>5570</v>
      </c>
      <c r="J11" s="62">
        <v>5798</v>
      </c>
      <c r="K11" s="62">
        <v>5621</v>
      </c>
      <c r="L11" s="62">
        <v>6317</v>
      </c>
      <c r="M11" s="62">
        <v>6443</v>
      </c>
      <c r="N11" s="62">
        <v>6493</v>
      </c>
      <c r="O11" s="62">
        <v>6423</v>
      </c>
      <c r="P11" s="62">
        <v>6544</v>
      </c>
      <c r="Q11" s="62">
        <v>6554</v>
      </c>
      <c r="R11" s="62">
        <v>6516</v>
      </c>
      <c r="S11" s="62">
        <v>6761</v>
      </c>
      <c r="T11" s="62">
        <v>7448</v>
      </c>
      <c r="U11" s="62">
        <v>7849</v>
      </c>
      <c r="V11" s="62">
        <v>8312</v>
      </c>
      <c r="W11" s="62">
        <v>8829</v>
      </c>
      <c r="X11" s="62">
        <v>9453</v>
      </c>
      <c r="Y11" s="62">
        <v>9417</v>
      </c>
      <c r="Z11" s="85">
        <v>9907</v>
      </c>
    </row>
    <row r="12" spans="1:26" ht="15.75">
      <c r="A12" s="65" t="s">
        <v>615</v>
      </c>
      <c r="B12" s="62">
        <v>5352</v>
      </c>
      <c r="C12" s="62">
        <v>5204</v>
      </c>
      <c r="D12" s="62">
        <v>6257</v>
      </c>
      <c r="E12" s="62">
        <v>7741</v>
      </c>
      <c r="F12" s="62">
        <v>10037</v>
      </c>
      <c r="G12" s="62">
        <v>12128</v>
      </c>
      <c r="H12" s="62">
        <v>13516</v>
      </c>
      <c r="I12" s="62">
        <v>16136</v>
      </c>
      <c r="J12" s="62">
        <v>18798</v>
      </c>
      <c r="K12" s="62">
        <v>19442</v>
      </c>
      <c r="L12" s="62">
        <v>21804</v>
      </c>
      <c r="M12" s="62">
        <v>24059</v>
      </c>
      <c r="N12" s="62">
        <v>24197</v>
      </c>
      <c r="O12" s="62">
        <v>23643</v>
      </c>
      <c r="P12" s="62">
        <v>23784</v>
      </c>
      <c r="Q12" s="62">
        <v>23505</v>
      </c>
      <c r="R12" s="62">
        <v>23333</v>
      </c>
      <c r="S12" s="62">
        <v>23260</v>
      </c>
      <c r="T12" s="62">
        <v>23603</v>
      </c>
      <c r="U12" s="62">
        <v>23858</v>
      </c>
      <c r="V12" s="62">
        <v>24704</v>
      </c>
      <c r="W12" s="62">
        <v>26546</v>
      </c>
      <c r="X12" s="62">
        <v>29270</v>
      </c>
      <c r="Y12" s="62">
        <v>30340</v>
      </c>
      <c r="Z12" s="85">
        <v>32373</v>
      </c>
    </row>
    <row r="13" spans="1:26" ht="15.75">
      <c r="A13" s="65" t="s">
        <v>637</v>
      </c>
      <c r="B13" s="62">
        <v>47</v>
      </c>
      <c r="C13" s="62">
        <v>43</v>
      </c>
      <c r="D13" s="62">
        <v>57</v>
      </c>
      <c r="E13" s="62">
        <v>78</v>
      </c>
      <c r="F13" s="62">
        <v>126</v>
      </c>
      <c r="G13" s="62">
        <v>175</v>
      </c>
      <c r="H13" s="62">
        <v>233</v>
      </c>
      <c r="I13" s="62">
        <v>287</v>
      </c>
      <c r="J13" s="62">
        <v>417</v>
      </c>
      <c r="K13" s="62">
        <v>727</v>
      </c>
      <c r="L13" s="62">
        <v>1273</v>
      </c>
      <c r="M13" s="62">
        <v>1494</v>
      </c>
      <c r="N13" s="62">
        <v>1553</v>
      </c>
      <c r="O13" s="62">
        <v>1738</v>
      </c>
      <c r="P13" s="62">
        <v>2085</v>
      </c>
      <c r="Q13" s="62">
        <v>2272</v>
      </c>
      <c r="R13" s="62">
        <v>2383</v>
      </c>
      <c r="S13" s="62">
        <v>2603</v>
      </c>
      <c r="T13" s="62">
        <v>3068</v>
      </c>
      <c r="U13" s="62">
        <v>3825</v>
      </c>
      <c r="V13" s="62">
        <v>5207</v>
      </c>
      <c r="W13" s="62">
        <v>6916</v>
      </c>
      <c r="X13" s="62">
        <v>9159</v>
      </c>
      <c r="Y13" s="62">
        <v>9959</v>
      </c>
      <c r="Z13" s="85">
        <v>10837</v>
      </c>
    </row>
    <row r="14" spans="1:26" ht="15.75">
      <c r="A14" s="65" t="s">
        <v>616</v>
      </c>
      <c r="B14" s="62">
        <v>2413</v>
      </c>
      <c r="C14" s="62">
        <v>2450</v>
      </c>
      <c r="D14" s="62">
        <v>2766</v>
      </c>
      <c r="E14" s="62">
        <v>3274</v>
      </c>
      <c r="F14" s="62">
        <v>5019</v>
      </c>
      <c r="G14" s="62">
        <v>9165</v>
      </c>
      <c r="H14" s="62">
        <v>11618</v>
      </c>
      <c r="I14" s="62">
        <v>14231</v>
      </c>
      <c r="J14" s="62">
        <v>15740</v>
      </c>
      <c r="K14" s="62">
        <v>15688</v>
      </c>
      <c r="L14" s="62">
        <v>16648</v>
      </c>
      <c r="M14" s="62">
        <v>17063</v>
      </c>
      <c r="N14" s="62">
        <v>16867</v>
      </c>
      <c r="O14" s="62">
        <v>15850</v>
      </c>
      <c r="P14" s="62">
        <v>15425</v>
      </c>
      <c r="Q14" s="62">
        <v>14738</v>
      </c>
      <c r="R14" s="62">
        <v>14148</v>
      </c>
      <c r="S14" s="62">
        <v>13854</v>
      </c>
      <c r="T14" s="62">
        <v>13739</v>
      </c>
      <c r="U14" s="62">
        <v>13683</v>
      </c>
      <c r="V14" s="62">
        <v>13968</v>
      </c>
      <c r="W14" s="62">
        <v>14707</v>
      </c>
      <c r="X14" s="62">
        <v>16336</v>
      </c>
      <c r="Y14" s="62">
        <v>17369</v>
      </c>
      <c r="Z14" s="85">
        <v>20835</v>
      </c>
    </row>
    <row r="15" spans="1:26" ht="15.75">
      <c r="A15" s="65" t="s">
        <v>617</v>
      </c>
      <c r="B15" s="62">
        <v>109</v>
      </c>
      <c r="C15" s="62">
        <v>115</v>
      </c>
      <c r="D15" s="62">
        <v>182</v>
      </c>
      <c r="E15" s="62">
        <v>508</v>
      </c>
      <c r="F15" s="62">
        <v>1074</v>
      </c>
      <c r="G15" s="62">
        <v>2532</v>
      </c>
      <c r="H15" s="62">
        <v>4903</v>
      </c>
      <c r="I15" s="62">
        <v>9108</v>
      </c>
      <c r="J15" s="62">
        <v>13419</v>
      </c>
      <c r="K15" s="62">
        <v>19702</v>
      </c>
      <c r="L15" s="62">
        <v>23580</v>
      </c>
      <c r="M15" s="62">
        <v>22508</v>
      </c>
      <c r="N15" s="62">
        <v>20073</v>
      </c>
      <c r="O15" s="62">
        <v>17972</v>
      </c>
      <c r="P15" s="62">
        <v>16949</v>
      </c>
      <c r="Q15" s="62">
        <v>15926</v>
      </c>
      <c r="R15" s="62">
        <v>14988</v>
      </c>
      <c r="S15" s="62">
        <v>14301</v>
      </c>
      <c r="T15" s="62">
        <v>14141</v>
      </c>
      <c r="U15" s="62">
        <v>13775</v>
      </c>
      <c r="V15" s="62">
        <v>13862</v>
      </c>
      <c r="W15" s="62">
        <v>13947</v>
      </c>
      <c r="X15" s="62">
        <v>14126</v>
      </c>
      <c r="Y15" s="62">
        <v>13894</v>
      </c>
      <c r="Z15" s="85">
        <v>14196</v>
      </c>
    </row>
    <row r="16" spans="1:26" ht="15.75">
      <c r="A16" s="65" t="s">
        <v>633</v>
      </c>
      <c r="B16" s="62">
        <v>1046</v>
      </c>
      <c r="C16" s="62">
        <v>1092</v>
      </c>
      <c r="D16" s="62">
        <v>1297</v>
      </c>
      <c r="E16" s="62">
        <v>1605</v>
      </c>
      <c r="F16" s="62">
        <v>1976</v>
      </c>
      <c r="G16" s="62">
        <v>2305</v>
      </c>
      <c r="H16" s="62">
        <v>2545</v>
      </c>
      <c r="I16" s="62">
        <v>3233</v>
      </c>
      <c r="J16" s="62">
        <v>4151</v>
      </c>
      <c r="K16" s="62">
        <v>4885</v>
      </c>
      <c r="L16" s="62">
        <v>6134</v>
      </c>
      <c r="M16" s="62">
        <v>6774</v>
      </c>
      <c r="N16" s="62">
        <v>6331</v>
      </c>
      <c r="O16" s="62">
        <v>5618</v>
      </c>
      <c r="P16" s="62">
        <v>5395</v>
      </c>
      <c r="Q16" s="62">
        <v>5095</v>
      </c>
      <c r="R16" s="62">
        <v>4833</v>
      </c>
      <c r="S16" s="62">
        <v>4717</v>
      </c>
      <c r="T16" s="62">
        <v>4868</v>
      </c>
      <c r="U16" s="62">
        <v>5143</v>
      </c>
      <c r="V16" s="62">
        <v>5689</v>
      </c>
      <c r="W16" s="62">
        <v>6575</v>
      </c>
      <c r="X16" s="62">
        <v>7588</v>
      </c>
      <c r="Y16" s="62">
        <v>7752</v>
      </c>
      <c r="Z16" s="85">
        <v>8006</v>
      </c>
    </row>
    <row r="17" spans="1:26" ht="15.75">
      <c r="A17" s="65" t="s">
        <v>618</v>
      </c>
      <c r="B17" s="62">
        <v>970</v>
      </c>
      <c r="C17" s="62">
        <v>1084</v>
      </c>
      <c r="D17" s="62">
        <v>1668</v>
      </c>
      <c r="E17" s="62">
        <v>5098</v>
      </c>
      <c r="F17" s="62">
        <v>11648</v>
      </c>
      <c r="G17" s="62">
        <v>15244</v>
      </c>
      <c r="H17" s="62">
        <v>16121</v>
      </c>
      <c r="I17" s="62">
        <v>18042</v>
      </c>
      <c r="J17" s="62">
        <v>19628</v>
      </c>
      <c r="K17" s="62">
        <v>19601</v>
      </c>
      <c r="L17" s="62">
        <v>21806</v>
      </c>
      <c r="M17" s="62">
        <v>23608</v>
      </c>
      <c r="N17" s="62">
        <v>24030</v>
      </c>
      <c r="O17" s="62">
        <v>23711</v>
      </c>
      <c r="P17" s="62">
        <v>23656</v>
      </c>
      <c r="Q17" s="62">
        <v>23084</v>
      </c>
      <c r="R17" s="62">
        <v>22448</v>
      </c>
      <c r="S17" s="62">
        <v>21947</v>
      </c>
      <c r="T17" s="62">
        <v>21809</v>
      </c>
      <c r="U17" s="62">
        <v>22392</v>
      </c>
      <c r="V17" s="62">
        <v>23928</v>
      </c>
      <c r="W17" s="62">
        <v>27263</v>
      </c>
      <c r="X17" s="62">
        <v>32627</v>
      </c>
      <c r="Y17" s="62">
        <v>34644</v>
      </c>
      <c r="Z17" s="85">
        <v>38122</v>
      </c>
    </row>
    <row r="18" spans="1:26" ht="15.75">
      <c r="A18" s="65" t="s">
        <v>619</v>
      </c>
      <c r="B18" s="62">
        <v>162</v>
      </c>
      <c r="C18" s="62">
        <v>209</v>
      </c>
      <c r="D18" s="62">
        <v>584</v>
      </c>
      <c r="E18" s="62">
        <v>6332</v>
      </c>
      <c r="F18" s="62">
        <v>14072</v>
      </c>
      <c r="G18" s="62">
        <v>22324</v>
      </c>
      <c r="H18" s="62">
        <v>27536</v>
      </c>
      <c r="I18" s="62">
        <v>29118</v>
      </c>
      <c r="J18" s="62">
        <v>29465</v>
      </c>
      <c r="K18" s="62">
        <v>27175</v>
      </c>
      <c r="L18" s="62">
        <v>28018</v>
      </c>
      <c r="M18" s="62">
        <v>29408</v>
      </c>
      <c r="N18" s="62">
        <v>29326</v>
      </c>
      <c r="O18" s="62">
        <v>28463</v>
      </c>
      <c r="P18" s="62">
        <v>27726</v>
      </c>
      <c r="Q18" s="62">
        <v>26761</v>
      </c>
      <c r="R18" s="62">
        <v>25452</v>
      </c>
      <c r="S18" s="62">
        <v>24473</v>
      </c>
      <c r="T18" s="62">
        <v>23926</v>
      </c>
      <c r="U18" s="62">
        <v>23212</v>
      </c>
      <c r="V18" s="62">
        <v>23213</v>
      </c>
      <c r="W18" s="62">
        <v>23270</v>
      </c>
      <c r="X18" s="62">
        <v>23733</v>
      </c>
      <c r="Y18" s="62">
        <v>23595</v>
      </c>
      <c r="Z18" s="85">
        <v>24077</v>
      </c>
    </row>
    <row r="19" spans="1:26" ht="15.75">
      <c r="A19" s="65" t="s">
        <v>620</v>
      </c>
      <c r="B19" s="62">
        <v>952</v>
      </c>
      <c r="C19" s="62">
        <v>974</v>
      </c>
      <c r="D19" s="62">
        <v>1108</v>
      </c>
      <c r="E19" s="62">
        <v>1271</v>
      </c>
      <c r="F19" s="62">
        <v>1633</v>
      </c>
      <c r="G19" s="62">
        <v>2101</v>
      </c>
      <c r="H19" s="62">
        <v>2867</v>
      </c>
      <c r="I19" s="62">
        <v>3683</v>
      </c>
      <c r="J19" s="62">
        <v>4372</v>
      </c>
      <c r="K19" s="62">
        <v>4570</v>
      </c>
      <c r="L19" s="62">
        <v>5272</v>
      </c>
      <c r="M19" s="62">
        <v>5694</v>
      </c>
      <c r="N19" s="62">
        <v>5788</v>
      </c>
      <c r="O19" s="62">
        <v>5766</v>
      </c>
      <c r="P19" s="62">
        <v>5983</v>
      </c>
      <c r="Q19" s="62">
        <v>5942</v>
      </c>
      <c r="R19" s="62">
        <v>5855</v>
      </c>
      <c r="S19" s="62">
        <v>6146</v>
      </c>
      <c r="T19" s="62">
        <v>7172</v>
      </c>
      <c r="U19" s="62">
        <v>8825</v>
      </c>
      <c r="V19" s="62">
        <v>11711</v>
      </c>
      <c r="W19" s="62">
        <v>16608</v>
      </c>
      <c r="X19" s="62">
        <v>21865</v>
      </c>
      <c r="Y19" s="62">
        <v>23444</v>
      </c>
      <c r="Z19" s="85">
        <v>26663</v>
      </c>
    </row>
    <row r="20" spans="1:26" ht="15.75">
      <c r="A20" s="65" t="s">
        <v>621</v>
      </c>
      <c r="B20" s="62">
        <v>744</v>
      </c>
      <c r="C20" s="62">
        <v>866</v>
      </c>
      <c r="D20" s="62">
        <v>1563</v>
      </c>
      <c r="E20" s="62">
        <v>2267</v>
      </c>
      <c r="F20" s="62">
        <v>3166</v>
      </c>
      <c r="G20" s="62">
        <v>3619</v>
      </c>
      <c r="H20" s="62">
        <v>3989</v>
      </c>
      <c r="I20" s="62">
        <v>5180</v>
      </c>
      <c r="J20" s="62">
        <v>6311</v>
      </c>
      <c r="K20" s="62">
        <v>6091</v>
      </c>
      <c r="L20" s="62">
        <v>6840</v>
      </c>
      <c r="M20" s="62">
        <v>7915</v>
      </c>
      <c r="N20" s="62">
        <v>8470</v>
      </c>
      <c r="O20" s="62">
        <v>8989</v>
      </c>
      <c r="P20" s="62">
        <v>9530</v>
      </c>
      <c r="Q20" s="62">
        <v>9668</v>
      </c>
      <c r="R20" s="62">
        <v>9905</v>
      </c>
      <c r="S20" s="62">
        <v>10224</v>
      </c>
      <c r="T20" s="62">
        <v>10749</v>
      </c>
      <c r="U20" s="62">
        <v>11212</v>
      </c>
      <c r="V20" s="62">
        <v>11847</v>
      </c>
      <c r="W20" s="62">
        <v>12516</v>
      </c>
      <c r="X20" s="62">
        <v>13246</v>
      </c>
      <c r="Y20" s="62">
        <v>13130</v>
      </c>
      <c r="Z20" s="85">
        <v>13281</v>
      </c>
    </row>
    <row r="21" spans="1:26" ht="15.75">
      <c r="A21" s="65" t="s">
        <v>622</v>
      </c>
      <c r="B21" s="62">
        <v>181</v>
      </c>
      <c r="C21" s="62">
        <v>199</v>
      </c>
      <c r="D21" s="62">
        <v>278</v>
      </c>
      <c r="E21" s="62">
        <v>647</v>
      </c>
      <c r="F21" s="62">
        <v>961</v>
      </c>
      <c r="G21" s="62">
        <v>1385</v>
      </c>
      <c r="H21" s="62">
        <v>1681</v>
      </c>
      <c r="I21" s="62">
        <v>2763</v>
      </c>
      <c r="J21" s="62">
        <v>5126</v>
      </c>
      <c r="K21" s="62">
        <v>4832</v>
      </c>
      <c r="L21" s="62">
        <v>4705</v>
      </c>
      <c r="M21" s="62">
        <v>4991</v>
      </c>
      <c r="N21" s="62">
        <v>4982</v>
      </c>
      <c r="O21" s="62">
        <v>6104</v>
      </c>
      <c r="P21" s="62">
        <v>7215</v>
      </c>
      <c r="Q21" s="62">
        <v>7740</v>
      </c>
      <c r="R21" s="62">
        <v>7579</v>
      </c>
      <c r="S21" s="62">
        <v>7718</v>
      </c>
      <c r="T21" s="62">
        <v>7890</v>
      </c>
      <c r="U21" s="62">
        <v>8083</v>
      </c>
      <c r="V21" s="62">
        <v>8380</v>
      </c>
      <c r="W21" s="62">
        <v>8606</v>
      </c>
      <c r="X21" s="62">
        <v>9326</v>
      </c>
      <c r="Y21" s="62">
        <v>9524</v>
      </c>
      <c r="Z21" s="85">
        <v>9980</v>
      </c>
    </row>
    <row r="22" spans="1:26" ht="15.75">
      <c r="A22" s="100" t="s">
        <v>623</v>
      </c>
      <c r="B22" s="101">
        <f>SUM(B6:B21)</f>
        <v>33413</v>
      </c>
      <c r="C22" s="101">
        <f t="shared" ref="C22:Z22" si="0">SUM(C6:C21)</f>
        <v>33994</v>
      </c>
      <c r="D22" s="101">
        <f t="shared" si="0"/>
        <v>38923</v>
      </c>
      <c r="E22" s="101">
        <f t="shared" si="0"/>
        <v>56898</v>
      </c>
      <c r="F22" s="101">
        <f t="shared" si="0"/>
        <v>85309</v>
      </c>
      <c r="G22" s="101">
        <f t="shared" si="0"/>
        <v>117725</v>
      </c>
      <c r="H22" s="101">
        <f t="shared" si="0"/>
        <v>140862</v>
      </c>
      <c r="I22" s="101">
        <f t="shared" si="0"/>
        <v>171970</v>
      </c>
      <c r="J22" s="101">
        <f t="shared" si="0"/>
        <v>197438</v>
      </c>
      <c r="K22" s="101">
        <f t="shared" si="0"/>
        <v>213739</v>
      </c>
      <c r="L22" s="101">
        <f t="shared" si="0"/>
        <v>247568</v>
      </c>
      <c r="M22" s="101">
        <f t="shared" si="0"/>
        <v>262274</v>
      </c>
      <c r="N22" s="101">
        <f t="shared" si="0"/>
        <v>262699</v>
      </c>
      <c r="O22" s="101">
        <f t="shared" si="0"/>
        <v>258894</v>
      </c>
      <c r="P22" s="101">
        <f t="shared" si="0"/>
        <v>261033</v>
      </c>
      <c r="Q22" s="101">
        <f t="shared" si="0"/>
        <v>252264</v>
      </c>
      <c r="R22" s="101">
        <f t="shared" si="0"/>
        <v>238269</v>
      </c>
      <c r="S22" s="101">
        <f t="shared" si="0"/>
        <v>234166</v>
      </c>
      <c r="T22" s="101">
        <f t="shared" si="0"/>
        <v>234266</v>
      </c>
      <c r="U22" s="101">
        <f t="shared" si="0"/>
        <v>232754</v>
      </c>
      <c r="V22" s="101">
        <f t="shared" si="0"/>
        <v>240524</v>
      </c>
      <c r="W22" s="101">
        <f t="shared" si="0"/>
        <v>255809</v>
      </c>
      <c r="X22" s="101">
        <f t="shared" si="0"/>
        <v>277652</v>
      </c>
      <c r="Y22" s="101">
        <f t="shared" si="0"/>
        <v>282212</v>
      </c>
      <c r="Z22" s="101">
        <f t="shared" si="0"/>
        <v>297709</v>
      </c>
    </row>
    <row r="23" spans="1:26" ht="15.75">
      <c r="A23" s="99" t="s">
        <v>624</v>
      </c>
      <c r="B23" s="62">
        <f>B24-B22</f>
        <v>19898</v>
      </c>
      <c r="C23" s="62">
        <f t="shared" ref="C23:Z23" si="1">C24-C22</f>
        <v>20683</v>
      </c>
      <c r="D23" s="62">
        <f t="shared" si="1"/>
        <v>24564</v>
      </c>
      <c r="E23" s="62">
        <f t="shared" si="1"/>
        <v>29883</v>
      </c>
      <c r="F23" s="62">
        <f t="shared" si="1"/>
        <v>37797</v>
      </c>
      <c r="G23" s="62">
        <f t="shared" si="1"/>
        <v>46193</v>
      </c>
      <c r="H23" s="62">
        <f t="shared" si="1"/>
        <v>51778</v>
      </c>
      <c r="I23" s="62">
        <f t="shared" si="1"/>
        <v>63947</v>
      </c>
      <c r="J23" s="62">
        <f t="shared" si="1"/>
        <v>75458</v>
      </c>
      <c r="K23" s="62">
        <f t="shared" si="1"/>
        <v>79908</v>
      </c>
      <c r="L23" s="62">
        <f t="shared" si="1"/>
        <v>90658</v>
      </c>
      <c r="M23" s="62">
        <f t="shared" si="1"/>
        <v>97914</v>
      </c>
      <c r="N23" s="62">
        <f t="shared" si="1"/>
        <v>98418</v>
      </c>
      <c r="O23" s="62">
        <f t="shared" si="1"/>
        <v>94363</v>
      </c>
      <c r="P23" s="62">
        <f t="shared" si="1"/>
        <v>94472</v>
      </c>
      <c r="Q23" s="62">
        <f t="shared" si="1"/>
        <v>92001</v>
      </c>
      <c r="R23" s="62">
        <f t="shared" si="1"/>
        <v>88075</v>
      </c>
      <c r="S23" s="62">
        <f t="shared" si="1"/>
        <v>87562</v>
      </c>
      <c r="T23" s="62">
        <f t="shared" si="1"/>
        <v>88186</v>
      </c>
      <c r="U23" s="62">
        <f t="shared" si="1"/>
        <v>88185</v>
      </c>
      <c r="V23" s="62">
        <f t="shared" si="1"/>
        <v>91612</v>
      </c>
      <c r="W23" s="62">
        <f t="shared" si="1"/>
        <v>97488</v>
      </c>
      <c r="X23" s="62">
        <f t="shared" si="1"/>
        <v>105479</v>
      </c>
      <c r="Y23" s="62">
        <f t="shared" si="1"/>
        <v>106293</v>
      </c>
      <c r="Z23" s="62">
        <f t="shared" si="1"/>
        <v>112603</v>
      </c>
    </row>
    <row r="24" spans="1:26" ht="15.75">
      <c r="A24" s="66" t="s">
        <v>55</v>
      </c>
      <c r="B24" s="63">
        <v>53311</v>
      </c>
      <c r="C24" s="63">
        <v>54677</v>
      </c>
      <c r="D24" s="63">
        <v>63487</v>
      </c>
      <c r="E24" s="63">
        <v>86781</v>
      </c>
      <c r="F24" s="63">
        <v>123106</v>
      </c>
      <c r="G24" s="63">
        <v>163918</v>
      </c>
      <c r="H24" s="63">
        <v>192640</v>
      </c>
      <c r="I24" s="63">
        <v>235917</v>
      </c>
      <c r="J24" s="63">
        <v>272896</v>
      </c>
      <c r="K24" s="63">
        <v>293647</v>
      </c>
      <c r="L24" s="63">
        <v>338226</v>
      </c>
      <c r="M24" s="63">
        <v>360188</v>
      </c>
      <c r="N24" s="63">
        <v>361117</v>
      </c>
      <c r="O24" s="63">
        <v>353257</v>
      </c>
      <c r="P24" s="63">
        <v>355505</v>
      </c>
      <c r="Q24" s="63">
        <v>344265</v>
      </c>
      <c r="R24" s="63">
        <v>326344</v>
      </c>
      <c r="S24" s="63">
        <v>321728</v>
      </c>
      <c r="T24" s="63">
        <v>322452</v>
      </c>
      <c r="U24" s="63">
        <v>320939</v>
      </c>
      <c r="V24" s="63">
        <v>332136</v>
      </c>
      <c r="W24" s="63">
        <v>353297</v>
      </c>
      <c r="X24" s="63">
        <v>383131</v>
      </c>
      <c r="Y24" s="63">
        <v>388505</v>
      </c>
      <c r="Z24" s="63">
        <v>410312</v>
      </c>
    </row>
    <row r="25" spans="1:26" ht="15.75">
      <c r="A25" s="67" t="s">
        <v>65</v>
      </c>
    </row>
    <row r="26" spans="1:26" ht="15.75">
      <c r="A26" s="68" t="s">
        <v>638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608</v>
      </c>
      <c r="B30" s="62">
        <v>75</v>
      </c>
      <c r="C30" s="62">
        <v>88</v>
      </c>
      <c r="D30" s="62">
        <v>173</v>
      </c>
      <c r="E30" s="62">
        <v>1407</v>
      </c>
      <c r="F30" s="62">
        <v>2925</v>
      </c>
      <c r="G30" s="62">
        <v>5018</v>
      </c>
      <c r="H30" s="62">
        <v>6187</v>
      </c>
      <c r="I30" s="62">
        <v>8088</v>
      </c>
      <c r="J30" s="62">
        <v>8206</v>
      </c>
      <c r="K30" s="62">
        <v>9586</v>
      </c>
      <c r="L30" s="62">
        <v>11704</v>
      </c>
      <c r="M30" s="62">
        <v>12236</v>
      </c>
      <c r="N30" s="62">
        <v>12581</v>
      </c>
      <c r="O30" s="62">
        <v>12323</v>
      </c>
      <c r="P30" s="62">
        <v>12630</v>
      </c>
      <c r="Q30" s="62">
        <v>11472</v>
      </c>
      <c r="R30" s="62">
        <v>9593</v>
      </c>
      <c r="S30" s="62">
        <v>8872</v>
      </c>
      <c r="T30" s="62">
        <v>8462</v>
      </c>
      <c r="U30" s="62">
        <v>7869</v>
      </c>
      <c r="V30" s="62">
        <v>7560</v>
      </c>
      <c r="W30" s="62">
        <v>7426</v>
      </c>
      <c r="X30" s="62">
        <v>7433</v>
      </c>
      <c r="Y30" s="62">
        <v>7140</v>
      </c>
      <c r="Z30" s="85">
        <v>6930</v>
      </c>
    </row>
    <row r="31" spans="1:26" ht="15.75">
      <c r="A31" s="65" t="s">
        <v>609</v>
      </c>
      <c r="B31" s="62">
        <v>8668</v>
      </c>
      <c r="C31" s="62">
        <v>8741</v>
      </c>
      <c r="D31" s="62">
        <v>9023</v>
      </c>
      <c r="E31" s="62">
        <v>9246</v>
      </c>
      <c r="F31" s="62">
        <v>9576</v>
      </c>
      <c r="G31" s="62">
        <v>9918</v>
      </c>
      <c r="H31" s="62">
        <v>9854</v>
      </c>
      <c r="I31" s="62">
        <v>10287</v>
      </c>
      <c r="J31" s="62">
        <v>10748</v>
      </c>
      <c r="K31" s="62">
        <v>11041</v>
      </c>
      <c r="L31" s="62">
        <v>11472</v>
      </c>
      <c r="M31" s="62">
        <v>11686</v>
      </c>
      <c r="N31" s="62">
        <v>11736</v>
      </c>
      <c r="O31" s="62">
        <v>11374</v>
      </c>
      <c r="P31" s="62">
        <v>11218</v>
      </c>
      <c r="Q31" s="62">
        <v>10935</v>
      </c>
      <c r="R31" s="62">
        <v>10536</v>
      </c>
      <c r="S31" s="62">
        <v>10560</v>
      </c>
      <c r="T31" s="62">
        <v>10616</v>
      </c>
      <c r="U31" s="62">
        <v>10540</v>
      </c>
      <c r="V31" s="62">
        <v>10582</v>
      </c>
      <c r="W31" s="62">
        <v>10745</v>
      </c>
      <c r="X31" s="62">
        <v>10872</v>
      </c>
      <c r="Y31" s="62">
        <v>10864</v>
      </c>
      <c r="Z31" s="85">
        <v>11095</v>
      </c>
    </row>
    <row r="32" spans="1:26" ht="15.75">
      <c r="A32" s="65" t="s">
        <v>632</v>
      </c>
      <c r="B32" s="62">
        <v>589</v>
      </c>
      <c r="C32" s="62">
        <v>640</v>
      </c>
      <c r="D32" s="62">
        <v>767</v>
      </c>
      <c r="E32" s="62">
        <v>920</v>
      </c>
      <c r="F32" s="62">
        <v>1126</v>
      </c>
      <c r="G32" s="62">
        <v>1389</v>
      </c>
      <c r="H32" s="62">
        <v>1510</v>
      </c>
      <c r="I32" s="62">
        <v>1867</v>
      </c>
      <c r="J32" s="62">
        <v>2317</v>
      </c>
      <c r="K32" s="62">
        <v>2634</v>
      </c>
      <c r="L32" s="62">
        <v>3307</v>
      </c>
      <c r="M32" s="62">
        <v>3733</v>
      </c>
      <c r="N32" s="62">
        <v>3837</v>
      </c>
      <c r="O32" s="62">
        <v>3743</v>
      </c>
      <c r="P32" s="62">
        <v>3969</v>
      </c>
      <c r="Q32" s="62">
        <v>3963</v>
      </c>
      <c r="R32" s="62">
        <v>3744</v>
      </c>
      <c r="S32" s="62">
        <v>3921</v>
      </c>
      <c r="T32" s="62">
        <v>4127</v>
      </c>
      <c r="U32" s="62">
        <v>4057</v>
      </c>
      <c r="V32" s="62">
        <v>4253</v>
      </c>
      <c r="W32" s="62">
        <v>4685</v>
      </c>
      <c r="X32" s="62">
        <v>4947</v>
      </c>
      <c r="Y32" s="62">
        <v>4908</v>
      </c>
      <c r="Z32" s="85">
        <v>5122</v>
      </c>
    </row>
    <row r="33" spans="1:26" ht="15.75">
      <c r="A33" s="65" t="s">
        <v>610</v>
      </c>
      <c r="B33" s="62">
        <v>928</v>
      </c>
      <c r="C33" s="62">
        <v>987</v>
      </c>
      <c r="D33" s="62">
        <v>1096</v>
      </c>
      <c r="E33" s="62">
        <v>1255</v>
      </c>
      <c r="F33" s="62">
        <v>1544</v>
      </c>
      <c r="G33" s="62">
        <v>2135</v>
      </c>
      <c r="H33" s="62">
        <v>2809</v>
      </c>
      <c r="I33" s="62">
        <v>4043</v>
      </c>
      <c r="J33" s="62">
        <v>5002</v>
      </c>
      <c r="K33" s="62">
        <v>5607</v>
      </c>
      <c r="L33" s="62">
        <v>6132</v>
      </c>
      <c r="M33" s="62">
        <v>6400</v>
      </c>
      <c r="N33" s="62">
        <v>6298</v>
      </c>
      <c r="O33" s="62">
        <v>6084</v>
      </c>
      <c r="P33" s="62">
        <v>5958</v>
      </c>
      <c r="Q33" s="62">
        <v>5744</v>
      </c>
      <c r="R33" s="62">
        <v>4574</v>
      </c>
      <c r="S33" s="62">
        <v>4386</v>
      </c>
      <c r="T33" s="62">
        <v>4277</v>
      </c>
      <c r="U33" s="62">
        <v>4085</v>
      </c>
      <c r="V33" s="62">
        <v>4188</v>
      </c>
      <c r="W33" s="62">
        <v>4413</v>
      </c>
      <c r="X33" s="62">
        <v>4807</v>
      </c>
      <c r="Y33" s="62">
        <v>5155</v>
      </c>
      <c r="Z33" s="85">
        <v>5369</v>
      </c>
    </row>
    <row r="34" spans="1:26" ht="15.75">
      <c r="A34" s="65" t="s">
        <v>611</v>
      </c>
      <c r="B34" s="62">
        <v>147</v>
      </c>
      <c r="C34" s="62">
        <v>157</v>
      </c>
      <c r="D34" s="62">
        <v>276</v>
      </c>
      <c r="E34" s="62">
        <v>1118</v>
      </c>
      <c r="F34" s="62">
        <v>2449</v>
      </c>
      <c r="G34" s="62">
        <v>4771</v>
      </c>
      <c r="H34" s="62">
        <v>7241</v>
      </c>
      <c r="I34" s="62">
        <v>10561</v>
      </c>
      <c r="J34" s="62">
        <v>13417</v>
      </c>
      <c r="K34" s="62">
        <v>16420</v>
      </c>
      <c r="L34" s="62">
        <v>24129</v>
      </c>
      <c r="M34" s="62">
        <v>26197</v>
      </c>
      <c r="N34" s="62">
        <v>26869</v>
      </c>
      <c r="O34" s="62">
        <v>27906</v>
      </c>
      <c r="P34" s="62">
        <v>28453</v>
      </c>
      <c r="Q34" s="62">
        <v>26336</v>
      </c>
      <c r="R34" s="62">
        <v>23755</v>
      </c>
      <c r="S34" s="62">
        <v>22749</v>
      </c>
      <c r="T34" s="62">
        <v>21396</v>
      </c>
      <c r="U34" s="62">
        <v>19185</v>
      </c>
      <c r="V34" s="62">
        <v>18287</v>
      </c>
      <c r="W34" s="62">
        <v>17734</v>
      </c>
      <c r="X34" s="62">
        <v>17320</v>
      </c>
      <c r="Y34" s="62">
        <v>16229</v>
      </c>
      <c r="Z34" s="85">
        <v>15865</v>
      </c>
    </row>
    <row r="35" spans="1:26" ht="15.75">
      <c r="A35" s="65" t="s">
        <v>613</v>
      </c>
      <c r="B35" s="62">
        <v>28</v>
      </c>
      <c r="C35" s="62">
        <v>33</v>
      </c>
      <c r="D35" s="62">
        <v>76</v>
      </c>
      <c r="E35" s="62">
        <v>639</v>
      </c>
      <c r="F35" s="62">
        <v>1525</v>
      </c>
      <c r="G35" s="62">
        <v>2210</v>
      </c>
      <c r="H35" s="62">
        <v>2609</v>
      </c>
      <c r="I35" s="62">
        <v>3014</v>
      </c>
      <c r="J35" s="62">
        <v>3093</v>
      </c>
      <c r="K35" s="62">
        <v>2872</v>
      </c>
      <c r="L35" s="62">
        <v>3192</v>
      </c>
      <c r="M35" s="62">
        <v>3208</v>
      </c>
      <c r="N35" s="62">
        <v>3148</v>
      </c>
      <c r="O35" s="62">
        <v>3007</v>
      </c>
      <c r="P35" s="62">
        <v>3037</v>
      </c>
      <c r="Q35" s="62">
        <v>2986</v>
      </c>
      <c r="R35" s="62">
        <v>2963</v>
      </c>
      <c r="S35" s="62">
        <v>3037</v>
      </c>
      <c r="T35" s="62">
        <v>3342</v>
      </c>
      <c r="U35" s="62">
        <v>3484</v>
      </c>
      <c r="V35" s="62">
        <v>3632</v>
      </c>
      <c r="W35" s="62">
        <v>3846</v>
      </c>
      <c r="X35" s="62">
        <v>4115</v>
      </c>
      <c r="Y35" s="62">
        <v>4083</v>
      </c>
      <c r="Z35" s="85">
        <v>4305</v>
      </c>
    </row>
    <row r="36" spans="1:26" ht="15.75">
      <c r="A36" s="65" t="s">
        <v>615</v>
      </c>
      <c r="B36" s="62">
        <v>2927</v>
      </c>
      <c r="C36" s="62">
        <v>2848</v>
      </c>
      <c r="D36" s="62">
        <v>3562</v>
      </c>
      <c r="E36" s="62">
        <v>4660</v>
      </c>
      <c r="F36" s="62">
        <v>6461</v>
      </c>
      <c r="G36" s="62">
        <v>8021</v>
      </c>
      <c r="H36" s="62">
        <v>8922</v>
      </c>
      <c r="I36" s="62">
        <v>10667</v>
      </c>
      <c r="J36" s="62">
        <v>12441</v>
      </c>
      <c r="K36" s="62">
        <v>12488</v>
      </c>
      <c r="L36" s="62">
        <v>13809</v>
      </c>
      <c r="M36" s="62">
        <v>14992</v>
      </c>
      <c r="N36" s="62">
        <v>14735</v>
      </c>
      <c r="O36" s="62">
        <v>14170</v>
      </c>
      <c r="P36" s="62">
        <v>14041</v>
      </c>
      <c r="Q36" s="62">
        <v>13641</v>
      </c>
      <c r="R36" s="62">
        <v>13442</v>
      </c>
      <c r="S36" s="62">
        <v>13311</v>
      </c>
      <c r="T36" s="62">
        <v>13440</v>
      </c>
      <c r="U36" s="62">
        <v>13495</v>
      </c>
      <c r="V36" s="62">
        <v>13932</v>
      </c>
      <c r="W36" s="62">
        <v>15004</v>
      </c>
      <c r="X36" s="62">
        <v>16624</v>
      </c>
      <c r="Y36" s="62">
        <v>17297</v>
      </c>
      <c r="Z36" s="85">
        <v>18479</v>
      </c>
    </row>
    <row r="37" spans="1:26" ht="15.75">
      <c r="A37" s="65" t="s">
        <v>637</v>
      </c>
      <c r="B37" s="62">
        <v>18</v>
      </c>
      <c r="C37" s="62">
        <v>17</v>
      </c>
      <c r="D37" s="62">
        <v>23</v>
      </c>
      <c r="E37" s="62">
        <v>29</v>
      </c>
      <c r="F37" s="62">
        <v>41</v>
      </c>
      <c r="G37" s="62">
        <v>60</v>
      </c>
      <c r="H37" s="62">
        <v>83</v>
      </c>
      <c r="I37" s="62">
        <v>104</v>
      </c>
      <c r="J37" s="62">
        <v>144</v>
      </c>
      <c r="K37" s="62">
        <v>257</v>
      </c>
      <c r="L37" s="62">
        <v>386</v>
      </c>
      <c r="M37" s="62">
        <v>443</v>
      </c>
      <c r="N37" s="62">
        <v>424</v>
      </c>
      <c r="O37" s="62">
        <v>446</v>
      </c>
      <c r="P37" s="62">
        <v>491</v>
      </c>
      <c r="Q37" s="62">
        <v>514</v>
      </c>
      <c r="R37" s="62">
        <v>577</v>
      </c>
      <c r="S37" s="62">
        <v>630</v>
      </c>
      <c r="T37" s="62">
        <v>766</v>
      </c>
      <c r="U37" s="62">
        <v>940</v>
      </c>
      <c r="V37" s="62">
        <v>1264</v>
      </c>
      <c r="W37" s="62">
        <v>1691</v>
      </c>
      <c r="X37" s="62">
        <v>2466</v>
      </c>
      <c r="Y37" s="62">
        <v>2745</v>
      </c>
      <c r="Z37" s="85">
        <v>3096</v>
      </c>
    </row>
    <row r="38" spans="1:26" ht="15.75">
      <c r="A38" s="65" t="s">
        <v>616</v>
      </c>
      <c r="B38" s="62">
        <v>1144</v>
      </c>
      <c r="C38" s="62">
        <v>1159</v>
      </c>
      <c r="D38" s="62">
        <v>1311</v>
      </c>
      <c r="E38" s="62">
        <v>1593</v>
      </c>
      <c r="F38" s="62">
        <v>2545</v>
      </c>
      <c r="G38" s="62">
        <v>4795</v>
      </c>
      <c r="H38" s="62">
        <v>6109</v>
      </c>
      <c r="I38" s="62">
        <v>7497</v>
      </c>
      <c r="J38" s="62">
        <v>8259</v>
      </c>
      <c r="K38" s="62">
        <v>8176</v>
      </c>
      <c r="L38" s="62">
        <v>8665</v>
      </c>
      <c r="M38" s="62">
        <v>8867</v>
      </c>
      <c r="N38" s="62">
        <v>8747</v>
      </c>
      <c r="O38" s="62">
        <v>8174</v>
      </c>
      <c r="P38" s="62">
        <v>7971</v>
      </c>
      <c r="Q38" s="62">
        <v>7573</v>
      </c>
      <c r="R38" s="62">
        <v>7233</v>
      </c>
      <c r="S38" s="62">
        <v>7047</v>
      </c>
      <c r="T38" s="62">
        <v>6985</v>
      </c>
      <c r="U38" s="62">
        <v>6930</v>
      </c>
      <c r="V38" s="62">
        <v>7114</v>
      </c>
      <c r="W38" s="62">
        <v>7490</v>
      </c>
      <c r="X38" s="62">
        <v>8343</v>
      </c>
      <c r="Y38" s="62">
        <v>8868</v>
      </c>
      <c r="Z38" s="85">
        <v>10518</v>
      </c>
    </row>
    <row r="39" spans="1:26" ht="15.75">
      <c r="A39" s="65" t="s">
        <v>617</v>
      </c>
      <c r="B39" s="62">
        <v>48</v>
      </c>
      <c r="C39" s="62">
        <v>47</v>
      </c>
      <c r="D39" s="62">
        <v>72</v>
      </c>
      <c r="E39" s="62">
        <v>228</v>
      </c>
      <c r="F39" s="62">
        <v>464</v>
      </c>
      <c r="G39" s="62">
        <v>1134</v>
      </c>
      <c r="H39" s="62">
        <v>2152</v>
      </c>
      <c r="I39" s="62">
        <v>3993</v>
      </c>
      <c r="J39" s="62">
        <v>5846</v>
      </c>
      <c r="K39" s="62">
        <v>8502</v>
      </c>
      <c r="L39" s="62">
        <v>10298</v>
      </c>
      <c r="M39" s="62">
        <v>9660</v>
      </c>
      <c r="N39" s="62">
        <v>8346</v>
      </c>
      <c r="O39" s="62">
        <v>7246</v>
      </c>
      <c r="P39" s="62">
        <v>6697</v>
      </c>
      <c r="Q39" s="62">
        <v>6271</v>
      </c>
      <c r="R39" s="62">
        <v>5790</v>
      </c>
      <c r="S39" s="62">
        <v>5473</v>
      </c>
      <c r="T39" s="62">
        <v>5430</v>
      </c>
      <c r="U39" s="62">
        <v>5271</v>
      </c>
      <c r="V39" s="62">
        <v>5330</v>
      </c>
      <c r="W39" s="62">
        <v>5335</v>
      </c>
      <c r="X39" s="62">
        <v>5432</v>
      </c>
      <c r="Y39" s="62">
        <v>5351</v>
      </c>
      <c r="Z39" s="85">
        <v>5475</v>
      </c>
    </row>
    <row r="40" spans="1:26" ht="15.75">
      <c r="A40" s="65" t="s">
        <v>633</v>
      </c>
      <c r="B40" s="62">
        <v>427</v>
      </c>
      <c r="C40" s="62">
        <v>441</v>
      </c>
      <c r="D40" s="62">
        <v>509</v>
      </c>
      <c r="E40" s="62">
        <v>595</v>
      </c>
      <c r="F40" s="62">
        <v>707</v>
      </c>
      <c r="G40" s="62">
        <v>826</v>
      </c>
      <c r="H40" s="62">
        <v>944</v>
      </c>
      <c r="I40" s="62">
        <v>1203</v>
      </c>
      <c r="J40" s="62">
        <v>1633</v>
      </c>
      <c r="K40" s="62">
        <v>1980</v>
      </c>
      <c r="L40" s="62">
        <v>2516</v>
      </c>
      <c r="M40" s="62">
        <v>2728</v>
      </c>
      <c r="N40" s="62">
        <v>2437</v>
      </c>
      <c r="O40" s="62">
        <v>2066</v>
      </c>
      <c r="P40" s="62">
        <v>1951</v>
      </c>
      <c r="Q40" s="62">
        <v>1796</v>
      </c>
      <c r="R40" s="62">
        <v>1633</v>
      </c>
      <c r="S40" s="62">
        <v>1581</v>
      </c>
      <c r="T40" s="62">
        <v>1655</v>
      </c>
      <c r="U40" s="62">
        <v>1783</v>
      </c>
      <c r="V40" s="62">
        <v>2010</v>
      </c>
      <c r="W40" s="62">
        <v>2456</v>
      </c>
      <c r="X40" s="62">
        <v>2931</v>
      </c>
      <c r="Y40" s="62">
        <v>3048</v>
      </c>
      <c r="Z40" s="85">
        <v>3133</v>
      </c>
    </row>
    <row r="41" spans="1:26" ht="15.75">
      <c r="A41" s="65" t="s">
        <v>618</v>
      </c>
      <c r="B41" s="62">
        <v>366</v>
      </c>
      <c r="C41" s="62">
        <v>403</v>
      </c>
      <c r="D41" s="62">
        <v>605</v>
      </c>
      <c r="E41" s="62">
        <v>2184</v>
      </c>
      <c r="F41" s="62">
        <v>5211</v>
      </c>
      <c r="G41" s="62">
        <v>6799</v>
      </c>
      <c r="H41" s="62">
        <v>7175</v>
      </c>
      <c r="I41" s="62">
        <v>8075</v>
      </c>
      <c r="J41" s="62">
        <v>8825</v>
      </c>
      <c r="K41" s="62">
        <v>8766</v>
      </c>
      <c r="L41" s="62">
        <v>9860</v>
      </c>
      <c r="M41" s="62">
        <v>10715</v>
      </c>
      <c r="N41" s="62">
        <v>10776</v>
      </c>
      <c r="O41" s="62">
        <v>10498</v>
      </c>
      <c r="P41" s="62">
        <v>10441</v>
      </c>
      <c r="Q41" s="62">
        <v>10073</v>
      </c>
      <c r="R41" s="62">
        <v>9688</v>
      </c>
      <c r="S41" s="62">
        <v>9390</v>
      </c>
      <c r="T41" s="62">
        <v>9264</v>
      </c>
      <c r="U41" s="62">
        <v>9411</v>
      </c>
      <c r="V41" s="62">
        <v>10058</v>
      </c>
      <c r="W41" s="62">
        <v>11399</v>
      </c>
      <c r="X41" s="62">
        <v>13833</v>
      </c>
      <c r="Y41" s="62">
        <v>14735</v>
      </c>
      <c r="Z41" s="85">
        <v>16201</v>
      </c>
    </row>
    <row r="42" spans="1:26" ht="15.75">
      <c r="A42" s="65" t="s">
        <v>619</v>
      </c>
      <c r="B42" s="62">
        <v>80</v>
      </c>
      <c r="C42" s="62">
        <v>104</v>
      </c>
      <c r="D42" s="62">
        <v>256</v>
      </c>
      <c r="E42" s="62">
        <v>3186</v>
      </c>
      <c r="F42" s="62">
        <v>7053</v>
      </c>
      <c r="G42" s="62">
        <v>11066</v>
      </c>
      <c r="H42" s="62">
        <v>13533</v>
      </c>
      <c r="I42" s="62">
        <v>14361</v>
      </c>
      <c r="J42" s="62">
        <v>14555</v>
      </c>
      <c r="K42" s="62">
        <v>13434</v>
      </c>
      <c r="L42" s="62">
        <v>13893</v>
      </c>
      <c r="M42" s="62">
        <v>14643</v>
      </c>
      <c r="N42" s="62">
        <v>14547</v>
      </c>
      <c r="O42" s="62">
        <v>13986</v>
      </c>
      <c r="P42" s="62">
        <v>13556</v>
      </c>
      <c r="Q42" s="62">
        <v>13066</v>
      </c>
      <c r="R42" s="62">
        <v>12355</v>
      </c>
      <c r="S42" s="62">
        <v>11900</v>
      </c>
      <c r="T42" s="62">
        <v>11578</v>
      </c>
      <c r="U42" s="62">
        <v>11141</v>
      </c>
      <c r="V42" s="62">
        <v>11095</v>
      </c>
      <c r="W42" s="62">
        <v>11080</v>
      </c>
      <c r="X42" s="62">
        <v>11287</v>
      </c>
      <c r="Y42" s="62">
        <v>11203</v>
      </c>
      <c r="Z42" s="85">
        <v>11437</v>
      </c>
    </row>
    <row r="43" spans="1:26" ht="15.75">
      <c r="A43" s="65" t="s">
        <v>620</v>
      </c>
      <c r="B43" s="62">
        <v>435</v>
      </c>
      <c r="C43" s="62">
        <v>448</v>
      </c>
      <c r="D43" s="62">
        <v>505</v>
      </c>
      <c r="E43" s="62">
        <v>586</v>
      </c>
      <c r="F43" s="62">
        <v>752</v>
      </c>
      <c r="G43" s="62">
        <v>972</v>
      </c>
      <c r="H43" s="62">
        <v>1357</v>
      </c>
      <c r="I43" s="62">
        <v>1724</v>
      </c>
      <c r="J43" s="62">
        <v>2060</v>
      </c>
      <c r="K43" s="62">
        <v>2169</v>
      </c>
      <c r="L43" s="62">
        <v>2489</v>
      </c>
      <c r="M43" s="62">
        <v>2670</v>
      </c>
      <c r="N43" s="62">
        <v>2659</v>
      </c>
      <c r="O43" s="62">
        <v>2627</v>
      </c>
      <c r="P43" s="62">
        <v>2698</v>
      </c>
      <c r="Q43" s="62">
        <v>2640</v>
      </c>
      <c r="R43" s="62">
        <v>2635</v>
      </c>
      <c r="S43" s="62">
        <v>2744</v>
      </c>
      <c r="T43" s="62">
        <v>3206</v>
      </c>
      <c r="U43" s="62">
        <v>3944</v>
      </c>
      <c r="V43" s="62">
        <v>5302</v>
      </c>
      <c r="W43" s="62">
        <v>7503</v>
      </c>
      <c r="X43" s="62">
        <v>9937</v>
      </c>
      <c r="Y43" s="62">
        <v>10685</v>
      </c>
      <c r="Z43" s="85">
        <v>12145</v>
      </c>
    </row>
    <row r="44" spans="1:26" ht="15.75">
      <c r="A44" s="65" t="s">
        <v>621</v>
      </c>
      <c r="B44" s="62">
        <v>405</v>
      </c>
      <c r="C44" s="62">
        <v>483</v>
      </c>
      <c r="D44" s="62">
        <v>958</v>
      </c>
      <c r="E44" s="62">
        <v>1354</v>
      </c>
      <c r="F44" s="62">
        <v>1882</v>
      </c>
      <c r="G44" s="62">
        <v>2066</v>
      </c>
      <c r="H44" s="62">
        <v>2221</v>
      </c>
      <c r="I44" s="62">
        <v>2889</v>
      </c>
      <c r="J44" s="62">
        <v>3495</v>
      </c>
      <c r="K44" s="62">
        <v>3230</v>
      </c>
      <c r="L44" s="62">
        <v>3521</v>
      </c>
      <c r="M44" s="62">
        <v>4011</v>
      </c>
      <c r="N44" s="62">
        <v>4177</v>
      </c>
      <c r="O44" s="62">
        <v>4362</v>
      </c>
      <c r="P44" s="62">
        <v>4561</v>
      </c>
      <c r="Q44" s="62">
        <v>4585</v>
      </c>
      <c r="R44" s="62">
        <v>4670</v>
      </c>
      <c r="S44" s="62">
        <v>4785</v>
      </c>
      <c r="T44" s="62">
        <v>5042</v>
      </c>
      <c r="U44" s="62">
        <v>5219</v>
      </c>
      <c r="V44" s="62">
        <v>5528</v>
      </c>
      <c r="W44" s="62">
        <v>5812</v>
      </c>
      <c r="X44" s="62">
        <v>6139</v>
      </c>
      <c r="Y44" s="62">
        <v>6090</v>
      </c>
      <c r="Z44" s="85">
        <v>6146</v>
      </c>
    </row>
    <row r="45" spans="1:26" ht="15.75">
      <c r="A45" s="65" t="s">
        <v>622</v>
      </c>
      <c r="B45" s="62">
        <v>162</v>
      </c>
      <c r="C45" s="62">
        <v>176</v>
      </c>
      <c r="D45" s="62">
        <v>244</v>
      </c>
      <c r="E45" s="62">
        <v>597</v>
      </c>
      <c r="F45" s="62">
        <v>900</v>
      </c>
      <c r="G45" s="62">
        <v>1300</v>
      </c>
      <c r="H45" s="62">
        <v>1565</v>
      </c>
      <c r="I45" s="62">
        <v>2583</v>
      </c>
      <c r="J45" s="62">
        <v>4862</v>
      </c>
      <c r="K45" s="62">
        <v>4526</v>
      </c>
      <c r="L45" s="62">
        <v>4357</v>
      </c>
      <c r="M45" s="62">
        <v>4536</v>
      </c>
      <c r="N45" s="62">
        <v>4446</v>
      </c>
      <c r="O45" s="62">
        <v>5045</v>
      </c>
      <c r="P45" s="62">
        <v>5877</v>
      </c>
      <c r="Q45" s="62">
        <v>6275</v>
      </c>
      <c r="R45" s="62">
        <v>6056</v>
      </c>
      <c r="S45" s="62">
        <v>6117</v>
      </c>
      <c r="T45" s="62">
        <v>6211</v>
      </c>
      <c r="U45" s="62">
        <v>6216</v>
      </c>
      <c r="V45" s="62">
        <v>6362</v>
      </c>
      <c r="W45" s="62">
        <v>6420</v>
      </c>
      <c r="X45" s="62">
        <v>6941</v>
      </c>
      <c r="Y45" s="62">
        <v>7069</v>
      </c>
      <c r="Z45" s="85">
        <v>7229</v>
      </c>
    </row>
    <row r="46" spans="1:26" ht="15.75">
      <c r="A46" s="102" t="s">
        <v>623</v>
      </c>
      <c r="B46" s="101">
        <f>SUM(B30:B45)</f>
        <v>16447</v>
      </c>
      <c r="C46" s="101">
        <f t="shared" ref="C46:Z46" si="2">SUM(C30:C45)</f>
        <v>16772</v>
      </c>
      <c r="D46" s="101">
        <f t="shared" si="2"/>
        <v>19456</v>
      </c>
      <c r="E46" s="101">
        <f t="shared" si="2"/>
        <v>29597</v>
      </c>
      <c r="F46" s="101">
        <f t="shared" si="2"/>
        <v>45161</v>
      </c>
      <c r="G46" s="101">
        <f t="shared" si="2"/>
        <v>62480</v>
      </c>
      <c r="H46" s="101">
        <f t="shared" si="2"/>
        <v>74271</v>
      </c>
      <c r="I46" s="101">
        <f t="shared" si="2"/>
        <v>90956</v>
      </c>
      <c r="J46" s="101">
        <f t="shared" si="2"/>
        <v>104903</v>
      </c>
      <c r="K46" s="101">
        <f t="shared" si="2"/>
        <v>111688</v>
      </c>
      <c r="L46" s="101">
        <f t="shared" si="2"/>
        <v>129730</v>
      </c>
      <c r="M46" s="101">
        <f t="shared" si="2"/>
        <v>136725</v>
      </c>
      <c r="N46" s="101">
        <f t="shared" si="2"/>
        <v>135763</v>
      </c>
      <c r="O46" s="101">
        <f t="shared" si="2"/>
        <v>133057</v>
      </c>
      <c r="P46" s="101">
        <f t="shared" si="2"/>
        <v>133549</v>
      </c>
      <c r="Q46" s="101">
        <f t="shared" si="2"/>
        <v>127870</v>
      </c>
      <c r="R46" s="101">
        <f t="shared" si="2"/>
        <v>119244</v>
      </c>
      <c r="S46" s="101">
        <f t="shared" si="2"/>
        <v>116503</v>
      </c>
      <c r="T46" s="101">
        <f t="shared" si="2"/>
        <v>115797</v>
      </c>
      <c r="U46" s="101">
        <f t="shared" si="2"/>
        <v>113570</v>
      </c>
      <c r="V46" s="101">
        <f t="shared" si="2"/>
        <v>116497</v>
      </c>
      <c r="W46" s="101">
        <f t="shared" si="2"/>
        <v>123039</v>
      </c>
      <c r="X46" s="101">
        <f t="shared" si="2"/>
        <v>133427</v>
      </c>
      <c r="Y46" s="101">
        <f t="shared" si="2"/>
        <v>135470</v>
      </c>
      <c r="Z46" s="101">
        <f t="shared" si="2"/>
        <v>142545</v>
      </c>
    </row>
    <row r="47" spans="1:26" ht="15.75">
      <c r="A47" s="99" t="s">
        <v>624</v>
      </c>
      <c r="B47" s="62">
        <f>B48-B46</f>
        <v>10285</v>
      </c>
      <c r="C47" s="62">
        <f t="shared" ref="C47:Z47" si="3">C48-C46</f>
        <v>10686</v>
      </c>
      <c r="D47" s="62">
        <f t="shared" si="3"/>
        <v>12847</v>
      </c>
      <c r="E47" s="62">
        <f t="shared" si="3"/>
        <v>16140</v>
      </c>
      <c r="F47" s="62">
        <f t="shared" si="3"/>
        <v>21049</v>
      </c>
      <c r="G47" s="62">
        <f t="shared" si="3"/>
        <v>25832</v>
      </c>
      <c r="H47" s="62">
        <f t="shared" si="3"/>
        <v>28911</v>
      </c>
      <c r="I47" s="62">
        <f t="shared" si="3"/>
        <v>35995</v>
      </c>
      <c r="J47" s="62">
        <f t="shared" si="3"/>
        <v>43161</v>
      </c>
      <c r="K47" s="62">
        <f t="shared" si="3"/>
        <v>45374</v>
      </c>
      <c r="L47" s="62">
        <f t="shared" si="3"/>
        <v>51311</v>
      </c>
      <c r="M47" s="62">
        <f t="shared" si="3"/>
        <v>55473</v>
      </c>
      <c r="N47" s="62">
        <f t="shared" si="3"/>
        <v>55109</v>
      </c>
      <c r="O47" s="62">
        <f t="shared" si="3"/>
        <v>51809</v>
      </c>
      <c r="P47" s="62">
        <f t="shared" si="3"/>
        <v>51214</v>
      </c>
      <c r="Q47" s="62">
        <f t="shared" si="3"/>
        <v>49014</v>
      </c>
      <c r="R47" s="62">
        <f t="shared" si="3"/>
        <v>46299</v>
      </c>
      <c r="S47" s="62">
        <f t="shared" si="3"/>
        <v>45657</v>
      </c>
      <c r="T47" s="62">
        <f t="shared" si="3"/>
        <v>45592</v>
      </c>
      <c r="U47" s="62">
        <f t="shared" si="3"/>
        <v>44929</v>
      </c>
      <c r="V47" s="62">
        <f t="shared" si="3"/>
        <v>46482</v>
      </c>
      <c r="W47" s="62">
        <f t="shared" si="3"/>
        <v>49217</v>
      </c>
      <c r="X47" s="62">
        <f t="shared" si="3"/>
        <v>53349</v>
      </c>
      <c r="Y47" s="62">
        <f t="shared" si="3"/>
        <v>53587</v>
      </c>
      <c r="Z47" s="62">
        <f t="shared" si="3"/>
        <v>56625</v>
      </c>
    </row>
    <row r="48" spans="1:26" ht="15.75">
      <c r="A48" s="66" t="s">
        <v>55</v>
      </c>
      <c r="B48" s="63">
        <v>26732</v>
      </c>
      <c r="C48" s="63">
        <v>27458</v>
      </c>
      <c r="D48" s="63">
        <v>32303</v>
      </c>
      <c r="E48" s="63">
        <v>45737</v>
      </c>
      <c r="F48" s="63">
        <v>66210</v>
      </c>
      <c r="G48" s="63">
        <v>88312</v>
      </c>
      <c r="H48" s="63">
        <v>103182</v>
      </c>
      <c r="I48" s="63">
        <v>126951</v>
      </c>
      <c r="J48" s="63">
        <v>148064</v>
      </c>
      <c r="K48" s="63">
        <v>157062</v>
      </c>
      <c r="L48" s="63">
        <v>181041</v>
      </c>
      <c r="M48" s="63">
        <v>192198</v>
      </c>
      <c r="N48" s="63">
        <v>190872</v>
      </c>
      <c r="O48" s="63">
        <v>184866</v>
      </c>
      <c r="P48" s="63">
        <v>184763</v>
      </c>
      <c r="Q48" s="63">
        <v>176884</v>
      </c>
      <c r="R48" s="63">
        <v>165543</v>
      </c>
      <c r="S48" s="63">
        <v>162160</v>
      </c>
      <c r="T48" s="63">
        <v>161389</v>
      </c>
      <c r="U48" s="63">
        <v>158499</v>
      </c>
      <c r="V48" s="63">
        <v>162979</v>
      </c>
      <c r="W48" s="63">
        <v>172256</v>
      </c>
      <c r="X48" s="63">
        <v>186776</v>
      </c>
      <c r="Y48" s="63">
        <v>189057</v>
      </c>
      <c r="Z48" s="63">
        <v>199170</v>
      </c>
    </row>
    <row r="49" spans="1:26" ht="15.75">
      <c r="A49" s="67" t="s">
        <v>65</v>
      </c>
    </row>
    <row r="50" spans="1:26">
      <c r="A50" s="68" t="s">
        <v>638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608</v>
      </c>
      <c r="B54" s="62">
        <v>62</v>
      </c>
      <c r="C54" s="62">
        <v>64</v>
      </c>
      <c r="D54" s="62">
        <v>121</v>
      </c>
      <c r="E54" s="62">
        <v>631</v>
      </c>
      <c r="F54" s="62">
        <v>1503</v>
      </c>
      <c r="G54" s="62">
        <v>2983</v>
      </c>
      <c r="H54" s="62">
        <v>4039</v>
      </c>
      <c r="I54" s="62">
        <v>5585</v>
      </c>
      <c r="J54" s="62">
        <v>6109</v>
      </c>
      <c r="K54" s="62">
        <v>7396</v>
      </c>
      <c r="L54" s="62">
        <v>9050</v>
      </c>
      <c r="M54" s="62">
        <v>9665</v>
      </c>
      <c r="N54" s="62">
        <v>9932</v>
      </c>
      <c r="O54" s="62">
        <v>9824</v>
      </c>
      <c r="P54" s="62">
        <v>10224</v>
      </c>
      <c r="Q54" s="62">
        <v>9568</v>
      </c>
      <c r="R54" s="62">
        <v>8416</v>
      </c>
      <c r="S54" s="62">
        <v>8096</v>
      </c>
      <c r="T54" s="62">
        <v>7975</v>
      </c>
      <c r="U54" s="62">
        <v>7673</v>
      </c>
      <c r="V54" s="62">
        <v>7467</v>
      </c>
      <c r="W54" s="62">
        <v>7468</v>
      </c>
      <c r="X54" s="62">
        <v>7460</v>
      </c>
      <c r="Y54" s="62">
        <v>7266</v>
      </c>
      <c r="Z54" s="85">
        <v>7105</v>
      </c>
    </row>
    <row r="55" spans="1:26" ht="15.75">
      <c r="A55" s="65" t="s">
        <v>609</v>
      </c>
      <c r="B55" s="62">
        <v>9543</v>
      </c>
      <c r="C55" s="62">
        <v>9571</v>
      </c>
      <c r="D55" s="62">
        <v>9883</v>
      </c>
      <c r="E55" s="62">
        <v>10085</v>
      </c>
      <c r="F55" s="62">
        <v>10363</v>
      </c>
      <c r="G55" s="62">
        <v>10668</v>
      </c>
      <c r="H55" s="62">
        <v>10600</v>
      </c>
      <c r="I55" s="62">
        <v>10959</v>
      </c>
      <c r="J55" s="62">
        <v>11274</v>
      </c>
      <c r="K55" s="62">
        <v>11540</v>
      </c>
      <c r="L55" s="62">
        <v>11907</v>
      </c>
      <c r="M55" s="62">
        <v>12146</v>
      </c>
      <c r="N55" s="62">
        <v>12200</v>
      </c>
      <c r="O55" s="62">
        <v>11870</v>
      </c>
      <c r="P55" s="62">
        <v>11792</v>
      </c>
      <c r="Q55" s="62">
        <v>11510</v>
      </c>
      <c r="R55" s="62">
        <v>11186</v>
      </c>
      <c r="S55" s="62">
        <v>11185</v>
      </c>
      <c r="T55" s="62">
        <v>11230</v>
      </c>
      <c r="U55" s="62">
        <v>11188</v>
      </c>
      <c r="V55" s="62">
        <v>11353</v>
      </c>
      <c r="W55" s="62">
        <v>11580</v>
      </c>
      <c r="X55" s="62">
        <v>11757</v>
      </c>
      <c r="Y55" s="62">
        <v>11832</v>
      </c>
      <c r="Z55" s="85">
        <v>12109</v>
      </c>
    </row>
    <row r="56" spans="1:26" ht="15.75">
      <c r="A56" s="65" t="s">
        <v>632</v>
      </c>
      <c r="B56" s="62">
        <v>275</v>
      </c>
      <c r="C56" s="62">
        <v>302</v>
      </c>
      <c r="D56" s="62">
        <v>349</v>
      </c>
      <c r="E56" s="62">
        <v>416</v>
      </c>
      <c r="F56" s="62">
        <v>520</v>
      </c>
      <c r="G56" s="62">
        <v>627</v>
      </c>
      <c r="H56" s="62">
        <v>685</v>
      </c>
      <c r="I56" s="62">
        <v>875</v>
      </c>
      <c r="J56" s="62">
        <v>1089</v>
      </c>
      <c r="K56" s="62">
        <v>1287</v>
      </c>
      <c r="L56" s="62">
        <v>1673</v>
      </c>
      <c r="M56" s="62">
        <v>1979</v>
      </c>
      <c r="N56" s="62">
        <v>2106</v>
      </c>
      <c r="O56" s="62">
        <v>2068</v>
      </c>
      <c r="P56" s="62">
        <v>2265</v>
      </c>
      <c r="Q56" s="62">
        <v>2280</v>
      </c>
      <c r="R56" s="62">
        <v>2216</v>
      </c>
      <c r="S56" s="62">
        <v>2337</v>
      </c>
      <c r="T56" s="62">
        <v>2519</v>
      </c>
      <c r="U56" s="62">
        <v>2489</v>
      </c>
      <c r="V56" s="62">
        <v>2770</v>
      </c>
      <c r="W56" s="62">
        <v>3128</v>
      </c>
      <c r="X56" s="62">
        <v>3321</v>
      </c>
      <c r="Y56" s="62">
        <v>3357</v>
      </c>
      <c r="Z56" s="85">
        <v>3540</v>
      </c>
    </row>
    <row r="57" spans="1:26" ht="15.75">
      <c r="A57" s="65" t="s">
        <v>610</v>
      </c>
      <c r="B57" s="62">
        <v>1024</v>
      </c>
      <c r="C57" s="62">
        <v>1050</v>
      </c>
      <c r="D57" s="62">
        <v>1161</v>
      </c>
      <c r="E57" s="62">
        <v>1282</v>
      </c>
      <c r="F57" s="62">
        <v>1549</v>
      </c>
      <c r="G57" s="62">
        <v>2023</v>
      </c>
      <c r="H57" s="62">
        <v>2612</v>
      </c>
      <c r="I57" s="62">
        <v>3776</v>
      </c>
      <c r="J57" s="62">
        <v>4669</v>
      </c>
      <c r="K57" s="62">
        <v>5213</v>
      </c>
      <c r="L57" s="62">
        <v>5651</v>
      </c>
      <c r="M57" s="62">
        <v>5916</v>
      </c>
      <c r="N57" s="62">
        <v>5865</v>
      </c>
      <c r="O57" s="62">
        <v>5667</v>
      </c>
      <c r="P57" s="62">
        <v>5593</v>
      </c>
      <c r="Q57" s="62">
        <v>5428</v>
      </c>
      <c r="R57" s="62">
        <v>4377</v>
      </c>
      <c r="S57" s="62">
        <v>4128</v>
      </c>
      <c r="T57" s="62">
        <v>4057</v>
      </c>
      <c r="U57" s="62">
        <v>3852</v>
      </c>
      <c r="V57" s="62">
        <v>3864</v>
      </c>
      <c r="W57" s="62">
        <v>4023</v>
      </c>
      <c r="X57" s="62">
        <v>4367</v>
      </c>
      <c r="Y57" s="62">
        <v>4641</v>
      </c>
      <c r="Z57" s="85">
        <v>4770</v>
      </c>
    </row>
    <row r="58" spans="1:26" ht="15.75">
      <c r="A58" s="65" t="s">
        <v>611</v>
      </c>
      <c r="B58" s="62">
        <v>69</v>
      </c>
      <c r="C58" s="62">
        <v>79</v>
      </c>
      <c r="D58" s="62">
        <v>151</v>
      </c>
      <c r="E58" s="62">
        <v>567</v>
      </c>
      <c r="F58" s="62">
        <v>1334</v>
      </c>
      <c r="G58" s="62">
        <v>3226</v>
      </c>
      <c r="H58" s="62">
        <v>5555</v>
      </c>
      <c r="I58" s="62">
        <v>8578</v>
      </c>
      <c r="J58" s="62">
        <v>11382</v>
      </c>
      <c r="K58" s="62">
        <v>14681</v>
      </c>
      <c r="L58" s="62">
        <v>20146</v>
      </c>
      <c r="M58" s="62">
        <v>22359</v>
      </c>
      <c r="N58" s="62">
        <v>23165</v>
      </c>
      <c r="O58" s="62">
        <v>23758</v>
      </c>
      <c r="P58" s="62">
        <v>24639</v>
      </c>
      <c r="Q58" s="62">
        <v>23743</v>
      </c>
      <c r="R58" s="62">
        <v>22432</v>
      </c>
      <c r="S58" s="62">
        <v>21928</v>
      </c>
      <c r="T58" s="62">
        <v>21194</v>
      </c>
      <c r="U58" s="62">
        <v>19959</v>
      </c>
      <c r="V58" s="62">
        <v>19379</v>
      </c>
      <c r="W58" s="62">
        <v>18824</v>
      </c>
      <c r="X58" s="62">
        <v>18639</v>
      </c>
      <c r="Y58" s="62">
        <v>17752</v>
      </c>
      <c r="Z58" s="85">
        <v>17527</v>
      </c>
    </row>
    <row r="59" spans="1:26" ht="15.75">
      <c r="A59" s="65" t="s">
        <v>613</v>
      </c>
      <c r="B59" s="62">
        <v>28</v>
      </c>
      <c r="C59" s="62">
        <v>47</v>
      </c>
      <c r="D59" s="62">
        <v>85</v>
      </c>
      <c r="E59" s="62">
        <v>508</v>
      </c>
      <c r="F59" s="62">
        <v>1184</v>
      </c>
      <c r="G59" s="62">
        <v>1779</v>
      </c>
      <c r="H59" s="62">
        <v>2152</v>
      </c>
      <c r="I59" s="62">
        <v>2556</v>
      </c>
      <c r="J59" s="62">
        <v>2705</v>
      </c>
      <c r="K59" s="62">
        <v>2749</v>
      </c>
      <c r="L59" s="62">
        <v>3125</v>
      </c>
      <c r="M59" s="62">
        <v>3235</v>
      </c>
      <c r="N59" s="62">
        <v>3345</v>
      </c>
      <c r="O59" s="62">
        <v>3416</v>
      </c>
      <c r="P59" s="62">
        <v>3507</v>
      </c>
      <c r="Q59" s="62">
        <v>3568</v>
      </c>
      <c r="R59" s="62">
        <v>3553</v>
      </c>
      <c r="S59" s="62">
        <v>3724</v>
      </c>
      <c r="T59" s="62">
        <v>4106</v>
      </c>
      <c r="U59" s="62">
        <v>4365</v>
      </c>
      <c r="V59" s="62">
        <v>4680</v>
      </c>
      <c r="W59" s="62">
        <v>4983</v>
      </c>
      <c r="X59" s="62">
        <v>5338</v>
      </c>
      <c r="Y59" s="62">
        <v>5334</v>
      </c>
      <c r="Z59" s="85">
        <v>5602</v>
      </c>
    </row>
    <row r="60" spans="1:26" ht="15.75">
      <c r="A60" s="65" t="s">
        <v>615</v>
      </c>
      <c r="B60" s="62">
        <v>2424</v>
      </c>
      <c r="C60" s="62">
        <v>2356</v>
      </c>
      <c r="D60" s="62">
        <v>2695</v>
      </c>
      <c r="E60" s="62">
        <v>3081</v>
      </c>
      <c r="F60" s="62">
        <v>3576</v>
      </c>
      <c r="G60" s="62">
        <v>4107</v>
      </c>
      <c r="H60" s="62">
        <v>4594</v>
      </c>
      <c r="I60" s="62">
        <v>5469</v>
      </c>
      <c r="J60" s="62">
        <v>6357</v>
      </c>
      <c r="K60" s="62">
        <v>6954</v>
      </c>
      <c r="L60" s="62">
        <v>7995</v>
      </c>
      <c r="M60" s="62">
        <v>9067</v>
      </c>
      <c r="N60" s="62">
        <v>9462</v>
      </c>
      <c r="O60" s="62">
        <v>9473</v>
      </c>
      <c r="P60" s="62">
        <v>9743</v>
      </c>
      <c r="Q60" s="62">
        <v>9864</v>
      </c>
      <c r="R60" s="62">
        <v>9891</v>
      </c>
      <c r="S60" s="62">
        <v>9949</v>
      </c>
      <c r="T60" s="62">
        <v>10163</v>
      </c>
      <c r="U60" s="62">
        <v>10363</v>
      </c>
      <c r="V60" s="62">
        <v>10772</v>
      </c>
      <c r="W60" s="62">
        <v>11542</v>
      </c>
      <c r="X60" s="62">
        <v>12646</v>
      </c>
      <c r="Y60" s="62">
        <v>13043</v>
      </c>
      <c r="Z60" s="85">
        <v>13894</v>
      </c>
    </row>
    <row r="61" spans="1:26" ht="15.75">
      <c r="A61" s="65" t="s">
        <v>637</v>
      </c>
      <c r="B61" s="62">
        <v>29</v>
      </c>
      <c r="C61" s="62">
        <v>26</v>
      </c>
      <c r="D61" s="62">
        <v>34</v>
      </c>
      <c r="E61" s="62">
        <v>49</v>
      </c>
      <c r="F61" s="62">
        <v>85</v>
      </c>
      <c r="G61" s="62">
        <v>115</v>
      </c>
      <c r="H61" s="62">
        <v>150</v>
      </c>
      <c r="I61" s="62">
        <v>183</v>
      </c>
      <c r="J61" s="62">
        <v>273</v>
      </c>
      <c r="K61" s="62">
        <v>470</v>
      </c>
      <c r="L61" s="62">
        <v>887</v>
      </c>
      <c r="M61" s="62">
        <v>1051</v>
      </c>
      <c r="N61" s="62">
        <v>1129</v>
      </c>
      <c r="O61" s="62">
        <v>1292</v>
      </c>
      <c r="P61" s="62">
        <v>1594</v>
      </c>
      <c r="Q61" s="62">
        <v>1758</v>
      </c>
      <c r="R61" s="62">
        <v>1806</v>
      </c>
      <c r="S61" s="62">
        <v>1973</v>
      </c>
      <c r="T61" s="62">
        <v>2302</v>
      </c>
      <c r="U61" s="62">
        <v>2885</v>
      </c>
      <c r="V61" s="62">
        <v>3943</v>
      </c>
      <c r="W61" s="62">
        <v>5225</v>
      </c>
      <c r="X61" s="62">
        <v>6693</v>
      </c>
      <c r="Y61" s="62">
        <v>7214</v>
      </c>
      <c r="Z61" s="85">
        <v>7741</v>
      </c>
    </row>
    <row r="62" spans="1:26" ht="15.75">
      <c r="A62" s="65" t="s">
        <v>616</v>
      </c>
      <c r="B62" s="62">
        <v>1270</v>
      </c>
      <c r="C62" s="62">
        <v>1291</v>
      </c>
      <c r="D62" s="62">
        <v>1455</v>
      </c>
      <c r="E62" s="62">
        <v>1680</v>
      </c>
      <c r="F62" s="62">
        <v>2473</v>
      </c>
      <c r="G62" s="62">
        <v>4370</v>
      </c>
      <c r="H62" s="62">
        <v>5509</v>
      </c>
      <c r="I62" s="62">
        <v>6734</v>
      </c>
      <c r="J62" s="62">
        <v>7481</v>
      </c>
      <c r="K62" s="62">
        <v>7512</v>
      </c>
      <c r="L62" s="62">
        <v>7983</v>
      </c>
      <c r="M62" s="62">
        <v>8196</v>
      </c>
      <c r="N62" s="62">
        <v>8120</v>
      </c>
      <c r="O62" s="62">
        <v>7676</v>
      </c>
      <c r="P62" s="62">
        <v>7454</v>
      </c>
      <c r="Q62" s="62">
        <v>7165</v>
      </c>
      <c r="R62" s="62">
        <v>6915</v>
      </c>
      <c r="S62" s="62">
        <v>6807</v>
      </c>
      <c r="T62" s="62">
        <v>6754</v>
      </c>
      <c r="U62" s="62">
        <v>6753</v>
      </c>
      <c r="V62" s="62">
        <v>6854</v>
      </c>
      <c r="W62" s="62">
        <v>7217</v>
      </c>
      <c r="X62" s="62">
        <v>7993</v>
      </c>
      <c r="Y62" s="62">
        <v>8501</v>
      </c>
      <c r="Z62" s="85">
        <v>10317</v>
      </c>
    </row>
    <row r="63" spans="1:26" ht="15.75">
      <c r="A63" s="65" t="s">
        <v>617</v>
      </c>
      <c r="B63" s="62">
        <v>61</v>
      </c>
      <c r="C63" s="62">
        <v>68</v>
      </c>
      <c r="D63" s="62">
        <v>110</v>
      </c>
      <c r="E63" s="62">
        <v>280</v>
      </c>
      <c r="F63" s="62">
        <v>610</v>
      </c>
      <c r="G63" s="62">
        <v>1398</v>
      </c>
      <c r="H63" s="62">
        <v>2751</v>
      </c>
      <c r="I63" s="62">
        <v>5115</v>
      </c>
      <c r="J63" s="62">
        <v>7573</v>
      </c>
      <c r="K63" s="62">
        <v>11200</v>
      </c>
      <c r="L63" s="62">
        <v>13282</v>
      </c>
      <c r="M63" s="62">
        <v>12848</v>
      </c>
      <c r="N63" s="62">
        <v>11727</v>
      </c>
      <c r="O63" s="62">
        <v>10726</v>
      </c>
      <c r="P63" s="62">
        <v>10252</v>
      </c>
      <c r="Q63" s="62">
        <v>9655</v>
      </c>
      <c r="R63" s="62">
        <v>9198</v>
      </c>
      <c r="S63" s="62">
        <v>8828</v>
      </c>
      <c r="T63" s="62">
        <v>8711</v>
      </c>
      <c r="U63" s="62">
        <v>8504</v>
      </c>
      <c r="V63" s="62">
        <v>8532</v>
      </c>
      <c r="W63" s="62">
        <v>8612</v>
      </c>
      <c r="X63" s="62">
        <v>8694</v>
      </c>
      <c r="Y63" s="62">
        <v>8543</v>
      </c>
      <c r="Z63" s="85">
        <v>8721</v>
      </c>
    </row>
    <row r="64" spans="1:26" ht="15.75">
      <c r="A64" s="65" t="s">
        <v>633</v>
      </c>
      <c r="B64" s="62">
        <v>619</v>
      </c>
      <c r="C64" s="62">
        <v>651</v>
      </c>
      <c r="D64" s="62">
        <v>788</v>
      </c>
      <c r="E64" s="62">
        <v>1010</v>
      </c>
      <c r="F64" s="62">
        <v>1269</v>
      </c>
      <c r="G64" s="62">
        <v>1479</v>
      </c>
      <c r="H64" s="62">
        <v>1601</v>
      </c>
      <c r="I64" s="62">
        <v>2030</v>
      </c>
      <c r="J64" s="62">
        <v>2518</v>
      </c>
      <c r="K64" s="62">
        <v>2905</v>
      </c>
      <c r="L64" s="62">
        <v>3618</v>
      </c>
      <c r="M64" s="62">
        <v>4046</v>
      </c>
      <c r="N64" s="62">
        <v>3894</v>
      </c>
      <c r="O64" s="62">
        <v>3552</v>
      </c>
      <c r="P64" s="62">
        <v>3444</v>
      </c>
      <c r="Q64" s="62">
        <v>3299</v>
      </c>
      <c r="R64" s="62">
        <v>3200</v>
      </c>
      <c r="S64" s="62">
        <v>3136</v>
      </c>
      <c r="T64" s="62">
        <v>3213</v>
      </c>
      <c r="U64" s="62">
        <v>3360</v>
      </c>
      <c r="V64" s="62">
        <v>3679</v>
      </c>
      <c r="W64" s="62">
        <v>4119</v>
      </c>
      <c r="X64" s="62">
        <v>4657</v>
      </c>
      <c r="Y64" s="62">
        <v>4704</v>
      </c>
      <c r="Z64" s="85">
        <v>4873</v>
      </c>
    </row>
    <row r="65" spans="1:26" ht="15.75">
      <c r="A65" s="65" t="s">
        <v>618</v>
      </c>
      <c r="B65" s="62">
        <v>604</v>
      </c>
      <c r="C65" s="62">
        <v>681</v>
      </c>
      <c r="D65" s="62">
        <v>1063</v>
      </c>
      <c r="E65" s="62">
        <v>2914</v>
      </c>
      <c r="F65" s="62">
        <v>6438</v>
      </c>
      <c r="G65" s="62">
        <v>8445</v>
      </c>
      <c r="H65" s="62">
        <v>8946</v>
      </c>
      <c r="I65" s="62">
        <v>9967</v>
      </c>
      <c r="J65" s="62">
        <v>10803</v>
      </c>
      <c r="K65" s="62">
        <v>10835</v>
      </c>
      <c r="L65" s="62">
        <v>11946</v>
      </c>
      <c r="M65" s="62">
        <v>12893</v>
      </c>
      <c r="N65" s="62">
        <v>13254</v>
      </c>
      <c r="O65" s="62">
        <v>13213</v>
      </c>
      <c r="P65" s="62">
        <v>13215</v>
      </c>
      <c r="Q65" s="62">
        <v>13011</v>
      </c>
      <c r="R65" s="62">
        <v>12760</v>
      </c>
      <c r="S65" s="62">
        <v>12557</v>
      </c>
      <c r="T65" s="62">
        <v>12545</v>
      </c>
      <c r="U65" s="62">
        <v>12981</v>
      </c>
      <c r="V65" s="62">
        <v>13870</v>
      </c>
      <c r="W65" s="62">
        <v>15864</v>
      </c>
      <c r="X65" s="62">
        <v>18794</v>
      </c>
      <c r="Y65" s="62">
        <v>19909</v>
      </c>
      <c r="Z65" s="85">
        <v>21921</v>
      </c>
    </row>
    <row r="66" spans="1:26" ht="15.75">
      <c r="A66" s="65" t="s">
        <v>619</v>
      </c>
      <c r="B66" s="62">
        <v>82</v>
      </c>
      <c r="C66" s="62">
        <v>105</v>
      </c>
      <c r="D66" s="62">
        <v>328</v>
      </c>
      <c r="E66" s="62">
        <v>3146</v>
      </c>
      <c r="F66" s="62">
        <v>7019</v>
      </c>
      <c r="G66" s="62">
        <v>11258</v>
      </c>
      <c r="H66" s="62">
        <v>14003</v>
      </c>
      <c r="I66" s="62">
        <v>14757</v>
      </c>
      <c r="J66" s="62">
        <v>14910</v>
      </c>
      <c r="K66" s="62">
        <v>13741</v>
      </c>
      <c r="L66" s="62">
        <v>14125</v>
      </c>
      <c r="M66" s="62">
        <v>14765</v>
      </c>
      <c r="N66" s="62">
        <v>14779</v>
      </c>
      <c r="O66" s="62">
        <v>14477</v>
      </c>
      <c r="P66" s="62">
        <v>14170</v>
      </c>
      <c r="Q66" s="62">
        <v>13695</v>
      </c>
      <c r="R66" s="62">
        <v>13097</v>
      </c>
      <c r="S66" s="62">
        <v>12573</v>
      </c>
      <c r="T66" s="62">
        <v>12348</v>
      </c>
      <c r="U66" s="62">
        <v>12071</v>
      </c>
      <c r="V66" s="62">
        <v>12118</v>
      </c>
      <c r="W66" s="62">
        <v>12190</v>
      </c>
      <c r="X66" s="62">
        <v>12446</v>
      </c>
      <c r="Y66" s="62">
        <v>12392</v>
      </c>
      <c r="Z66" s="85">
        <v>12640</v>
      </c>
    </row>
    <row r="67" spans="1:26" ht="15.75">
      <c r="A67" s="65" t="s">
        <v>620</v>
      </c>
      <c r="B67" s="62">
        <v>518</v>
      </c>
      <c r="C67" s="62">
        <v>526</v>
      </c>
      <c r="D67" s="62">
        <v>603</v>
      </c>
      <c r="E67" s="62">
        <v>685</v>
      </c>
      <c r="F67" s="62">
        <v>881</v>
      </c>
      <c r="G67" s="62">
        <v>1129</v>
      </c>
      <c r="H67" s="62">
        <v>1510</v>
      </c>
      <c r="I67" s="62">
        <v>1959</v>
      </c>
      <c r="J67" s="62">
        <v>2312</v>
      </c>
      <c r="K67" s="62">
        <v>2401</v>
      </c>
      <c r="L67" s="62">
        <v>2783</v>
      </c>
      <c r="M67" s="62">
        <v>3024</v>
      </c>
      <c r="N67" s="62">
        <v>3129</v>
      </c>
      <c r="O67" s="62">
        <v>3139</v>
      </c>
      <c r="P67" s="62">
        <v>3285</v>
      </c>
      <c r="Q67" s="62">
        <v>3302</v>
      </c>
      <c r="R67" s="62">
        <v>3220</v>
      </c>
      <c r="S67" s="62">
        <v>3402</v>
      </c>
      <c r="T67" s="62">
        <v>3966</v>
      </c>
      <c r="U67" s="62">
        <v>4881</v>
      </c>
      <c r="V67" s="62">
        <v>6409</v>
      </c>
      <c r="W67" s="62">
        <v>9105</v>
      </c>
      <c r="X67" s="62">
        <v>11928</v>
      </c>
      <c r="Y67" s="62">
        <v>12759</v>
      </c>
      <c r="Z67" s="85">
        <v>14518</v>
      </c>
    </row>
    <row r="68" spans="1:26" ht="15.75">
      <c r="A68" s="65" t="s">
        <v>621</v>
      </c>
      <c r="B68" s="62">
        <v>339</v>
      </c>
      <c r="C68" s="62">
        <v>383</v>
      </c>
      <c r="D68" s="62">
        <v>605</v>
      </c>
      <c r="E68" s="62">
        <v>913</v>
      </c>
      <c r="F68" s="62">
        <v>1284</v>
      </c>
      <c r="G68" s="62">
        <v>1553</v>
      </c>
      <c r="H68" s="62">
        <v>1768</v>
      </c>
      <c r="I68" s="62">
        <v>2291</v>
      </c>
      <c r="J68" s="62">
        <v>2816</v>
      </c>
      <c r="K68" s="62">
        <v>2861</v>
      </c>
      <c r="L68" s="62">
        <v>3319</v>
      </c>
      <c r="M68" s="62">
        <v>3904</v>
      </c>
      <c r="N68" s="62">
        <v>4293</v>
      </c>
      <c r="O68" s="62">
        <v>4627</v>
      </c>
      <c r="P68" s="62">
        <v>4969</v>
      </c>
      <c r="Q68" s="62">
        <v>5083</v>
      </c>
      <c r="R68" s="62">
        <v>5235</v>
      </c>
      <c r="S68" s="62">
        <v>5439</v>
      </c>
      <c r="T68" s="62">
        <v>5707</v>
      </c>
      <c r="U68" s="62">
        <v>5993</v>
      </c>
      <c r="V68" s="62">
        <v>6319</v>
      </c>
      <c r="W68" s="62">
        <v>6704</v>
      </c>
      <c r="X68" s="62">
        <v>7107</v>
      </c>
      <c r="Y68" s="62">
        <v>7040</v>
      </c>
      <c r="Z68" s="85">
        <v>7135</v>
      </c>
    </row>
    <row r="69" spans="1:26" ht="15.75">
      <c r="A69" s="65" t="s">
        <v>622</v>
      </c>
      <c r="B69" s="62">
        <v>19</v>
      </c>
      <c r="C69" s="62">
        <v>23</v>
      </c>
      <c r="D69" s="62">
        <v>34</v>
      </c>
      <c r="E69" s="62">
        <v>50</v>
      </c>
      <c r="F69" s="62">
        <v>61</v>
      </c>
      <c r="G69" s="62">
        <v>85</v>
      </c>
      <c r="H69" s="62">
        <v>116</v>
      </c>
      <c r="I69" s="62">
        <v>180</v>
      </c>
      <c r="J69" s="62">
        <v>264</v>
      </c>
      <c r="K69" s="62">
        <v>306</v>
      </c>
      <c r="L69" s="62">
        <v>348</v>
      </c>
      <c r="M69" s="62">
        <v>455</v>
      </c>
      <c r="N69" s="62">
        <v>536</v>
      </c>
      <c r="O69" s="62">
        <v>1059</v>
      </c>
      <c r="P69" s="62">
        <v>1338</v>
      </c>
      <c r="Q69" s="62">
        <v>1465</v>
      </c>
      <c r="R69" s="62">
        <v>1523</v>
      </c>
      <c r="S69" s="62">
        <v>1601</v>
      </c>
      <c r="T69" s="62">
        <v>1679</v>
      </c>
      <c r="U69" s="62">
        <v>1867</v>
      </c>
      <c r="V69" s="62">
        <v>2018</v>
      </c>
      <c r="W69" s="62">
        <v>2186</v>
      </c>
      <c r="X69" s="62">
        <v>2385</v>
      </c>
      <c r="Y69" s="62">
        <v>2455</v>
      </c>
      <c r="Z69" s="85">
        <v>2751</v>
      </c>
    </row>
    <row r="70" spans="1:26" ht="15.75">
      <c r="A70" s="100" t="s">
        <v>623</v>
      </c>
      <c r="B70" s="101">
        <f>SUM(B54:B69)</f>
        <v>16966</v>
      </c>
      <c r="C70" s="101">
        <f t="shared" ref="C70:Z70" si="4">SUM(C54:C69)</f>
        <v>17223</v>
      </c>
      <c r="D70" s="101">
        <f t="shared" si="4"/>
        <v>19465</v>
      </c>
      <c r="E70" s="101">
        <f t="shared" si="4"/>
        <v>27297</v>
      </c>
      <c r="F70" s="101">
        <f t="shared" si="4"/>
        <v>40149</v>
      </c>
      <c r="G70" s="101">
        <f t="shared" si="4"/>
        <v>55245</v>
      </c>
      <c r="H70" s="101">
        <f t="shared" si="4"/>
        <v>66591</v>
      </c>
      <c r="I70" s="101">
        <f t="shared" si="4"/>
        <v>81014</v>
      </c>
      <c r="J70" s="101">
        <f t="shared" si="4"/>
        <v>92535</v>
      </c>
      <c r="K70" s="101">
        <f t="shared" si="4"/>
        <v>102051</v>
      </c>
      <c r="L70" s="101">
        <f t="shared" si="4"/>
        <v>117838</v>
      </c>
      <c r="M70" s="101">
        <f t="shared" si="4"/>
        <v>125549</v>
      </c>
      <c r="N70" s="101">
        <f t="shared" si="4"/>
        <v>126936</v>
      </c>
      <c r="O70" s="101">
        <f t="shared" si="4"/>
        <v>125837</v>
      </c>
      <c r="P70" s="101">
        <f t="shared" si="4"/>
        <v>127484</v>
      </c>
      <c r="Q70" s="101">
        <f t="shared" si="4"/>
        <v>124394</v>
      </c>
      <c r="R70" s="101">
        <f t="shared" si="4"/>
        <v>119025</v>
      </c>
      <c r="S70" s="101">
        <f t="shared" si="4"/>
        <v>117663</v>
      </c>
      <c r="T70" s="101">
        <f t="shared" si="4"/>
        <v>118469</v>
      </c>
      <c r="U70" s="101">
        <f t="shared" si="4"/>
        <v>119184</v>
      </c>
      <c r="V70" s="101">
        <f t="shared" si="4"/>
        <v>124027</v>
      </c>
      <c r="W70" s="101">
        <f t="shared" si="4"/>
        <v>132770</v>
      </c>
      <c r="X70" s="101">
        <f t="shared" si="4"/>
        <v>144225</v>
      </c>
      <c r="Y70" s="101">
        <f t="shared" si="4"/>
        <v>146742</v>
      </c>
      <c r="Z70" s="101">
        <f t="shared" si="4"/>
        <v>155164</v>
      </c>
    </row>
    <row r="71" spans="1:26" ht="15.75">
      <c r="A71" s="99" t="s">
        <v>624</v>
      </c>
      <c r="B71" s="62">
        <f>B72-B70</f>
        <v>9613</v>
      </c>
      <c r="C71" s="62">
        <f t="shared" ref="C71:Z71" si="5">C72-C70</f>
        <v>9996</v>
      </c>
      <c r="D71" s="62">
        <f t="shared" si="5"/>
        <v>11719</v>
      </c>
      <c r="E71" s="62">
        <f t="shared" si="5"/>
        <v>13747</v>
      </c>
      <c r="F71" s="62">
        <f t="shared" si="5"/>
        <v>16747</v>
      </c>
      <c r="G71" s="62">
        <f t="shared" si="5"/>
        <v>20361</v>
      </c>
      <c r="H71" s="62">
        <f t="shared" si="5"/>
        <v>22867</v>
      </c>
      <c r="I71" s="62">
        <f t="shared" si="5"/>
        <v>27952</v>
      </c>
      <c r="J71" s="62">
        <f t="shared" si="5"/>
        <v>32297</v>
      </c>
      <c r="K71" s="62">
        <f t="shared" si="5"/>
        <v>34534</v>
      </c>
      <c r="L71" s="62">
        <f t="shared" si="5"/>
        <v>39347</v>
      </c>
      <c r="M71" s="62">
        <f t="shared" si="5"/>
        <v>42441</v>
      </c>
      <c r="N71" s="62">
        <f t="shared" si="5"/>
        <v>43309</v>
      </c>
      <c r="O71" s="62">
        <f t="shared" si="5"/>
        <v>42554</v>
      </c>
      <c r="P71" s="62">
        <f t="shared" si="5"/>
        <v>43258</v>
      </c>
      <c r="Q71" s="62">
        <f t="shared" si="5"/>
        <v>42987</v>
      </c>
      <c r="R71" s="62">
        <f t="shared" si="5"/>
        <v>41776</v>
      </c>
      <c r="S71" s="62">
        <f t="shared" si="5"/>
        <v>41905</v>
      </c>
      <c r="T71" s="62">
        <f t="shared" si="5"/>
        <v>42594</v>
      </c>
      <c r="U71" s="62">
        <f t="shared" si="5"/>
        <v>43256</v>
      </c>
      <c r="V71" s="62">
        <f t="shared" si="5"/>
        <v>45130</v>
      </c>
      <c r="W71" s="62">
        <f t="shared" si="5"/>
        <v>48271</v>
      </c>
      <c r="X71" s="62">
        <f t="shared" si="5"/>
        <v>52130</v>
      </c>
      <c r="Y71" s="62">
        <f t="shared" si="5"/>
        <v>52706</v>
      </c>
      <c r="Z71" s="62">
        <f t="shared" si="5"/>
        <v>55978</v>
      </c>
    </row>
    <row r="72" spans="1:26" ht="15.75">
      <c r="A72" s="66" t="s">
        <v>55</v>
      </c>
      <c r="B72" s="63">
        <v>26579</v>
      </c>
      <c r="C72" s="63">
        <v>27219</v>
      </c>
      <c r="D72" s="63">
        <v>31184</v>
      </c>
      <c r="E72" s="63">
        <v>41044</v>
      </c>
      <c r="F72" s="63">
        <v>56896</v>
      </c>
      <c r="G72" s="63">
        <v>75606</v>
      </c>
      <c r="H72" s="63">
        <v>89458</v>
      </c>
      <c r="I72" s="63">
        <v>108966</v>
      </c>
      <c r="J72" s="63">
        <v>124832</v>
      </c>
      <c r="K72" s="63">
        <v>136585</v>
      </c>
      <c r="L72" s="63">
        <v>157185</v>
      </c>
      <c r="M72" s="63">
        <v>167990</v>
      </c>
      <c r="N72" s="63">
        <v>170245</v>
      </c>
      <c r="O72" s="63">
        <v>168391</v>
      </c>
      <c r="P72" s="63">
        <v>170742</v>
      </c>
      <c r="Q72" s="63">
        <v>167381</v>
      </c>
      <c r="R72" s="63">
        <v>160801</v>
      </c>
      <c r="S72" s="63">
        <v>159568</v>
      </c>
      <c r="T72" s="63">
        <v>161063</v>
      </c>
      <c r="U72" s="63">
        <v>162440</v>
      </c>
      <c r="V72" s="63">
        <v>169157</v>
      </c>
      <c r="W72" s="63">
        <v>181041</v>
      </c>
      <c r="X72" s="63">
        <v>196355</v>
      </c>
      <c r="Y72" s="63">
        <v>199448</v>
      </c>
      <c r="Z72" s="63">
        <v>211142</v>
      </c>
    </row>
    <row r="73" spans="1:26" ht="15.75">
      <c r="A73" s="67" t="s">
        <v>65</v>
      </c>
    </row>
    <row r="74" spans="1:26">
      <c r="A74" s="68" t="s">
        <v>638</v>
      </c>
    </row>
  </sheetData>
  <pageMargins left="0.7" right="0.7" top="0.75" bottom="0.75" header="0.3" footer="0.3"/>
  <ignoredErrors>
    <ignoredError sqref="B53:X53 B29:X29 B5:X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74"/>
  <sheetViews>
    <sheetView zoomScale="106" workbookViewId="0">
      <selection activeCell="A22" sqref="A22:A23"/>
    </sheetView>
  </sheetViews>
  <sheetFormatPr defaultColWidth="11" defaultRowHeight="15.95"/>
  <cols>
    <col min="1" max="1" width="20.5" customWidth="1"/>
  </cols>
  <sheetData>
    <row r="1" spans="1:26" ht="29.1">
      <c r="A1" s="20" t="s">
        <v>54</v>
      </c>
    </row>
    <row r="2" spans="1:26" ht="24">
      <c r="A2" s="8" t="s">
        <v>639</v>
      </c>
    </row>
    <row r="4" spans="1:26" ht="15.75"/>
    <row r="5" spans="1:26" ht="17.100000000000001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607</v>
      </c>
      <c r="B6" s="62">
        <v>15544</v>
      </c>
      <c r="C6" s="62">
        <v>20982</v>
      </c>
      <c r="D6" s="62">
        <v>24651</v>
      </c>
      <c r="E6" s="62">
        <v>25483</v>
      </c>
      <c r="F6" s="62">
        <v>29837</v>
      </c>
      <c r="G6" s="62">
        <v>35695</v>
      </c>
      <c r="H6" s="62">
        <v>30129</v>
      </c>
      <c r="I6" s="62">
        <v>33686</v>
      </c>
      <c r="J6" s="62">
        <v>36759</v>
      </c>
      <c r="K6" s="62">
        <v>39056</v>
      </c>
      <c r="L6" s="62">
        <v>41672</v>
      </c>
      <c r="M6" s="62">
        <v>42890</v>
      </c>
      <c r="N6" s="62">
        <v>43249</v>
      </c>
      <c r="O6" s="62">
        <v>42511</v>
      </c>
      <c r="P6" s="62">
        <v>42691</v>
      </c>
      <c r="Q6" s="62">
        <v>41823</v>
      </c>
      <c r="R6" s="62">
        <v>26967</v>
      </c>
      <c r="S6" s="62">
        <v>24430</v>
      </c>
      <c r="T6" s="62">
        <v>21200</v>
      </c>
      <c r="U6" s="62">
        <v>18267</v>
      </c>
      <c r="V6" s="62">
        <v>18219</v>
      </c>
      <c r="W6" s="62">
        <v>18130</v>
      </c>
      <c r="X6" s="62">
        <v>17592</v>
      </c>
      <c r="Y6" s="62">
        <v>17159</v>
      </c>
      <c r="Z6" s="85">
        <v>19356</v>
      </c>
    </row>
    <row r="7" spans="1:26" ht="15.75">
      <c r="A7" s="65" t="s">
        <v>608</v>
      </c>
      <c r="B7" s="62">
        <v>218</v>
      </c>
      <c r="C7" s="62">
        <v>278</v>
      </c>
      <c r="D7" s="62">
        <v>467</v>
      </c>
      <c r="E7" s="62">
        <v>2539</v>
      </c>
      <c r="F7" s="62">
        <v>6143</v>
      </c>
      <c r="G7" s="62">
        <v>11629</v>
      </c>
      <c r="H7" s="62">
        <v>15570</v>
      </c>
      <c r="I7" s="62">
        <v>21104</v>
      </c>
      <c r="J7" s="62">
        <v>22898</v>
      </c>
      <c r="K7" s="62">
        <v>27542</v>
      </c>
      <c r="L7" s="62">
        <v>34323</v>
      </c>
      <c r="M7" s="62">
        <v>36344</v>
      </c>
      <c r="N7" s="62">
        <v>37337</v>
      </c>
      <c r="O7" s="62">
        <v>37356</v>
      </c>
      <c r="P7" s="62">
        <v>38985</v>
      </c>
      <c r="Q7" s="62">
        <v>37448</v>
      </c>
      <c r="R7" s="62">
        <v>32043</v>
      </c>
      <c r="S7" s="62">
        <v>30091</v>
      </c>
      <c r="T7" s="62">
        <v>28500</v>
      </c>
      <c r="U7" s="62">
        <v>26953</v>
      </c>
      <c r="V7" s="62">
        <v>26445</v>
      </c>
      <c r="W7" s="62">
        <v>26227</v>
      </c>
      <c r="X7" s="62">
        <v>26225</v>
      </c>
      <c r="Y7" s="62">
        <v>25222</v>
      </c>
      <c r="Z7" s="85">
        <v>24605</v>
      </c>
    </row>
    <row r="8" spans="1:26" ht="15.75">
      <c r="A8" s="65" t="s">
        <v>609</v>
      </c>
      <c r="B8" s="62">
        <v>8190</v>
      </c>
      <c r="C8" s="62">
        <v>9946</v>
      </c>
      <c r="D8" s="62">
        <v>10829</v>
      </c>
      <c r="E8" s="62">
        <v>11002</v>
      </c>
      <c r="F8" s="62">
        <v>12470</v>
      </c>
      <c r="G8" s="62">
        <v>14109</v>
      </c>
      <c r="H8" s="62">
        <v>12769</v>
      </c>
      <c r="I8" s="62">
        <v>14625</v>
      </c>
      <c r="J8" s="62">
        <v>16925</v>
      </c>
      <c r="K8" s="62">
        <v>18263</v>
      </c>
      <c r="L8" s="62">
        <v>20121</v>
      </c>
      <c r="M8" s="62">
        <v>21092</v>
      </c>
      <c r="N8" s="62">
        <v>21571</v>
      </c>
      <c r="O8" s="62">
        <v>20963</v>
      </c>
      <c r="P8" s="62">
        <v>21468</v>
      </c>
      <c r="Q8" s="62">
        <v>20930</v>
      </c>
      <c r="R8" s="62">
        <v>17137</v>
      </c>
      <c r="S8" s="62">
        <v>16583</v>
      </c>
      <c r="T8" s="62">
        <v>16439</v>
      </c>
      <c r="U8" s="62">
        <v>15930</v>
      </c>
      <c r="V8" s="62">
        <v>16619</v>
      </c>
      <c r="W8" s="62">
        <v>17619</v>
      </c>
      <c r="X8" s="62">
        <v>18386</v>
      </c>
      <c r="Y8" s="62">
        <v>18736</v>
      </c>
      <c r="Z8" s="85">
        <v>20186</v>
      </c>
    </row>
    <row r="9" spans="1:26" ht="15.75">
      <c r="A9" s="65" t="s">
        <v>632</v>
      </c>
      <c r="B9" s="62">
        <v>2588</v>
      </c>
      <c r="C9" s="62">
        <v>3256</v>
      </c>
      <c r="D9" s="62">
        <v>3908</v>
      </c>
      <c r="E9" s="62">
        <v>4340</v>
      </c>
      <c r="F9" s="62">
        <v>5814</v>
      </c>
      <c r="G9" s="62">
        <v>8420</v>
      </c>
      <c r="H9" s="62">
        <v>10243</v>
      </c>
      <c r="I9" s="62">
        <v>13110</v>
      </c>
      <c r="J9" s="62">
        <v>16170</v>
      </c>
      <c r="K9" s="62">
        <v>18622</v>
      </c>
      <c r="L9" s="62">
        <v>21788</v>
      </c>
      <c r="M9" s="62">
        <v>23880</v>
      </c>
      <c r="N9" s="62">
        <v>24811</v>
      </c>
      <c r="O9" s="62">
        <v>24484</v>
      </c>
      <c r="P9" s="62">
        <v>25315</v>
      </c>
      <c r="Q9" s="62">
        <v>25115</v>
      </c>
      <c r="R9" s="62">
        <v>22244</v>
      </c>
      <c r="S9" s="62">
        <v>21251</v>
      </c>
      <c r="T9" s="62">
        <v>21227</v>
      </c>
      <c r="U9" s="62">
        <v>20871</v>
      </c>
      <c r="V9" s="62">
        <v>22647</v>
      </c>
      <c r="W9" s="62">
        <v>25517</v>
      </c>
      <c r="X9" s="62">
        <v>28298</v>
      </c>
      <c r="Y9" s="62">
        <v>29782</v>
      </c>
      <c r="Z9" s="85">
        <v>33339</v>
      </c>
    </row>
    <row r="10" spans="1:26" ht="15.75">
      <c r="A10" s="65" t="s">
        <v>628</v>
      </c>
      <c r="B10" s="62">
        <v>6177</v>
      </c>
      <c r="C10" s="62">
        <v>8116</v>
      </c>
      <c r="D10" s="62">
        <v>9187</v>
      </c>
      <c r="E10" s="62">
        <v>8921</v>
      </c>
      <c r="F10" s="62">
        <v>10181</v>
      </c>
      <c r="G10" s="62">
        <v>11789</v>
      </c>
      <c r="H10" s="62">
        <v>10703</v>
      </c>
      <c r="I10" s="62">
        <v>12488</v>
      </c>
      <c r="J10" s="62">
        <v>14303</v>
      </c>
      <c r="K10" s="62">
        <v>15737</v>
      </c>
      <c r="L10" s="62">
        <v>17096</v>
      </c>
      <c r="M10" s="62">
        <v>17867</v>
      </c>
      <c r="N10" s="62">
        <v>18446</v>
      </c>
      <c r="O10" s="62">
        <v>18633</v>
      </c>
      <c r="P10" s="62">
        <v>19136</v>
      </c>
      <c r="Q10" s="62">
        <v>18966</v>
      </c>
      <c r="R10" s="62">
        <v>15710</v>
      </c>
      <c r="S10" s="62">
        <v>15269</v>
      </c>
      <c r="T10" s="62">
        <v>14333</v>
      </c>
      <c r="U10" s="62">
        <v>13543</v>
      </c>
      <c r="V10" s="62">
        <v>14195</v>
      </c>
      <c r="W10" s="62">
        <v>14666</v>
      </c>
      <c r="X10" s="62">
        <v>14794</v>
      </c>
      <c r="Y10" s="62">
        <v>14801</v>
      </c>
      <c r="Z10" s="85">
        <v>16749</v>
      </c>
    </row>
    <row r="11" spans="1:26" ht="15.75">
      <c r="A11" s="65" t="s">
        <v>610</v>
      </c>
      <c r="B11" s="62">
        <v>24581</v>
      </c>
      <c r="C11" s="62">
        <v>31882</v>
      </c>
      <c r="D11" s="62">
        <v>35293</v>
      </c>
      <c r="E11" s="62">
        <v>34783</v>
      </c>
      <c r="F11" s="62">
        <v>43027</v>
      </c>
      <c r="G11" s="62">
        <v>57707</v>
      </c>
      <c r="H11" s="62">
        <v>63793</v>
      </c>
      <c r="I11" s="62">
        <v>87103</v>
      </c>
      <c r="J11" s="62">
        <v>105935</v>
      </c>
      <c r="K11" s="62">
        <v>121469</v>
      </c>
      <c r="L11" s="62">
        <v>135005</v>
      </c>
      <c r="M11" s="62">
        <v>141470</v>
      </c>
      <c r="N11" s="62">
        <v>144078</v>
      </c>
      <c r="O11" s="62">
        <v>144414</v>
      </c>
      <c r="P11" s="62">
        <v>145652</v>
      </c>
      <c r="Q11" s="62">
        <v>143272</v>
      </c>
      <c r="R11" s="62">
        <v>102944</v>
      </c>
      <c r="S11" s="62">
        <v>96115</v>
      </c>
      <c r="T11" s="62">
        <v>83493</v>
      </c>
      <c r="U11" s="62">
        <v>75045</v>
      </c>
      <c r="V11" s="62">
        <v>76619</v>
      </c>
      <c r="W11" s="62">
        <v>78890</v>
      </c>
      <c r="X11" s="62">
        <v>81303</v>
      </c>
      <c r="Y11" s="62">
        <v>85025</v>
      </c>
      <c r="Z11" s="85">
        <v>87699</v>
      </c>
    </row>
    <row r="12" spans="1:26" ht="15.75">
      <c r="A12" s="65" t="s">
        <v>611</v>
      </c>
      <c r="B12" s="62">
        <v>388</v>
      </c>
      <c r="C12" s="62">
        <v>503</v>
      </c>
      <c r="D12" s="62">
        <v>1010</v>
      </c>
      <c r="E12" s="62">
        <v>5666</v>
      </c>
      <c r="F12" s="62">
        <v>13974</v>
      </c>
      <c r="G12" s="62">
        <v>27950</v>
      </c>
      <c r="H12" s="62">
        <v>42180</v>
      </c>
      <c r="I12" s="62">
        <v>60608</v>
      </c>
      <c r="J12" s="62">
        <v>76211</v>
      </c>
      <c r="K12" s="62">
        <v>95648</v>
      </c>
      <c r="L12" s="62">
        <v>128097</v>
      </c>
      <c r="M12" s="62">
        <v>137523</v>
      </c>
      <c r="N12" s="62">
        <v>141391</v>
      </c>
      <c r="O12" s="62">
        <v>144127</v>
      </c>
      <c r="P12" s="62">
        <v>148331</v>
      </c>
      <c r="Q12" s="62">
        <v>143272</v>
      </c>
      <c r="R12" s="62">
        <v>126651</v>
      </c>
      <c r="S12" s="62">
        <v>119252</v>
      </c>
      <c r="T12" s="62">
        <v>114110</v>
      </c>
      <c r="U12" s="62">
        <v>106938</v>
      </c>
      <c r="V12" s="62">
        <v>105622</v>
      </c>
      <c r="W12" s="62">
        <v>104415</v>
      </c>
      <c r="X12" s="62">
        <v>103868</v>
      </c>
      <c r="Y12" s="62">
        <v>99990</v>
      </c>
      <c r="Z12" s="85">
        <v>98273</v>
      </c>
    </row>
    <row r="13" spans="1:26" ht="15.75">
      <c r="A13" s="65" t="s">
        <v>612</v>
      </c>
      <c r="B13" s="62">
        <v>665</v>
      </c>
      <c r="C13" s="62">
        <v>1031</v>
      </c>
      <c r="D13" s="62">
        <v>1678</v>
      </c>
      <c r="E13" s="62">
        <v>3066</v>
      </c>
      <c r="F13" s="62">
        <v>5131</v>
      </c>
      <c r="G13" s="62">
        <v>6684</v>
      </c>
      <c r="H13" s="62">
        <v>7301</v>
      </c>
      <c r="I13" s="62">
        <v>8809</v>
      </c>
      <c r="J13" s="62">
        <v>9207</v>
      </c>
      <c r="K13" s="62">
        <v>8956</v>
      </c>
      <c r="L13" s="62">
        <v>10259</v>
      </c>
      <c r="M13" s="62">
        <v>10926</v>
      </c>
      <c r="N13" s="62">
        <v>11683</v>
      </c>
      <c r="O13" s="62">
        <v>12625</v>
      </c>
      <c r="P13" s="62">
        <v>14449</v>
      </c>
      <c r="Q13" s="62">
        <v>15933</v>
      </c>
      <c r="R13" s="62">
        <v>17675</v>
      </c>
      <c r="S13" s="62">
        <v>19139</v>
      </c>
      <c r="T13" s="62">
        <v>19807</v>
      </c>
      <c r="U13" s="62">
        <v>19672</v>
      </c>
      <c r="V13" s="62">
        <v>19854</v>
      </c>
      <c r="W13" s="62">
        <v>21112</v>
      </c>
      <c r="X13" s="62">
        <v>23131</v>
      </c>
      <c r="Y13" s="62">
        <v>22264</v>
      </c>
      <c r="Z13" s="85">
        <v>23781</v>
      </c>
    </row>
    <row r="14" spans="1:26" ht="15.75">
      <c r="A14" s="65" t="s">
        <v>613</v>
      </c>
      <c r="B14" s="62">
        <v>78</v>
      </c>
      <c r="C14" s="62">
        <v>130</v>
      </c>
      <c r="D14" s="62">
        <v>291</v>
      </c>
      <c r="E14" s="62">
        <v>2168</v>
      </c>
      <c r="F14" s="62">
        <v>6399</v>
      </c>
      <c r="G14" s="62">
        <v>9427</v>
      </c>
      <c r="H14" s="62">
        <v>11249</v>
      </c>
      <c r="I14" s="62">
        <v>13298</v>
      </c>
      <c r="J14" s="62">
        <v>14140</v>
      </c>
      <c r="K14" s="62">
        <v>13791</v>
      </c>
      <c r="L14" s="62">
        <v>15363</v>
      </c>
      <c r="M14" s="62">
        <v>15558</v>
      </c>
      <c r="N14" s="62">
        <v>15388</v>
      </c>
      <c r="O14" s="62">
        <v>15428</v>
      </c>
      <c r="P14" s="62">
        <v>15730</v>
      </c>
      <c r="Q14" s="62">
        <v>15972</v>
      </c>
      <c r="R14" s="62">
        <v>16113</v>
      </c>
      <c r="S14" s="62">
        <v>16769</v>
      </c>
      <c r="T14" s="62">
        <v>18513</v>
      </c>
      <c r="U14" s="62">
        <v>19226</v>
      </c>
      <c r="V14" s="62">
        <v>20198</v>
      </c>
      <c r="W14" s="62">
        <v>21399</v>
      </c>
      <c r="X14" s="62">
        <v>22394</v>
      </c>
      <c r="Y14" s="62">
        <v>21780</v>
      </c>
      <c r="Z14" s="85">
        <v>22294</v>
      </c>
    </row>
    <row r="15" spans="1:26" ht="15.75">
      <c r="A15" s="65" t="s">
        <v>614</v>
      </c>
      <c r="B15" s="62">
        <v>1896</v>
      </c>
      <c r="C15" s="62">
        <v>2405</v>
      </c>
      <c r="D15" s="62">
        <v>3290</v>
      </c>
      <c r="E15" s="62">
        <v>5219</v>
      </c>
      <c r="F15" s="62">
        <v>8890</v>
      </c>
      <c r="G15" s="62">
        <v>11208</v>
      </c>
      <c r="H15" s="62">
        <v>12148</v>
      </c>
      <c r="I15" s="62">
        <v>14461</v>
      </c>
      <c r="J15" s="62">
        <v>15543</v>
      </c>
      <c r="K15" s="62">
        <v>14725</v>
      </c>
      <c r="L15" s="62">
        <v>16681</v>
      </c>
      <c r="M15" s="62">
        <v>17706</v>
      </c>
      <c r="N15" s="62">
        <v>18329</v>
      </c>
      <c r="O15" s="62">
        <v>18786</v>
      </c>
      <c r="P15" s="62">
        <v>19920</v>
      </c>
      <c r="Q15" s="62">
        <v>21751</v>
      </c>
      <c r="R15" s="62">
        <v>23213</v>
      </c>
      <c r="S15" s="62">
        <v>23768</v>
      </c>
      <c r="T15" s="62">
        <v>24070</v>
      </c>
      <c r="U15" s="62">
        <v>23753</v>
      </c>
      <c r="V15" s="62">
        <v>24435</v>
      </c>
      <c r="W15" s="62">
        <v>25351</v>
      </c>
      <c r="X15" s="62">
        <v>26986</v>
      </c>
      <c r="Y15" s="62">
        <v>25053</v>
      </c>
      <c r="Z15" s="85">
        <v>24080</v>
      </c>
    </row>
    <row r="16" spans="1:26" ht="15.75">
      <c r="A16" s="65" t="s">
        <v>615</v>
      </c>
      <c r="B16" s="62">
        <v>6152</v>
      </c>
      <c r="C16" s="62">
        <v>7904</v>
      </c>
      <c r="D16" s="62">
        <v>11040</v>
      </c>
      <c r="E16" s="62">
        <v>15038</v>
      </c>
      <c r="F16" s="62">
        <v>23640</v>
      </c>
      <c r="G16" s="62">
        <v>30078</v>
      </c>
      <c r="H16" s="62">
        <v>35241</v>
      </c>
      <c r="I16" s="62">
        <v>45111</v>
      </c>
      <c r="J16" s="62">
        <v>52898</v>
      </c>
      <c r="K16" s="62">
        <v>56950</v>
      </c>
      <c r="L16" s="62">
        <v>66886</v>
      </c>
      <c r="M16" s="62">
        <v>73130</v>
      </c>
      <c r="N16" s="62">
        <v>75702</v>
      </c>
      <c r="O16" s="62">
        <v>76469</v>
      </c>
      <c r="P16" s="62">
        <v>77637</v>
      </c>
      <c r="Q16" s="62">
        <v>78249</v>
      </c>
      <c r="R16" s="62">
        <v>76522</v>
      </c>
      <c r="S16" s="62">
        <v>74630</v>
      </c>
      <c r="T16" s="62">
        <v>75221</v>
      </c>
      <c r="U16" s="62">
        <v>74149</v>
      </c>
      <c r="V16" s="62">
        <v>76097</v>
      </c>
      <c r="W16" s="62">
        <v>80382</v>
      </c>
      <c r="X16" s="62">
        <v>86466</v>
      </c>
      <c r="Y16" s="62">
        <v>88140</v>
      </c>
      <c r="Z16" s="85">
        <v>91375</v>
      </c>
    </row>
    <row r="17" spans="1:26" ht="15.75">
      <c r="A17" s="65" t="s">
        <v>618</v>
      </c>
      <c r="B17" s="62">
        <v>778</v>
      </c>
      <c r="C17" s="62">
        <v>1123</v>
      </c>
      <c r="D17" s="62">
        <v>2295</v>
      </c>
      <c r="E17" s="62">
        <v>9724</v>
      </c>
      <c r="F17" s="62">
        <v>26414</v>
      </c>
      <c r="G17" s="62">
        <v>35116</v>
      </c>
      <c r="H17" s="62">
        <v>36826</v>
      </c>
      <c r="I17" s="62">
        <v>40446</v>
      </c>
      <c r="J17" s="62">
        <v>41401</v>
      </c>
      <c r="K17" s="62">
        <v>40388</v>
      </c>
      <c r="L17" s="62">
        <v>44157</v>
      </c>
      <c r="M17" s="62">
        <v>45149</v>
      </c>
      <c r="N17" s="62">
        <v>43043</v>
      </c>
      <c r="O17" s="62">
        <v>38995</v>
      </c>
      <c r="P17" s="62">
        <v>34307</v>
      </c>
      <c r="Q17" s="62">
        <v>31012</v>
      </c>
      <c r="R17" s="62">
        <v>25751</v>
      </c>
      <c r="S17" s="62">
        <v>21573</v>
      </c>
      <c r="T17" s="62">
        <v>20097</v>
      </c>
      <c r="U17" s="62">
        <v>20142</v>
      </c>
      <c r="V17" s="62">
        <v>23497</v>
      </c>
      <c r="W17" s="62">
        <v>30481</v>
      </c>
      <c r="X17" s="62">
        <v>41172</v>
      </c>
      <c r="Y17" s="62">
        <v>44323</v>
      </c>
      <c r="Z17" s="85">
        <v>49667</v>
      </c>
    </row>
    <row r="18" spans="1:26" ht="15.75">
      <c r="A18" s="65" t="s">
        <v>619</v>
      </c>
      <c r="B18" s="62">
        <v>192</v>
      </c>
      <c r="C18" s="62">
        <v>289</v>
      </c>
      <c r="D18" s="62">
        <v>1072</v>
      </c>
      <c r="E18" s="62">
        <v>11266</v>
      </c>
      <c r="F18" s="62">
        <v>26330</v>
      </c>
      <c r="G18" s="62">
        <v>43104</v>
      </c>
      <c r="H18" s="62">
        <v>54601</v>
      </c>
      <c r="I18" s="62">
        <v>58114</v>
      </c>
      <c r="J18" s="62">
        <v>56172</v>
      </c>
      <c r="K18" s="62">
        <v>51961</v>
      </c>
      <c r="L18" s="62">
        <v>52866</v>
      </c>
      <c r="M18" s="62">
        <v>51727</v>
      </c>
      <c r="N18" s="62">
        <v>48314</v>
      </c>
      <c r="O18" s="62">
        <v>43105</v>
      </c>
      <c r="P18" s="62">
        <v>36668</v>
      </c>
      <c r="Q18" s="62">
        <v>32395</v>
      </c>
      <c r="R18" s="62">
        <v>27259</v>
      </c>
      <c r="S18" s="62">
        <v>22549</v>
      </c>
      <c r="T18" s="62">
        <v>20217</v>
      </c>
      <c r="U18" s="62">
        <v>17094</v>
      </c>
      <c r="V18" s="62">
        <v>16284</v>
      </c>
      <c r="W18" s="62">
        <v>15634</v>
      </c>
      <c r="X18" s="62">
        <v>15150</v>
      </c>
      <c r="Y18" s="62">
        <v>14066</v>
      </c>
      <c r="Z18" s="85">
        <v>13798</v>
      </c>
    </row>
    <row r="19" spans="1:26" ht="15.75">
      <c r="A19" s="65" t="s">
        <v>620</v>
      </c>
      <c r="B19" s="62">
        <v>457</v>
      </c>
      <c r="C19" s="62">
        <v>550</v>
      </c>
      <c r="D19" s="62">
        <v>709</v>
      </c>
      <c r="E19" s="62">
        <v>880</v>
      </c>
      <c r="F19" s="62">
        <v>1373</v>
      </c>
      <c r="G19" s="62">
        <v>1918</v>
      </c>
      <c r="H19" s="62">
        <v>2799</v>
      </c>
      <c r="I19" s="62">
        <v>3985</v>
      </c>
      <c r="J19" s="62">
        <v>4776</v>
      </c>
      <c r="K19" s="62">
        <v>4793</v>
      </c>
      <c r="L19" s="62">
        <v>5752</v>
      </c>
      <c r="M19" s="62">
        <v>6061</v>
      </c>
      <c r="N19" s="62">
        <v>5924</v>
      </c>
      <c r="O19" s="62">
        <v>5639</v>
      </c>
      <c r="P19" s="62">
        <v>5550</v>
      </c>
      <c r="Q19" s="62">
        <v>5302</v>
      </c>
      <c r="R19" s="62">
        <v>4721</v>
      </c>
      <c r="S19" s="62">
        <v>4605</v>
      </c>
      <c r="T19" s="62">
        <v>5261</v>
      </c>
      <c r="U19" s="62">
        <v>6527</v>
      </c>
      <c r="V19" s="62">
        <v>9173</v>
      </c>
      <c r="W19" s="62">
        <v>14134</v>
      </c>
      <c r="X19" s="62">
        <v>19777</v>
      </c>
      <c r="Y19" s="62">
        <v>21161</v>
      </c>
      <c r="Z19" s="85">
        <v>23778</v>
      </c>
    </row>
    <row r="20" spans="1:26" ht="15.75">
      <c r="A20" s="65" t="s">
        <v>621</v>
      </c>
      <c r="B20" s="62">
        <v>1850</v>
      </c>
      <c r="C20" s="62">
        <v>2239</v>
      </c>
      <c r="D20" s="62">
        <v>3283</v>
      </c>
      <c r="E20" s="62">
        <v>4361</v>
      </c>
      <c r="F20" s="62">
        <v>6072</v>
      </c>
      <c r="G20" s="62">
        <v>7142</v>
      </c>
      <c r="H20" s="62">
        <v>7928</v>
      </c>
      <c r="I20" s="62">
        <v>10603</v>
      </c>
      <c r="J20" s="62">
        <v>12773</v>
      </c>
      <c r="K20" s="62">
        <v>12514</v>
      </c>
      <c r="L20" s="62">
        <v>14197</v>
      </c>
      <c r="M20" s="62">
        <v>15986</v>
      </c>
      <c r="N20" s="62">
        <v>17151</v>
      </c>
      <c r="O20" s="62">
        <v>18399</v>
      </c>
      <c r="P20" s="62">
        <v>19548</v>
      </c>
      <c r="Q20" s="62">
        <v>20023</v>
      </c>
      <c r="R20" s="62">
        <v>20475</v>
      </c>
      <c r="S20" s="62">
        <v>21252</v>
      </c>
      <c r="T20" s="62">
        <v>22243</v>
      </c>
      <c r="U20" s="62">
        <v>23066</v>
      </c>
      <c r="V20" s="62">
        <v>24165</v>
      </c>
      <c r="W20" s="62">
        <v>25399</v>
      </c>
      <c r="X20" s="62">
        <v>26359</v>
      </c>
      <c r="Y20" s="62">
        <v>26003</v>
      </c>
      <c r="Z20" s="85">
        <v>25926</v>
      </c>
    </row>
    <row r="21" spans="1:26" ht="15.75">
      <c r="A21" s="65" t="s">
        <v>622</v>
      </c>
      <c r="B21" s="62">
        <v>200</v>
      </c>
      <c r="C21" s="62">
        <v>239</v>
      </c>
      <c r="D21" s="62">
        <v>322</v>
      </c>
      <c r="E21" s="62">
        <v>771</v>
      </c>
      <c r="F21" s="62">
        <v>1256</v>
      </c>
      <c r="G21" s="62">
        <v>1796</v>
      </c>
      <c r="H21" s="62">
        <v>2273</v>
      </c>
      <c r="I21" s="62">
        <v>3650</v>
      </c>
      <c r="J21" s="62">
        <v>6277</v>
      </c>
      <c r="K21" s="62">
        <v>6159</v>
      </c>
      <c r="L21" s="62">
        <v>6332</v>
      </c>
      <c r="M21" s="62">
        <v>6870</v>
      </c>
      <c r="N21" s="62">
        <v>7131</v>
      </c>
      <c r="O21" s="62">
        <v>8911</v>
      </c>
      <c r="P21" s="62">
        <v>10926</v>
      </c>
      <c r="Q21" s="62">
        <v>11886</v>
      </c>
      <c r="R21" s="62">
        <v>12012</v>
      </c>
      <c r="S21" s="62">
        <v>12084</v>
      </c>
      <c r="T21" s="62">
        <v>12187</v>
      </c>
      <c r="U21" s="62">
        <v>12525</v>
      </c>
      <c r="V21" s="62">
        <v>13172</v>
      </c>
      <c r="W21" s="62">
        <v>13790</v>
      </c>
      <c r="X21" s="62">
        <v>14936</v>
      </c>
      <c r="Y21" s="62">
        <v>14974</v>
      </c>
      <c r="Z21" s="85">
        <v>15396</v>
      </c>
    </row>
    <row r="22" spans="1:26" ht="15.75">
      <c r="A22" s="100" t="s">
        <v>623</v>
      </c>
      <c r="B22" s="101">
        <f>SUM(B6:B21)</f>
        <v>69954</v>
      </c>
      <c r="C22" s="101">
        <f t="shared" ref="C22:Z22" si="0">SUM(C6:C21)</f>
        <v>90873</v>
      </c>
      <c r="D22" s="101">
        <f t="shared" si="0"/>
        <v>109325</v>
      </c>
      <c r="E22" s="101">
        <f t="shared" si="0"/>
        <v>145227</v>
      </c>
      <c r="F22" s="101">
        <f t="shared" si="0"/>
        <v>226951</v>
      </c>
      <c r="G22" s="101">
        <f t="shared" si="0"/>
        <v>313772</v>
      </c>
      <c r="H22" s="101">
        <f t="shared" si="0"/>
        <v>355753</v>
      </c>
      <c r="I22" s="101">
        <f t="shared" si="0"/>
        <v>441201</v>
      </c>
      <c r="J22" s="101">
        <f t="shared" si="0"/>
        <v>502388</v>
      </c>
      <c r="K22" s="101">
        <f t="shared" si="0"/>
        <v>546574</v>
      </c>
      <c r="L22" s="101">
        <f t="shared" si="0"/>
        <v>630595</v>
      </c>
      <c r="M22" s="101">
        <f t="shared" si="0"/>
        <v>664179</v>
      </c>
      <c r="N22" s="101">
        <f t="shared" si="0"/>
        <v>673548</v>
      </c>
      <c r="O22" s="101">
        <f t="shared" si="0"/>
        <v>670845</v>
      </c>
      <c r="P22" s="101">
        <f t="shared" si="0"/>
        <v>676313</v>
      </c>
      <c r="Q22" s="101">
        <f t="shared" si="0"/>
        <v>663349</v>
      </c>
      <c r="R22" s="101">
        <f t="shared" si="0"/>
        <v>567437</v>
      </c>
      <c r="S22" s="101">
        <f t="shared" si="0"/>
        <v>539360</v>
      </c>
      <c r="T22" s="101">
        <f t="shared" si="0"/>
        <v>516918</v>
      </c>
      <c r="U22" s="101">
        <f t="shared" si="0"/>
        <v>493701</v>
      </c>
      <c r="V22" s="101">
        <f t="shared" si="0"/>
        <v>507241</v>
      </c>
      <c r="W22" s="101">
        <f t="shared" si="0"/>
        <v>533146</v>
      </c>
      <c r="X22" s="101">
        <f t="shared" si="0"/>
        <v>566837</v>
      </c>
      <c r="Y22" s="101">
        <f t="shared" si="0"/>
        <v>568479</v>
      </c>
      <c r="Z22" s="101">
        <f t="shared" si="0"/>
        <v>590302</v>
      </c>
    </row>
    <row r="23" spans="1:26" ht="15.75">
      <c r="A23" s="99" t="s">
        <v>624</v>
      </c>
      <c r="B23" s="62">
        <f>B24-B22</f>
        <v>32164</v>
      </c>
      <c r="C23" s="62">
        <f t="shared" ref="C23:Z23" si="1">C24-C22</f>
        <v>39319</v>
      </c>
      <c r="D23" s="62">
        <f t="shared" si="1"/>
        <v>46882</v>
      </c>
      <c r="E23" s="62">
        <f t="shared" si="1"/>
        <v>54347</v>
      </c>
      <c r="F23" s="62">
        <f t="shared" si="1"/>
        <v>74192</v>
      </c>
      <c r="G23" s="62">
        <f t="shared" si="1"/>
        <v>99988</v>
      </c>
      <c r="H23" s="62">
        <f t="shared" si="1"/>
        <v>108564</v>
      </c>
      <c r="I23" s="62">
        <f t="shared" si="1"/>
        <v>140784</v>
      </c>
      <c r="J23" s="62">
        <f t="shared" si="1"/>
        <v>165687</v>
      </c>
      <c r="K23" s="62">
        <f t="shared" si="1"/>
        <v>185528</v>
      </c>
      <c r="L23" s="62">
        <f t="shared" si="1"/>
        <v>216744</v>
      </c>
      <c r="M23" s="62">
        <f t="shared" si="1"/>
        <v>225161</v>
      </c>
      <c r="N23" s="62">
        <f t="shared" si="1"/>
        <v>220211</v>
      </c>
      <c r="O23" s="62">
        <f t="shared" si="1"/>
        <v>209937</v>
      </c>
      <c r="P23" s="62">
        <f t="shared" si="1"/>
        <v>206699</v>
      </c>
      <c r="Q23" s="62">
        <f t="shared" si="1"/>
        <v>200542</v>
      </c>
      <c r="R23" s="62">
        <f t="shared" si="1"/>
        <v>172193</v>
      </c>
      <c r="S23" s="62">
        <f t="shared" si="1"/>
        <v>160851</v>
      </c>
      <c r="T23" s="62">
        <f t="shared" si="1"/>
        <v>155461</v>
      </c>
      <c r="U23" s="62">
        <f t="shared" si="1"/>
        <v>148679</v>
      </c>
      <c r="V23" s="62">
        <f t="shared" si="1"/>
        <v>157680</v>
      </c>
      <c r="W23" s="62">
        <f t="shared" si="1"/>
        <v>170267</v>
      </c>
      <c r="X23" s="62">
        <f t="shared" si="1"/>
        <v>185294</v>
      </c>
      <c r="Y23" s="62">
        <f t="shared" si="1"/>
        <v>183137</v>
      </c>
      <c r="Z23" s="62">
        <f t="shared" si="1"/>
        <v>194167</v>
      </c>
    </row>
    <row r="24" spans="1:26" ht="15.75">
      <c r="A24" s="66" t="s">
        <v>55</v>
      </c>
      <c r="B24" s="63">
        <v>102118</v>
      </c>
      <c r="C24" s="63">
        <v>130192</v>
      </c>
      <c r="D24" s="63">
        <v>156207</v>
      </c>
      <c r="E24" s="63">
        <v>199574</v>
      </c>
      <c r="F24" s="63">
        <v>301143</v>
      </c>
      <c r="G24" s="63">
        <v>413760</v>
      </c>
      <c r="H24" s="63">
        <v>464317</v>
      </c>
      <c r="I24" s="63">
        <v>581985</v>
      </c>
      <c r="J24" s="63">
        <v>668075</v>
      </c>
      <c r="K24" s="63">
        <v>732102</v>
      </c>
      <c r="L24" s="63">
        <v>847339</v>
      </c>
      <c r="M24" s="63">
        <v>889340</v>
      </c>
      <c r="N24" s="63">
        <v>893759</v>
      </c>
      <c r="O24" s="63">
        <v>880782</v>
      </c>
      <c r="P24" s="63">
        <v>883012</v>
      </c>
      <c r="Q24" s="63">
        <v>863891</v>
      </c>
      <c r="R24" s="63">
        <v>739630</v>
      </c>
      <c r="S24" s="63">
        <v>700211</v>
      </c>
      <c r="T24" s="63">
        <v>672379</v>
      </c>
      <c r="U24" s="63">
        <v>642380</v>
      </c>
      <c r="V24" s="63">
        <v>664921</v>
      </c>
      <c r="W24" s="63">
        <v>703413</v>
      </c>
      <c r="X24" s="63">
        <v>752131</v>
      </c>
      <c r="Y24" s="63">
        <v>751616</v>
      </c>
      <c r="Z24" s="63">
        <v>784469</v>
      </c>
    </row>
    <row r="25" spans="1:26" ht="15.75">
      <c r="A25" s="67" t="s">
        <v>65</v>
      </c>
    </row>
    <row r="26" spans="1:26">
      <c r="A26" s="68" t="s">
        <v>640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607</v>
      </c>
      <c r="B30" s="62">
        <v>7644</v>
      </c>
      <c r="C30" s="62">
        <v>10325</v>
      </c>
      <c r="D30" s="62">
        <v>12177</v>
      </c>
      <c r="E30" s="62">
        <v>12652</v>
      </c>
      <c r="F30" s="62">
        <v>14855</v>
      </c>
      <c r="G30" s="62">
        <v>17826</v>
      </c>
      <c r="H30" s="62">
        <v>15141</v>
      </c>
      <c r="I30" s="62">
        <v>17048</v>
      </c>
      <c r="J30" s="62">
        <v>18678</v>
      </c>
      <c r="K30" s="62">
        <v>19859</v>
      </c>
      <c r="L30" s="62">
        <v>21160</v>
      </c>
      <c r="M30" s="62">
        <v>21715</v>
      </c>
      <c r="N30" s="62">
        <v>21859</v>
      </c>
      <c r="O30" s="62">
        <v>21420</v>
      </c>
      <c r="P30" s="62">
        <v>21477</v>
      </c>
      <c r="Q30" s="62">
        <v>20947</v>
      </c>
      <c r="R30" s="62">
        <v>13402</v>
      </c>
      <c r="S30" s="62">
        <v>12056</v>
      </c>
      <c r="T30" s="62">
        <v>10429</v>
      </c>
      <c r="U30" s="62">
        <v>8897</v>
      </c>
      <c r="V30" s="62">
        <v>8877</v>
      </c>
      <c r="W30" s="62">
        <v>8766</v>
      </c>
      <c r="X30" s="62">
        <v>8465</v>
      </c>
      <c r="Y30" s="62">
        <v>8250</v>
      </c>
      <c r="Z30" s="85">
        <v>9246</v>
      </c>
    </row>
    <row r="31" spans="1:26" ht="15.75">
      <c r="A31" s="65" t="s">
        <v>608</v>
      </c>
      <c r="B31" s="62">
        <v>115</v>
      </c>
      <c r="C31" s="62">
        <v>151</v>
      </c>
      <c r="D31" s="62">
        <v>253</v>
      </c>
      <c r="E31" s="62">
        <v>1704</v>
      </c>
      <c r="F31" s="62">
        <v>3979</v>
      </c>
      <c r="G31" s="62">
        <v>7195</v>
      </c>
      <c r="H31" s="62">
        <v>9305</v>
      </c>
      <c r="I31" s="62">
        <v>12381</v>
      </c>
      <c r="J31" s="62">
        <v>13085</v>
      </c>
      <c r="K31" s="62">
        <v>15524</v>
      </c>
      <c r="L31" s="62">
        <v>19282</v>
      </c>
      <c r="M31" s="62">
        <v>20231</v>
      </c>
      <c r="N31" s="62">
        <v>20744</v>
      </c>
      <c r="O31" s="62">
        <v>20653</v>
      </c>
      <c r="P31" s="62">
        <v>21446</v>
      </c>
      <c r="Q31" s="62">
        <v>20392</v>
      </c>
      <c r="R31" s="62">
        <v>17050</v>
      </c>
      <c r="S31" s="62">
        <v>15806</v>
      </c>
      <c r="T31" s="62">
        <v>14753</v>
      </c>
      <c r="U31" s="62">
        <v>13721</v>
      </c>
      <c r="V31" s="62">
        <v>13360</v>
      </c>
      <c r="W31" s="62">
        <v>13171</v>
      </c>
      <c r="X31" s="62">
        <v>13163</v>
      </c>
      <c r="Y31" s="62">
        <v>12595</v>
      </c>
      <c r="Z31" s="85">
        <v>12262</v>
      </c>
    </row>
    <row r="32" spans="1:26" ht="15.75">
      <c r="A32" s="65" t="s">
        <v>609</v>
      </c>
      <c r="B32" s="62">
        <v>3663</v>
      </c>
      <c r="C32" s="62">
        <v>4505</v>
      </c>
      <c r="D32" s="62">
        <v>5001</v>
      </c>
      <c r="E32" s="62">
        <v>5109</v>
      </c>
      <c r="F32" s="62">
        <v>5891</v>
      </c>
      <c r="G32" s="62">
        <v>6761</v>
      </c>
      <c r="H32" s="62">
        <v>6161</v>
      </c>
      <c r="I32" s="62">
        <v>7164</v>
      </c>
      <c r="J32" s="62">
        <v>8376</v>
      </c>
      <c r="K32" s="62">
        <v>9087</v>
      </c>
      <c r="L32" s="62">
        <v>10062</v>
      </c>
      <c r="M32" s="62">
        <v>10552</v>
      </c>
      <c r="N32" s="62">
        <v>10801</v>
      </c>
      <c r="O32" s="62">
        <v>10450</v>
      </c>
      <c r="P32" s="62">
        <v>10654</v>
      </c>
      <c r="Q32" s="62">
        <v>10367</v>
      </c>
      <c r="R32" s="62">
        <v>8495</v>
      </c>
      <c r="S32" s="62">
        <v>8228</v>
      </c>
      <c r="T32" s="62">
        <v>8142</v>
      </c>
      <c r="U32" s="62">
        <v>7810</v>
      </c>
      <c r="V32" s="62">
        <v>8095</v>
      </c>
      <c r="W32" s="62">
        <v>8585</v>
      </c>
      <c r="X32" s="62">
        <v>8949</v>
      </c>
      <c r="Y32" s="62">
        <v>9087</v>
      </c>
      <c r="Z32" s="85">
        <v>9833</v>
      </c>
    </row>
    <row r="33" spans="1:26" ht="15.75">
      <c r="A33" s="65" t="s">
        <v>632</v>
      </c>
      <c r="B33" s="62">
        <v>1644</v>
      </c>
      <c r="C33" s="62">
        <v>2019</v>
      </c>
      <c r="D33" s="62">
        <v>2449</v>
      </c>
      <c r="E33" s="62">
        <v>2776</v>
      </c>
      <c r="F33" s="62">
        <v>3699</v>
      </c>
      <c r="G33" s="62">
        <v>5303</v>
      </c>
      <c r="H33" s="62">
        <v>6362</v>
      </c>
      <c r="I33" s="62">
        <v>8108</v>
      </c>
      <c r="J33" s="62">
        <v>9926</v>
      </c>
      <c r="K33" s="62">
        <v>11374</v>
      </c>
      <c r="L33" s="62">
        <v>13241</v>
      </c>
      <c r="M33" s="62">
        <v>14455</v>
      </c>
      <c r="N33" s="62">
        <v>14928</v>
      </c>
      <c r="O33" s="62">
        <v>14669</v>
      </c>
      <c r="P33" s="62">
        <v>15092</v>
      </c>
      <c r="Q33" s="62">
        <v>14948</v>
      </c>
      <c r="R33" s="62">
        <v>13203</v>
      </c>
      <c r="S33" s="62">
        <v>12511</v>
      </c>
      <c r="T33" s="62">
        <v>12374</v>
      </c>
      <c r="U33" s="62">
        <v>12143</v>
      </c>
      <c r="V33" s="62">
        <v>13000</v>
      </c>
      <c r="W33" s="62">
        <v>14557</v>
      </c>
      <c r="X33" s="62">
        <v>16039</v>
      </c>
      <c r="Y33" s="62">
        <v>16732</v>
      </c>
      <c r="Z33" s="85">
        <v>18637</v>
      </c>
    </row>
    <row r="34" spans="1:26" ht="15.75">
      <c r="A34" s="65" t="s">
        <v>628</v>
      </c>
      <c r="B34" s="62">
        <v>2937</v>
      </c>
      <c r="C34" s="62">
        <v>3906</v>
      </c>
      <c r="D34" s="62">
        <v>4472</v>
      </c>
      <c r="E34" s="62">
        <v>4388</v>
      </c>
      <c r="F34" s="62">
        <v>5070</v>
      </c>
      <c r="G34" s="62">
        <v>5929</v>
      </c>
      <c r="H34" s="62">
        <v>5477</v>
      </c>
      <c r="I34" s="62">
        <v>6428</v>
      </c>
      <c r="J34" s="62">
        <v>7393</v>
      </c>
      <c r="K34" s="62">
        <v>8181</v>
      </c>
      <c r="L34" s="62">
        <v>8948</v>
      </c>
      <c r="M34" s="62">
        <v>9345</v>
      </c>
      <c r="N34" s="62">
        <v>9653</v>
      </c>
      <c r="O34" s="62">
        <v>9762</v>
      </c>
      <c r="P34" s="62">
        <v>10036</v>
      </c>
      <c r="Q34" s="62">
        <v>9950</v>
      </c>
      <c r="R34" s="62">
        <v>8254</v>
      </c>
      <c r="S34" s="62">
        <v>8014</v>
      </c>
      <c r="T34" s="62">
        <v>7504</v>
      </c>
      <c r="U34" s="62">
        <v>7046</v>
      </c>
      <c r="V34" s="62">
        <v>7380</v>
      </c>
      <c r="W34" s="62">
        <v>7617</v>
      </c>
      <c r="X34" s="62">
        <v>7697</v>
      </c>
      <c r="Y34" s="62">
        <v>7703</v>
      </c>
      <c r="Z34" s="85">
        <v>8735</v>
      </c>
    </row>
    <row r="35" spans="1:26" ht="15.75">
      <c r="A35" s="65" t="s">
        <v>610</v>
      </c>
      <c r="B35" s="62">
        <v>11850</v>
      </c>
      <c r="C35" s="62">
        <v>15497</v>
      </c>
      <c r="D35" s="62">
        <v>17124</v>
      </c>
      <c r="E35" s="62">
        <v>16893</v>
      </c>
      <c r="F35" s="62">
        <v>21135</v>
      </c>
      <c r="G35" s="62">
        <v>28644</v>
      </c>
      <c r="H35" s="62">
        <v>31946</v>
      </c>
      <c r="I35" s="62">
        <v>43603</v>
      </c>
      <c r="J35" s="62">
        <v>53056</v>
      </c>
      <c r="K35" s="62">
        <v>60981</v>
      </c>
      <c r="L35" s="62">
        <v>67756</v>
      </c>
      <c r="M35" s="62">
        <v>70794</v>
      </c>
      <c r="N35" s="62">
        <v>72035</v>
      </c>
      <c r="O35" s="62">
        <v>72155</v>
      </c>
      <c r="P35" s="62">
        <v>72772</v>
      </c>
      <c r="Q35" s="62">
        <v>71485</v>
      </c>
      <c r="R35" s="62">
        <v>50939</v>
      </c>
      <c r="S35" s="62">
        <v>47569</v>
      </c>
      <c r="T35" s="62">
        <v>41365</v>
      </c>
      <c r="U35" s="62">
        <v>37155</v>
      </c>
      <c r="V35" s="62">
        <v>37901</v>
      </c>
      <c r="W35" s="62">
        <v>39130</v>
      </c>
      <c r="X35" s="62">
        <v>40517</v>
      </c>
      <c r="Y35" s="62">
        <v>42609</v>
      </c>
      <c r="Z35" s="85">
        <v>44130</v>
      </c>
    </row>
    <row r="36" spans="1:26" ht="15.75">
      <c r="A36" s="65" t="s">
        <v>611</v>
      </c>
      <c r="B36" s="62">
        <v>234</v>
      </c>
      <c r="C36" s="62">
        <v>290</v>
      </c>
      <c r="D36" s="62">
        <v>584</v>
      </c>
      <c r="E36" s="62">
        <v>3372</v>
      </c>
      <c r="F36" s="62">
        <v>8319</v>
      </c>
      <c r="G36" s="62">
        <v>15797</v>
      </c>
      <c r="H36" s="62">
        <v>23118</v>
      </c>
      <c r="I36" s="62">
        <v>32693</v>
      </c>
      <c r="J36" s="62">
        <v>40410</v>
      </c>
      <c r="K36" s="62">
        <v>49941</v>
      </c>
      <c r="L36" s="62">
        <v>68138</v>
      </c>
      <c r="M36" s="62">
        <v>72643</v>
      </c>
      <c r="N36" s="62">
        <v>74195</v>
      </c>
      <c r="O36" s="62">
        <v>75276</v>
      </c>
      <c r="P36" s="62">
        <v>76972</v>
      </c>
      <c r="Q36" s="62">
        <v>73414</v>
      </c>
      <c r="R36" s="62">
        <v>63593</v>
      </c>
      <c r="S36" s="62">
        <v>59067</v>
      </c>
      <c r="T36" s="62">
        <v>55923</v>
      </c>
      <c r="U36" s="62">
        <v>51707</v>
      </c>
      <c r="V36" s="62">
        <v>50850</v>
      </c>
      <c r="W36" s="62">
        <v>50293</v>
      </c>
      <c r="X36" s="62">
        <v>49847</v>
      </c>
      <c r="Y36" s="62">
        <v>47915</v>
      </c>
      <c r="Z36" s="85">
        <v>47105</v>
      </c>
    </row>
    <row r="37" spans="1:26" ht="15.75">
      <c r="A37" s="65" t="s">
        <v>612</v>
      </c>
      <c r="B37" s="62">
        <v>281</v>
      </c>
      <c r="C37" s="62">
        <v>462</v>
      </c>
      <c r="D37" s="62">
        <v>745</v>
      </c>
      <c r="E37" s="62">
        <v>1387</v>
      </c>
      <c r="F37" s="62">
        <v>2296</v>
      </c>
      <c r="G37" s="62">
        <v>2903</v>
      </c>
      <c r="H37" s="62">
        <v>3060</v>
      </c>
      <c r="I37" s="62">
        <v>3627</v>
      </c>
      <c r="J37" s="62">
        <v>3761</v>
      </c>
      <c r="K37" s="62">
        <v>3606</v>
      </c>
      <c r="L37" s="62">
        <v>4064</v>
      </c>
      <c r="M37" s="62">
        <v>4260</v>
      </c>
      <c r="N37" s="62">
        <v>4544</v>
      </c>
      <c r="O37" s="62">
        <v>4893</v>
      </c>
      <c r="P37" s="62">
        <v>5677</v>
      </c>
      <c r="Q37" s="62">
        <v>6287</v>
      </c>
      <c r="R37" s="62">
        <v>7052</v>
      </c>
      <c r="S37" s="62">
        <v>7677</v>
      </c>
      <c r="T37" s="62">
        <v>7862</v>
      </c>
      <c r="U37" s="62">
        <v>7678</v>
      </c>
      <c r="V37" s="62">
        <v>7742</v>
      </c>
      <c r="W37" s="62">
        <v>8339</v>
      </c>
      <c r="X37" s="62">
        <v>9240</v>
      </c>
      <c r="Y37" s="62">
        <v>8869</v>
      </c>
      <c r="Z37" s="85">
        <v>9492</v>
      </c>
    </row>
    <row r="38" spans="1:26" ht="15.75">
      <c r="A38" s="65" t="s">
        <v>613</v>
      </c>
      <c r="B38" s="62">
        <v>35</v>
      </c>
      <c r="C38" s="62">
        <v>54</v>
      </c>
      <c r="D38" s="62">
        <v>139</v>
      </c>
      <c r="E38" s="62">
        <v>1215</v>
      </c>
      <c r="F38" s="62">
        <v>3682</v>
      </c>
      <c r="G38" s="62">
        <v>5321</v>
      </c>
      <c r="H38" s="62">
        <v>6271</v>
      </c>
      <c r="I38" s="62">
        <v>7344</v>
      </c>
      <c r="J38" s="62">
        <v>7750</v>
      </c>
      <c r="K38" s="62">
        <v>7293</v>
      </c>
      <c r="L38" s="62">
        <v>7982</v>
      </c>
      <c r="M38" s="62">
        <v>7874</v>
      </c>
      <c r="N38" s="62">
        <v>7590</v>
      </c>
      <c r="O38" s="62">
        <v>7414</v>
      </c>
      <c r="P38" s="62">
        <v>7445</v>
      </c>
      <c r="Q38" s="62">
        <v>7497</v>
      </c>
      <c r="R38" s="62">
        <v>7525</v>
      </c>
      <c r="S38" s="62">
        <v>7738</v>
      </c>
      <c r="T38" s="62">
        <v>8524</v>
      </c>
      <c r="U38" s="62">
        <v>8754</v>
      </c>
      <c r="V38" s="62">
        <v>9102</v>
      </c>
      <c r="W38" s="62">
        <v>9635</v>
      </c>
      <c r="X38" s="62">
        <v>10035</v>
      </c>
      <c r="Y38" s="62">
        <v>9717</v>
      </c>
      <c r="Z38" s="85">
        <v>9905</v>
      </c>
    </row>
    <row r="39" spans="1:26" ht="15.75">
      <c r="A39" s="65" t="s">
        <v>614</v>
      </c>
      <c r="B39" s="62">
        <v>1471</v>
      </c>
      <c r="C39" s="62">
        <v>1780</v>
      </c>
      <c r="D39" s="62">
        <v>2402</v>
      </c>
      <c r="E39" s="62">
        <v>4055</v>
      </c>
      <c r="F39" s="62">
        <v>7139</v>
      </c>
      <c r="G39" s="62">
        <v>8761</v>
      </c>
      <c r="H39" s="62">
        <v>9301</v>
      </c>
      <c r="I39" s="62">
        <v>10935</v>
      </c>
      <c r="J39" s="62">
        <v>11780</v>
      </c>
      <c r="K39" s="62">
        <v>10784</v>
      </c>
      <c r="L39" s="62">
        <v>11863</v>
      </c>
      <c r="M39" s="62">
        <v>12421</v>
      </c>
      <c r="N39" s="62">
        <v>12506</v>
      </c>
      <c r="O39" s="62">
        <v>12640</v>
      </c>
      <c r="P39" s="62">
        <v>13132</v>
      </c>
      <c r="Q39" s="62">
        <v>14011</v>
      </c>
      <c r="R39" s="62">
        <v>14618</v>
      </c>
      <c r="S39" s="62">
        <v>14821</v>
      </c>
      <c r="T39" s="62">
        <v>14900</v>
      </c>
      <c r="U39" s="62">
        <v>14474</v>
      </c>
      <c r="V39" s="62">
        <v>14812</v>
      </c>
      <c r="W39" s="62">
        <v>15410</v>
      </c>
      <c r="X39" s="62">
        <v>16485</v>
      </c>
      <c r="Y39" s="62">
        <v>15385</v>
      </c>
      <c r="Z39" s="85">
        <v>14847</v>
      </c>
    </row>
    <row r="40" spans="1:26" ht="15.75">
      <c r="A40" s="65" t="s">
        <v>615</v>
      </c>
      <c r="B40" s="62">
        <v>4359</v>
      </c>
      <c r="C40" s="62">
        <v>5416</v>
      </c>
      <c r="D40" s="62">
        <v>7455</v>
      </c>
      <c r="E40" s="62">
        <v>10562</v>
      </c>
      <c r="F40" s="62">
        <v>17130</v>
      </c>
      <c r="G40" s="62">
        <v>21600</v>
      </c>
      <c r="H40" s="62">
        <v>24725</v>
      </c>
      <c r="I40" s="62">
        <v>31282</v>
      </c>
      <c r="J40" s="62">
        <v>36321</v>
      </c>
      <c r="K40" s="62">
        <v>37584</v>
      </c>
      <c r="L40" s="62">
        <v>42815</v>
      </c>
      <c r="M40" s="62">
        <v>45639</v>
      </c>
      <c r="N40" s="62">
        <v>45955</v>
      </c>
      <c r="O40" s="62">
        <v>45724</v>
      </c>
      <c r="P40" s="62">
        <v>45932</v>
      </c>
      <c r="Q40" s="62">
        <v>45666</v>
      </c>
      <c r="R40" s="62">
        <v>44053</v>
      </c>
      <c r="S40" s="62">
        <v>42566</v>
      </c>
      <c r="T40" s="62">
        <v>42531</v>
      </c>
      <c r="U40" s="62">
        <v>41468</v>
      </c>
      <c r="V40" s="62">
        <v>42445</v>
      </c>
      <c r="W40" s="62">
        <v>44821</v>
      </c>
      <c r="X40" s="62">
        <v>48444</v>
      </c>
      <c r="Y40" s="62">
        <v>49200</v>
      </c>
      <c r="Z40" s="85">
        <v>50855</v>
      </c>
    </row>
    <row r="41" spans="1:26" ht="15.75">
      <c r="A41" s="65" t="s">
        <v>618</v>
      </c>
      <c r="B41" s="62">
        <v>234</v>
      </c>
      <c r="C41" s="62">
        <v>355</v>
      </c>
      <c r="D41" s="62">
        <v>758</v>
      </c>
      <c r="E41" s="62">
        <v>4211</v>
      </c>
      <c r="F41" s="62">
        <v>11990</v>
      </c>
      <c r="G41" s="62">
        <v>16069</v>
      </c>
      <c r="H41" s="62">
        <v>16907</v>
      </c>
      <c r="I41" s="62">
        <v>18613</v>
      </c>
      <c r="J41" s="62">
        <v>19006</v>
      </c>
      <c r="K41" s="62">
        <v>18466</v>
      </c>
      <c r="L41" s="62">
        <v>20402</v>
      </c>
      <c r="M41" s="62">
        <v>20856</v>
      </c>
      <c r="N41" s="62">
        <v>19669</v>
      </c>
      <c r="O41" s="62">
        <v>17670</v>
      </c>
      <c r="P41" s="62">
        <v>15648</v>
      </c>
      <c r="Q41" s="62">
        <v>14061</v>
      </c>
      <c r="R41" s="62">
        <v>11725</v>
      </c>
      <c r="S41" s="62">
        <v>9883</v>
      </c>
      <c r="T41" s="62">
        <v>9221</v>
      </c>
      <c r="U41" s="62">
        <v>9172</v>
      </c>
      <c r="V41" s="62">
        <v>10583</v>
      </c>
      <c r="W41" s="62">
        <v>13570</v>
      </c>
      <c r="X41" s="62">
        <v>18401</v>
      </c>
      <c r="Y41" s="62">
        <v>19785</v>
      </c>
      <c r="Z41" s="85">
        <v>22054</v>
      </c>
    </row>
    <row r="42" spans="1:26" ht="15.75">
      <c r="A42" s="65" t="s">
        <v>619</v>
      </c>
      <c r="B42" s="62">
        <v>85</v>
      </c>
      <c r="C42" s="62">
        <v>130</v>
      </c>
      <c r="D42" s="62">
        <v>484</v>
      </c>
      <c r="E42" s="62">
        <v>5870</v>
      </c>
      <c r="F42" s="62">
        <v>13805</v>
      </c>
      <c r="G42" s="62">
        <v>22243</v>
      </c>
      <c r="H42" s="62">
        <v>27799</v>
      </c>
      <c r="I42" s="62">
        <v>29716</v>
      </c>
      <c r="J42" s="62">
        <v>28655</v>
      </c>
      <c r="K42" s="62">
        <v>26537</v>
      </c>
      <c r="L42" s="62">
        <v>27012</v>
      </c>
      <c r="M42" s="62">
        <v>26435</v>
      </c>
      <c r="N42" s="62">
        <v>24719</v>
      </c>
      <c r="O42" s="62">
        <v>22046</v>
      </c>
      <c r="P42" s="62">
        <v>18946</v>
      </c>
      <c r="Q42" s="62">
        <v>16875</v>
      </c>
      <c r="R42" s="62">
        <v>14434</v>
      </c>
      <c r="S42" s="62">
        <v>12269</v>
      </c>
      <c r="T42" s="62">
        <v>11061</v>
      </c>
      <c r="U42" s="62">
        <v>9491</v>
      </c>
      <c r="V42" s="62">
        <v>9031</v>
      </c>
      <c r="W42" s="62">
        <v>8675</v>
      </c>
      <c r="X42" s="62">
        <v>8443</v>
      </c>
      <c r="Y42" s="62">
        <v>7947</v>
      </c>
      <c r="Z42" s="85">
        <v>7774</v>
      </c>
    </row>
    <row r="43" spans="1:26" ht="15.75">
      <c r="A43" s="65" t="s">
        <v>620</v>
      </c>
      <c r="B43" s="62">
        <v>211</v>
      </c>
      <c r="C43" s="62">
        <v>255</v>
      </c>
      <c r="D43" s="62">
        <v>314</v>
      </c>
      <c r="E43" s="62">
        <v>367</v>
      </c>
      <c r="F43" s="62">
        <v>572</v>
      </c>
      <c r="G43" s="62">
        <v>822</v>
      </c>
      <c r="H43" s="62">
        <v>1221</v>
      </c>
      <c r="I43" s="62">
        <v>1739</v>
      </c>
      <c r="J43" s="62">
        <v>2045</v>
      </c>
      <c r="K43" s="62">
        <v>2075</v>
      </c>
      <c r="L43" s="62">
        <v>2474</v>
      </c>
      <c r="M43" s="62">
        <v>2563</v>
      </c>
      <c r="N43" s="62">
        <v>2444</v>
      </c>
      <c r="O43" s="62">
        <v>2291</v>
      </c>
      <c r="P43" s="62">
        <v>2235</v>
      </c>
      <c r="Q43" s="62">
        <v>2139</v>
      </c>
      <c r="R43" s="62">
        <v>1908</v>
      </c>
      <c r="S43" s="62">
        <v>1853</v>
      </c>
      <c r="T43" s="62">
        <v>2125</v>
      </c>
      <c r="U43" s="62">
        <v>2700</v>
      </c>
      <c r="V43" s="62">
        <v>3890</v>
      </c>
      <c r="W43" s="62">
        <v>6019</v>
      </c>
      <c r="X43" s="62">
        <v>8526</v>
      </c>
      <c r="Y43" s="62">
        <v>9169</v>
      </c>
      <c r="Z43" s="85">
        <v>10298</v>
      </c>
    </row>
    <row r="44" spans="1:26" ht="15.75">
      <c r="A44" s="65" t="s">
        <v>621</v>
      </c>
      <c r="B44" s="62">
        <v>1004</v>
      </c>
      <c r="C44" s="62">
        <v>1210</v>
      </c>
      <c r="D44" s="62">
        <v>1863</v>
      </c>
      <c r="E44" s="62">
        <v>2507</v>
      </c>
      <c r="F44" s="62">
        <v>3554</v>
      </c>
      <c r="G44" s="62">
        <v>4111</v>
      </c>
      <c r="H44" s="62">
        <v>4519</v>
      </c>
      <c r="I44" s="62">
        <v>6112</v>
      </c>
      <c r="J44" s="62">
        <v>7437</v>
      </c>
      <c r="K44" s="62">
        <v>7208</v>
      </c>
      <c r="L44" s="62">
        <v>8030</v>
      </c>
      <c r="M44" s="62">
        <v>8877</v>
      </c>
      <c r="N44" s="62">
        <v>9319</v>
      </c>
      <c r="O44" s="62">
        <v>9884</v>
      </c>
      <c r="P44" s="62">
        <v>10426</v>
      </c>
      <c r="Q44" s="62">
        <v>10594</v>
      </c>
      <c r="R44" s="62">
        <v>10725</v>
      </c>
      <c r="S44" s="62">
        <v>11085</v>
      </c>
      <c r="T44" s="62">
        <v>11513</v>
      </c>
      <c r="U44" s="62">
        <v>11846</v>
      </c>
      <c r="V44" s="62">
        <v>12380</v>
      </c>
      <c r="W44" s="62">
        <v>12923</v>
      </c>
      <c r="X44" s="62">
        <v>13376</v>
      </c>
      <c r="Y44" s="62">
        <v>13190</v>
      </c>
      <c r="Z44" s="85">
        <v>13116</v>
      </c>
    </row>
    <row r="45" spans="1:26" ht="15.75">
      <c r="A45" s="65" t="s">
        <v>622</v>
      </c>
      <c r="B45" s="62">
        <v>182</v>
      </c>
      <c r="C45" s="62">
        <v>213</v>
      </c>
      <c r="D45" s="62">
        <v>285</v>
      </c>
      <c r="E45" s="62">
        <v>723</v>
      </c>
      <c r="F45" s="62">
        <v>1189</v>
      </c>
      <c r="G45" s="62">
        <v>1689</v>
      </c>
      <c r="H45" s="62">
        <v>2110</v>
      </c>
      <c r="I45" s="62">
        <v>3410</v>
      </c>
      <c r="J45" s="62">
        <v>5906</v>
      </c>
      <c r="K45" s="62">
        <v>5694</v>
      </c>
      <c r="L45" s="62">
        <v>5768</v>
      </c>
      <c r="M45" s="62">
        <v>6085</v>
      </c>
      <c r="N45" s="62">
        <v>6180</v>
      </c>
      <c r="O45" s="62">
        <v>7140</v>
      </c>
      <c r="P45" s="62">
        <v>8645</v>
      </c>
      <c r="Q45" s="62">
        <v>9364</v>
      </c>
      <c r="R45" s="62">
        <v>9307</v>
      </c>
      <c r="S45" s="62">
        <v>9258</v>
      </c>
      <c r="T45" s="62">
        <v>9225</v>
      </c>
      <c r="U45" s="62">
        <v>9253</v>
      </c>
      <c r="V45" s="62">
        <v>9651</v>
      </c>
      <c r="W45" s="62">
        <v>9932</v>
      </c>
      <c r="X45" s="62">
        <v>10754</v>
      </c>
      <c r="Y45" s="62">
        <v>10651</v>
      </c>
      <c r="Z45" s="85">
        <v>10623</v>
      </c>
    </row>
    <row r="46" spans="1:26" ht="15.75">
      <c r="A46" s="102" t="s">
        <v>623</v>
      </c>
      <c r="B46" s="101">
        <f>SUM(B30:B45)</f>
        <v>35949</v>
      </c>
      <c r="C46" s="101">
        <f t="shared" ref="C46:Z46" si="2">SUM(C30:C45)</f>
        <v>46568</v>
      </c>
      <c r="D46" s="101">
        <f t="shared" si="2"/>
        <v>56505</v>
      </c>
      <c r="E46" s="101">
        <f t="shared" si="2"/>
        <v>77791</v>
      </c>
      <c r="F46" s="101">
        <f t="shared" si="2"/>
        <v>124305</v>
      </c>
      <c r="G46" s="101">
        <f t="shared" si="2"/>
        <v>170974</v>
      </c>
      <c r="H46" s="101">
        <f t="shared" si="2"/>
        <v>193423</v>
      </c>
      <c r="I46" s="101">
        <f t="shared" si="2"/>
        <v>240203</v>
      </c>
      <c r="J46" s="101">
        <f t="shared" si="2"/>
        <v>273585</v>
      </c>
      <c r="K46" s="101">
        <f t="shared" si="2"/>
        <v>294194</v>
      </c>
      <c r="L46" s="101">
        <f t="shared" si="2"/>
        <v>338997</v>
      </c>
      <c r="M46" s="101">
        <f t="shared" si="2"/>
        <v>354745</v>
      </c>
      <c r="N46" s="101">
        <f t="shared" si="2"/>
        <v>357141</v>
      </c>
      <c r="O46" s="101">
        <f t="shared" si="2"/>
        <v>354087</v>
      </c>
      <c r="P46" s="101">
        <f t="shared" si="2"/>
        <v>356535</v>
      </c>
      <c r="Q46" s="101">
        <f t="shared" si="2"/>
        <v>347997</v>
      </c>
      <c r="R46" s="101">
        <f t="shared" si="2"/>
        <v>296283</v>
      </c>
      <c r="S46" s="101">
        <f t="shared" si="2"/>
        <v>280401</v>
      </c>
      <c r="T46" s="101">
        <f t="shared" si="2"/>
        <v>267452</v>
      </c>
      <c r="U46" s="101">
        <f t="shared" si="2"/>
        <v>253315</v>
      </c>
      <c r="V46" s="101">
        <f t="shared" si="2"/>
        <v>259099</v>
      </c>
      <c r="W46" s="101">
        <f t="shared" si="2"/>
        <v>271443</v>
      </c>
      <c r="X46" s="101">
        <f t="shared" si="2"/>
        <v>288381</v>
      </c>
      <c r="Y46" s="101">
        <f t="shared" si="2"/>
        <v>288804</v>
      </c>
      <c r="Z46" s="101">
        <f t="shared" si="2"/>
        <v>298912</v>
      </c>
    </row>
    <row r="47" spans="1:26" ht="15.75">
      <c r="A47" s="99" t="s">
        <v>624</v>
      </c>
      <c r="B47" s="62">
        <f>B48-B46</f>
        <v>15531</v>
      </c>
      <c r="C47" s="62">
        <f t="shared" ref="C47:Z47" si="3">C48-C46</f>
        <v>18925</v>
      </c>
      <c r="D47" s="62">
        <f t="shared" si="3"/>
        <v>22817</v>
      </c>
      <c r="E47" s="62">
        <f t="shared" si="3"/>
        <v>26822</v>
      </c>
      <c r="F47" s="62">
        <f t="shared" si="3"/>
        <v>37510</v>
      </c>
      <c r="G47" s="62">
        <f t="shared" si="3"/>
        <v>50901</v>
      </c>
      <c r="H47" s="62">
        <f t="shared" si="3"/>
        <v>55745</v>
      </c>
      <c r="I47" s="62">
        <f t="shared" si="3"/>
        <v>72974</v>
      </c>
      <c r="J47" s="62">
        <f t="shared" si="3"/>
        <v>86799</v>
      </c>
      <c r="K47" s="62">
        <f t="shared" si="3"/>
        <v>96407</v>
      </c>
      <c r="L47" s="62">
        <f t="shared" si="3"/>
        <v>112796</v>
      </c>
      <c r="M47" s="62">
        <f t="shared" si="3"/>
        <v>117012</v>
      </c>
      <c r="N47" s="62">
        <f t="shared" si="3"/>
        <v>113408</v>
      </c>
      <c r="O47" s="62">
        <f t="shared" si="3"/>
        <v>106601</v>
      </c>
      <c r="P47" s="62">
        <f t="shared" si="3"/>
        <v>104423</v>
      </c>
      <c r="Q47" s="62">
        <f t="shared" si="3"/>
        <v>100382</v>
      </c>
      <c r="R47" s="62">
        <f t="shared" si="3"/>
        <v>85336</v>
      </c>
      <c r="S47" s="62">
        <f t="shared" si="3"/>
        <v>79632</v>
      </c>
      <c r="T47" s="62">
        <f t="shared" si="3"/>
        <v>76707</v>
      </c>
      <c r="U47" s="62">
        <f t="shared" si="3"/>
        <v>72685</v>
      </c>
      <c r="V47" s="62">
        <f t="shared" si="3"/>
        <v>76549</v>
      </c>
      <c r="W47" s="62">
        <f t="shared" si="3"/>
        <v>82548</v>
      </c>
      <c r="X47" s="62">
        <f t="shared" si="3"/>
        <v>90169</v>
      </c>
      <c r="Y47" s="62">
        <f t="shared" si="3"/>
        <v>88753</v>
      </c>
      <c r="Z47" s="62">
        <f t="shared" si="3"/>
        <v>94028</v>
      </c>
    </row>
    <row r="48" spans="1:26" ht="15.75">
      <c r="A48" s="66" t="s">
        <v>55</v>
      </c>
      <c r="B48" s="63">
        <v>51480</v>
      </c>
      <c r="C48" s="63">
        <v>65493</v>
      </c>
      <c r="D48" s="63">
        <v>79322</v>
      </c>
      <c r="E48" s="63">
        <v>104613</v>
      </c>
      <c r="F48" s="63">
        <v>161815</v>
      </c>
      <c r="G48" s="63">
        <v>221875</v>
      </c>
      <c r="H48" s="63">
        <v>249168</v>
      </c>
      <c r="I48" s="63">
        <v>313177</v>
      </c>
      <c r="J48" s="63">
        <v>360384</v>
      </c>
      <c r="K48" s="63">
        <v>390601</v>
      </c>
      <c r="L48" s="63">
        <v>451793</v>
      </c>
      <c r="M48" s="63">
        <v>471757</v>
      </c>
      <c r="N48" s="63">
        <v>470549</v>
      </c>
      <c r="O48" s="63">
        <v>460688</v>
      </c>
      <c r="P48" s="63">
        <v>460958</v>
      </c>
      <c r="Q48" s="63">
        <v>448379</v>
      </c>
      <c r="R48" s="63">
        <v>381619</v>
      </c>
      <c r="S48" s="63">
        <v>360033</v>
      </c>
      <c r="T48" s="63">
        <v>344159</v>
      </c>
      <c r="U48" s="63">
        <v>326000</v>
      </c>
      <c r="V48" s="63">
        <v>335648</v>
      </c>
      <c r="W48" s="63">
        <v>353991</v>
      </c>
      <c r="X48" s="63">
        <v>378550</v>
      </c>
      <c r="Y48" s="63">
        <v>377557</v>
      </c>
      <c r="Z48" s="63">
        <v>392940</v>
      </c>
    </row>
    <row r="49" spans="1:26" ht="15.75">
      <c r="A49" s="67" t="s">
        <v>65</v>
      </c>
    </row>
    <row r="50" spans="1:26">
      <c r="A50" s="68" t="s">
        <v>640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607</v>
      </c>
      <c r="B54" s="62">
        <v>7900</v>
      </c>
      <c r="C54" s="62">
        <v>10657</v>
      </c>
      <c r="D54" s="62">
        <v>12474</v>
      </c>
      <c r="E54" s="62">
        <v>12831</v>
      </c>
      <c r="F54" s="62">
        <v>14983</v>
      </c>
      <c r="G54" s="62">
        <v>17869</v>
      </c>
      <c r="H54" s="62">
        <v>14988</v>
      </c>
      <c r="I54" s="62">
        <v>16638</v>
      </c>
      <c r="J54" s="62">
        <v>18081</v>
      </c>
      <c r="K54" s="62">
        <v>19197</v>
      </c>
      <c r="L54" s="62">
        <v>20512</v>
      </c>
      <c r="M54" s="62">
        <v>21175</v>
      </c>
      <c r="N54" s="62">
        <v>21390</v>
      </c>
      <c r="O54" s="62">
        <v>21091</v>
      </c>
      <c r="P54" s="62">
        <v>21214</v>
      </c>
      <c r="Q54" s="62">
        <v>20876</v>
      </c>
      <c r="R54" s="62">
        <v>13565</v>
      </c>
      <c r="S54" s="62">
        <v>12374</v>
      </c>
      <c r="T54" s="62">
        <v>10771</v>
      </c>
      <c r="U54" s="62">
        <v>9370</v>
      </c>
      <c r="V54" s="62">
        <v>9342</v>
      </c>
      <c r="W54" s="62">
        <v>9364</v>
      </c>
      <c r="X54" s="62">
        <v>9127</v>
      </c>
      <c r="Y54" s="62">
        <v>8909</v>
      </c>
      <c r="Z54" s="85">
        <v>10110</v>
      </c>
    </row>
    <row r="55" spans="1:26" ht="15.75">
      <c r="A55" s="65" t="s">
        <v>608</v>
      </c>
      <c r="B55" s="62">
        <v>103</v>
      </c>
      <c r="C55" s="62">
        <v>128</v>
      </c>
      <c r="D55" s="62">
        <v>214</v>
      </c>
      <c r="E55" s="62">
        <v>834</v>
      </c>
      <c r="F55" s="62">
        <v>2164</v>
      </c>
      <c r="G55" s="62">
        <v>4434</v>
      </c>
      <c r="H55" s="62">
        <v>6265</v>
      </c>
      <c r="I55" s="62">
        <v>8723</v>
      </c>
      <c r="J55" s="62">
        <v>9813</v>
      </c>
      <c r="K55" s="62">
        <v>12018</v>
      </c>
      <c r="L55" s="62">
        <v>15041</v>
      </c>
      <c r="M55" s="62">
        <v>16113</v>
      </c>
      <c r="N55" s="62">
        <v>16593</v>
      </c>
      <c r="O55" s="62">
        <v>16703</v>
      </c>
      <c r="P55" s="62">
        <v>17539</v>
      </c>
      <c r="Q55" s="62">
        <v>17056</v>
      </c>
      <c r="R55" s="62">
        <v>14993</v>
      </c>
      <c r="S55" s="62">
        <v>14285</v>
      </c>
      <c r="T55" s="62">
        <v>13747</v>
      </c>
      <c r="U55" s="62">
        <v>13232</v>
      </c>
      <c r="V55" s="62">
        <v>13085</v>
      </c>
      <c r="W55" s="62">
        <v>13056</v>
      </c>
      <c r="X55" s="62">
        <v>13062</v>
      </c>
      <c r="Y55" s="62">
        <v>12627</v>
      </c>
      <c r="Z55" s="85">
        <v>12343</v>
      </c>
    </row>
    <row r="56" spans="1:26" ht="15.75">
      <c r="A56" s="65" t="s">
        <v>609</v>
      </c>
      <c r="B56" s="62">
        <v>4526</v>
      </c>
      <c r="C56" s="62">
        <v>5442</v>
      </c>
      <c r="D56" s="62">
        <v>5829</v>
      </c>
      <c r="E56" s="62">
        <v>5893</v>
      </c>
      <c r="F56" s="62">
        <v>6580</v>
      </c>
      <c r="G56" s="62">
        <v>7348</v>
      </c>
      <c r="H56" s="62">
        <v>6608</v>
      </c>
      <c r="I56" s="62">
        <v>7461</v>
      </c>
      <c r="J56" s="62">
        <v>8549</v>
      </c>
      <c r="K56" s="62">
        <v>9176</v>
      </c>
      <c r="L56" s="62">
        <v>10059</v>
      </c>
      <c r="M56" s="62">
        <v>10540</v>
      </c>
      <c r="N56" s="62">
        <v>10770</v>
      </c>
      <c r="O56" s="62">
        <v>10513</v>
      </c>
      <c r="P56" s="62">
        <v>10814</v>
      </c>
      <c r="Q56" s="62">
        <v>10563</v>
      </c>
      <c r="R56" s="62">
        <v>8642</v>
      </c>
      <c r="S56" s="62">
        <v>8355</v>
      </c>
      <c r="T56" s="62">
        <v>8297</v>
      </c>
      <c r="U56" s="62">
        <v>8120</v>
      </c>
      <c r="V56" s="62">
        <v>8524</v>
      </c>
      <c r="W56" s="62">
        <v>9034</v>
      </c>
      <c r="X56" s="62">
        <v>9437</v>
      </c>
      <c r="Y56" s="62">
        <v>9649</v>
      </c>
      <c r="Z56" s="85">
        <v>10353</v>
      </c>
    </row>
    <row r="57" spans="1:26" ht="15.75">
      <c r="A57" s="65" t="s">
        <v>632</v>
      </c>
      <c r="B57" s="62">
        <v>945</v>
      </c>
      <c r="C57" s="62">
        <v>1236</v>
      </c>
      <c r="D57" s="62">
        <v>1459</v>
      </c>
      <c r="E57" s="62">
        <v>1563</v>
      </c>
      <c r="F57" s="62">
        <v>2115</v>
      </c>
      <c r="G57" s="62">
        <v>3117</v>
      </c>
      <c r="H57" s="62">
        <v>3881</v>
      </c>
      <c r="I57" s="62">
        <v>5002</v>
      </c>
      <c r="J57" s="62">
        <v>6244</v>
      </c>
      <c r="K57" s="62">
        <v>7248</v>
      </c>
      <c r="L57" s="62">
        <v>8547</v>
      </c>
      <c r="M57" s="62">
        <v>9425</v>
      </c>
      <c r="N57" s="62">
        <v>9883</v>
      </c>
      <c r="O57" s="62">
        <v>9815</v>
      </c>
      <c r="P57" s="62">
        <v>10223</v>
      </c>
      <c r="Q57" s="62">
        <v>10167</v>
      </c>
      <c r="R57" s="62">
        <v>9041</v>
      </c>
      <c r="S57" s="62">
        <v>8740</v>
      </c>
      <c r="T57" s="62">
        <v>8853</v>
      </c>
      <c r="U57" s="62">
        <v>8728</v>
      </c>
      <c r="V57" s="62">
        <v>9647</v>
      </c>
      <c r="W57" s="62">
        <v>10960</v>
      </c>
      <c r="X57" s="62">
        <v>12259</v>
      </c>
      <c r="Y57" s="62">
        <v>13050</v>
      </c>
      <c r="Z57" s="85">
        <v>14702</v>
      </c>
    </row>
    <row r="58" spans="1:26" ht="15.75">
      <c r="A58" s="65" t="s">
        <v>628</v>
      </c>
      <c r="B58" s="62">
        <v>3240</v>
      </c>
      <c r="C58" s="62">
        <v>4210</v>
      </c>
      <c r="D58" s="62">
        <v>4714</v>
      </c>
      <c r="E58" s="62">
        <v>4533</v>
      </c>
      <c r="F58" s="62">
        <v>5111</v>
      </c>
      <c r="G58" s="62">
        <v>5860</v>
      </c>
      <c r="H58" s="62">
        <v>5226</v>
      </c>
      <c r="I58" s="62">
        <v>6060</v>
      </c>
      <c r="J58" s="62">
        <v>6910</v>
      </c>
      <c r="K58" s="62">
        <v>7556</v>
      </c>
      <c r="L58" s="62">
        <v>8148</v>
      </c>
      <c r="M58" s="62">
        <v>8522</v>
      </c>
      <c r="N58" s="62">
        <v>8793</v>
      </c>
      <c r="O58" s="62">
        <v>8871</v>
      </c>
      <c r="P58" s="62">
        <v>9100</v>
      </c>
      <c r="Q58" s="62">
        <v>9016</v>
      </c>
      <c r="R58" s="62">
        <v>7456</v>
      </c>
      <c r="S58" s="62">
        <v>7255</v>
      </c>
      <c r="T58" s="62">
        <v>6829</v>
      </c>
      <c r="U58" s="62">
        <v>6497</v>
      </c>
      <c r="V58" s="62">
        <v>6815</v>
      </c>
      <c r="W58" s="62">
        <v>7049</v>
      </c>
      <c r="X58" s="62">
        <v>7097</v>
      </c>
      <c r="Y58" s="62">
        <v>7098</v>
      </c>
      <c r="Z58" s="85">
        <v>8014</v>
      </c>
    </row>
    <row r="59" spans="1:26" ht="15.75">
      <c r="A59" s="65" t="s">
        <v>610</v>
      </c>
      <c r="B59" s="62">
        <v>12731</v>
      </c>
      <c r="C59" s="62">
        <v>16385</v>
      </c>
      <c r="D59" s="62">
        <v>18169</v>
      </c>
      <c r="E59" s="62">
        <v>17890</v>
      </c>
      <c r="F59" s="62">
        <v>21892</v>
      </c>
      <c r="G59" s="62">
        <v>29063</v>
      </c>
      <c r="H59" s="62">
        <v>31847</v>
      </c>
      <c r="I59" s="62">
        <v>43500</v>
      </c>
      <c r="J59" s="62">
        <v>52879</v>
      </c>
      <c r="K59" s="62">
        <v>60488</v>
      </c>
      <c r="L59" s="62">
        <v>67249</v>
      </c>
      <c r="M59" s="62">
        <v>70676</v>
      </c>
      <c r="N59" s="62">
        <v>72043</v>
      </c>
      <c r="O59" s="62">
        <v>72259</v>
      </c>
      <c r="P59" s="62">
        <v>72880</v>
      </c>
      <c r="Q59" s="62">
        <v>71787</v>
      </c>
      <c r="R59" s="62">
        <v>52005</v>
      </c>
      <c r="S59" s="62">
        <v>48546</v>
      </c>
      <c r="T59" s="62">
        <v>42128</v>
      </c>
      <c r="U59" s="62">
        <v>37890</v>
      </c>
      <c r="V59" s="62">
        <v>38718</v>
      </c>
      <c r="W59" s="62">
        <v>39760</v>
      </c>
      <c r="X59" s="62">
        <v>40786</v>
      </c>
      <c r="Y59" s="62">
        <v>42416</v>
      </c>
      <c r="Z59" s="85">
        <v>43569</v>
      </c>
    </row>
    <row r="60" spans="1:26" ht="15.75">
      <c r="A60" s="65" t="s">
        <v>611</v>
      </c>
      <c r="B60" s="62">
        <v>153</v>
      </c>
      <c r="C60" s="62">
        <v>213</v>
      </c>
      <c r="D60" s="62">
        <v>426</v>
      </c>
      <c r="E60" s="62">
        <v>2293</v>
      </c>
      <c r="F60" s="62">
        <v>5654</v>
      </c>
      <c r="G60" s="62">
        <v>12153</v>
      </c>
      <c r="H60" s="62">
        <v>19062</v>
      </c>
      <c r="I60" s="62">
        <v>27915</v>
      </c>
      <c r="J60" s="62">
        <v>35801</v>
      </c>
      <c r="K60" s="62">
        <v>45707</v>
      </c>
      <c r="L60" s="62">
        <v>59959</v>
      </c>
      <c r="M60" s="62">
        <v>64880</v>
      </c>
      <c r="N60" s="62">
        <v>67196</v>
      </c>
      <c r="O60" s="62">
        <v>68851</v>
      </c>
      <c r="P60" s="62">
        <v>71359</v>
      </c>
      <c r="Q60" s="62">
        <v>69858</v>
      </c>
      <c r="R60" s="62">
        <v>63058</v>
      </c>
      <c r="S60" s="62">
        <v>60185</v>
      </c>
      <c r="T60" s="62">
        <v>58187</v>
      </c>
      <c r="U60" s="62">
        <v>55231</v>
      </c>
      <c r="V60" s="62">
        <v>54772</v>
      </c>
      <c r="W60" s="62">
        <v>54122</v>
      </c>
      <c r="X60" s="62">
        <v>54021</v>
      </c>
      <c r="Y60" s="62">
        <v>52075</v>
      </c>
      <c r="Z60" s="85">
        <v>51168</v>
      </c>
    </row>
    <row r="61" spans="1:26" ht="15.75">
      <c r="A61" s="65" t="s">
        <v>612</v>
      </c>
      <c r="B61" s="62">
        <v>384</v>
      </c>
      <c r="C61" s="62">
        <v>569</v>
      </c>
      <c r="D61" s="62">
        <v>932</v>
      </c>
      <c r="E61" s="62">
        <v>1679</v>
      </c>
      <c r="F61" s="62">
        <v>2836</v>
      </c>
      <c r="G61" s="62">
        <v>3781</v>
      </c>
      <c r="H61" s="62">
        <v>4241</v>
      </c>
      <c r="I61" s="62">
        <v>5182</v>
      </c>
      <c r="J61" s="62">
        <v>5446</v>
      </c>
      <c r="K61" s="62">
        <v>5350</v>
      </c>
      <c r="L61" s="62">
        <v>6195</v>
      </c>
      <c r="M61" s="62">
        <v>6666</v>
      </c>
      <c r="N61" s="62">
        <v>7139</v>
      </c>
      <c r="O61" s="62">
        <v>7732</v>
      </c>
      <c r="P61" s="62">
        <v>8772</v>
      </c>
      <c r="Q61" s="62">
        <v>9646</v>
      </c>
      <c r="R61" s="62">
        <v>10623</v>
      </c>
      <c r="S61" s="62">
        <v>11462</v>
      </c>
      <c r="T61" s="62">
        <v>11945</v>
      </c>
      <c r="U61" s="62">
        <v>11994</v>
      </c>
      <c r="V61" s="62">
        <v>12112</v>
      </c>
      <c r="W61" s="62">
        <v>12773</v>
      </c>
      <c r="X61" s="62">
        <v>13891</v>
      </c>
      <c r="Y61" s="62">
        <v>13395</v>
      </c>
      <c r="Z61" s="85">
        <v>14289</v>
      </c>
    </row>
    <row r="62" spans="1:26" ht="15.75">
      <c r="A62" s="65" t="s">
        <v>613</v>
      </c>
      <c r="B62" s="62">
        <v>43</v>
      </c>
      <c r="C62" s="62">
        <v>76</v>
      </c>
      <c r="D62" s="62">
        <v>152</v>
      </c>
      <c r="E62" s="62">
        <v>952</v>
      </c>
      <c r="F62" s="62">
        <v>2717</v>
      </c>
      <c r="G62" s="62">
        <v>4106</v>
      </c>
      <c r="H62" s="62">
        <v>4978</v>
      </c>
      <c r="I62" s="62">
        <v>5954</v>
      </c>
      <c r="J62" s="62">
        <v>6390</v>
      </c>
      <c r="K62" s="62">
        <v>6498</v>
      </c>
      <c r="L62" s="62">
        <v>7381</v>
      </c>
      <c r="M62" s="62">
        <v>7684</v>
      </c>
      <c r="N62" s="62">
        <v>7798</v>
      </c>
      <c r="O62" s="62">
        <v>8014</v>
      </c>
      <c r="P62" s="62">
        <v>8285</v>
      </c>
      <c r="Q62" s="62">
        <v>8475</v>
      </c>
      <c r="R62" s="62">
        <v>8588</v>
      </c>
      <c r="S62" s="62">
        <v>9031</v>
      </c>
      <c r="T62" s="62">
        <v>9989</v>
      </c>
      <c r="U62" s="62">
        <v>10472</v>
      </c>
      <c r="V62" s="62">
        <v>11096</v>
      </c>
      <c r="W62" s="62">
        <v>11764</v>
      </c>
      <c r="X62" s="62">
        <v>12359</v>
      </c>
      <c r="Y62" s="62">
        <v>12063</v>
      </c>
      <c r="Z62" s="85">
        <v>12389</v>
      </c>
    </row>
    <row r="63" spans="1:26" ht="15.75">
      <c r="A63" s="65" t="s">
        <v>614</v>
      </c>
      <c r="B63" s="62">
        <v>425</v>
      </c>
      <c r="C63" s="62">
        <v>625</v>
      </c>
      <c r="D63" s="62">
        <v>888</v>
      </c>
      <c r="E63" s="62">
        <v>1164</v>
      </c>
      <c r="F63" s="62">
        <v>1751</v>
      </c>
      <c r="G63" s="62">
        <v>2447</v>
      </c>
      <c r="H63" s="62">
        <v>2847</v>
      </c>
      <c r="I63" s="62">
        <v>3526</v>
      </c>
      <c r="J63" s="62">
        <v>3763</v>
      </c>
      <c r="K63" s="62">
        <v>3941</v>
      </c>
      <c r="L63" s="62">
        <v>4818</v>
      </c>
      <c r="M63" s="62">
        <v>5285</v>
      </c>
      <c r="N63" s="62">
        <v>5823</v>
      </c>
      <c r="O63" s="62">
        <v>6146</v>
      </c>
      <c r="P63" s="62">
        <v>6788</v>
      </c>
      <c r="Q63" s="62">
        <v>7740</v>
      </c>
      <c r="R63" s="62">
        <v>8595</v>
      </c>
      <c r="S63" s="62">
        <v>8947</v>
      </c>
      <c r="T63" s="62">
        <v>9170</v>
      </c>
      <c r="U63" s="62">
        <v>9279</v>
      </c>
      <c r="V63" s="62">
        <v>9623</v>
      </c>
      <c r="W63" s="62">
        <v>9941</v>
      </c>
      <c r="X63" s="62">
        <v>10501</v>
      </c>
      <c r="Y63" s="62">
        <v>9668</v>
      </c>
      <c r="Z63" s="85">
        <v>9233</v>
      </c>
    </row>
    <row r="64" spans="1:26" ht="15.75">
      <c r="A64" s="65" t="s">
        <v>615</v>
      </c>
      <c r="B64" s="62">
        <v>1794</v>
      </c>
      <c r="C64" s="62">
        <v>2488</v>
      </c>
      <c r="D64" s="62">
        <v>3585</v>
      </c>
      <c r="E64" s="62">
        <v>4476</v>
      </c>
      <c r="F64" s="62">
        <v>6509</v>
      </c>
      <c r="G64" s="62">
        <v>8478</v>
      </c>
      <c r="H64" s="62">
        <v>10516</v>
      </c>
      <c r="I64" s="62">
        <v>13829</v>
      </c>
      <c r="J64" s="62">
        <v>16577</v>
      </c>
      <c r="K64" s="62">
        <v>19366</v>
      </c>
      <c r="L64" s="62">
        <v>24071</v>
      </c>
      <c r="M64" s="62">
        <v>27491</v>
      </c>
      <c r="N64" s="62">
        <v>29747</v>
      </c>
      <c r="O64" s="62">
        <v>30745</v>
      </c>
      <c r="P64" s="62">
        <v>31705</v>
      </c>
      <c r="Q64" s="62">
        <v>32583</v>
      </c>
      <c r="R64" s="62">
        <v>32469</v>
      </c>
      <c r="S64" s="62">
        <v>32064</v>
      </c>
      <c r="T64" s="62">
        <v>32690</v>
      </c>
      <c r="U64" s="62">
        <v>32681</v>
      </c>
      <c r="V64" s="62">
        <v>33652</v>
      </c>
      <c r="W64" s="62">
        <v>35561</v>
      </c>
      <c r="X64" s="62">
        <v>38022</v>
      </c>
      <c r="Y64" s="62">
        <v>38940</v>
      </c>
      <c r="Z64" s="85">
        <v>40520</v>
      </c>
    </row>
    <row r="65" spans="1:26" ht="15.75">
      <c r="A65" s="65" t="s">
        <v>618</v>
      </c>
      <c r="B65" s="62">
        <v>544</v>
      </c>
      <c r="C65" s="62">
        <v>768</v>
      </c>
      <c r="D65" s="62">
        <v>1537</v>
      </c>
      <c r="E65" s="62">
        <v>5513</v>
      </c>
      <c r="F65" s="62">
        <v>14424</v>
      </c>
      <c r="G65" s="62">
        <v>19047</v>
      </c>
      <c r="H65" s="62">
        <v>19919</v>
      </c>
      <c r="I65" s="62">
        <v>21833</v>
      </c>
      <c r="J65" s="62">
        <v>22395</v>
      </c>
      <c r="K65" s="62">
        <v>21922</v>
      </c>
      <c r="L65" s="62">
        <v>23755</v>
      </c>
      <c r="M65" s="62">
        <v>24293</v>
      </c>
      <c r="N65" s="62">
        <v>23374</v>
      </c>
      <c r="O65" s="62">
        <v>21325</v>
      </c>
      <c r="P65" s="62">
        <v>18659</v>
      </c>
      <c r="Q65" s="62">
        <v>16951</v>
      </c>
      <c r="R65" s="62">
        <v>14026</v>
      </c>
      <c r="S65" s="62">
        <v>11690</v>
      </c>
      <c r="T65" s="62">
        <v>10876</v>
      </c>
      <c r="U65" s="62">
        <v>10970</v>
      </c>
      <c r="V65" s="62">
        <v>12914</v>
      </c>
      <c r="W65" s="62">
        <v>16911</v>
      </c>
      <c r="X65" s="62">
        <v>22771</v>
      </c>
      <c r="Y65" s="62">
        <v>24538</v>
      </c>
      <c r="Z65" s="85">
        <v>27613</v>
      </c>
    </row>
    <row r="66" spans="1:26" ht="15.75">
      <c r="A66" s="65" t="s">
        <v>619</v>
      </c>
      <c r="B66" s="62">
        <v>107</v>
      </c>
      <c r="C66" s="62">
        <v>159</v>
      </c>
      <c r="D66" s="62">
        <v>588</v>
      </c>
      <c r="E66" s="62">
        <v>5396</v>
      </c>
      <c r="F66" s="62">
        <v>12525</v>
      </c>
      <c r="G66" s="62">
        <v>20861</v>
      </c>
      <c r="H66" s="62">
        <v>26802</v>
      </c>
      <c r="I66" s="62">
        <v>28398</v>
      </c>
      <c r="J66" s="62">
        <v>27517</v>
      </c>
      <c r="K66" s="62">
        <v>25424</v>
      </c>
      <c r="L66" s="62">
        <v>25854</v>
      </c>
      <c r="M66" s="62">
        <v>25292</v>
      </c>
      <c r="N66" s="62">
        <v>23595</v>
      </c>
      <c r="O66" s="62">
        <v>21059</v>
      </c>
      <c r="P66" s="62">
        <v>17722</v>
      </c>
      <c r="Q66" s="62">
        <v>15520</v>
      </c>
      <c r="R66" s="62">
        <v>12825</v>
      </c>
      <c r="S66" s="62">
        <v>10280</v>
      </c>
      <c r="T66" s="62">
        <v>9156</v>
      </c>
      <c r="U66" s="62">
        <v>7603</v>
      </c>
      <c r="V66" s="62">
        <v>7253</v>
      </c>
      <c r="W66" s="62">
        <v>6959</v>
      </c>
      <c r="X66" s="62">
        <v>6707</v>
      </c>
      <c r="Y66" s="62">
        <v>6119</v>
      </c>
      <c r="Z66" s="85">
        <v>6024</v>
      </c>
    </row>
    <row r="67" spans="1:26" ht="15.75">
      <c r="A67" s="65" t="s">
        <v>620</v>
      </c>
      <c r="B67" s="62">
        <v>245</v>
      </c>
      <c r="C67" s="62">
        <v>295</v>
      </c>
      <c r="D67" s="62">
        <v>395</v>
      </c>
      <c r="E67" s="62">
        <v>513</v>
      </c>
      <c r="F67" s="62">
        <v>801</v>
      </c>
      <c r="G67" s="62">
        <v>1096</v>
      </c>
      <c r="H67" s="62">
        <v>1578</v>
      </c>
      <c r="I67" s="62">
        <v>2246</v>
      </c>
      <c r="J67" s="62">
        <v>2731</v>
      </c>
      <c r="K67" s="62">
        <v>2718</v>
      </c>
      <c r="L67" s="62">
        <v>3278</v>
      </c>
      <c r="M67" s="62">
        <v>3498</v>
      </c>
      <c r="N67" s="62">
        <v>3480</v>
      </c>
      <c r="O67" s="62">
        <v>3348</v>
      </c>
      <c r="P67" s="62">
        <v>3315</v>
      </c>
      <c r="Q67" s="62">
        <v>3163</v>
      </c>
      <c r="R67" s="62">
        <v>2813</v>
      </c>
      <c r="S67" s="62">
        <v>2752</v>
      </c>
      <c r="T67" s="62">
        <v>3136</v>
      </c>
      <c r="U67" s="62">
        <v>3827</v>
      </c>
      <c r="V67" s="62">
        <v>5283</v>
      </c>
      <c r="W67" s="62">
        <v>8115</v>
      </c>
      <c r="X67" s="62">
        <v>11251</v>
      </c>
      <c r="Y67" s="62">
        <v>11992</v>
      </c>
      <c r="Z67" s="85">
        <v>13480</v>
      </c>
    </row>
    <row r="68" spans="1:26" ht="15.75">
      <c r="A68" s="65" t="s">
        <v>621</v>
      </c>
      <c r="B68" s="62">
        <v>846</v>
      </c>
      <c r="C68" s="62">
        <v>1029</v>
      </c>
      <c r="D68" s="62">
        <v>1420</v>
      </c>
      <c r="E68" s="62">
        <v>1854</v>
      </c>
      <c r="F68" s="62">
        <v>2517</v>
      </c>
      <c r="G68" s="62">
        <v>3031</v>
      </c>
      <c r="H68" s="62">
        <v>3409</v>
      </c>
      <c r="I68" s="62">
        <v>4491</v>
      </c>
      <c r="J68" s="62">
        <v>5336</v>
      </c>
      <c r="K68" s="62">
        <v>5306</v>
      </c>
      <c r="L68" s="62">
        <v>6167</v>
      </c>
      <c r="M68" s="62">
        <v>7109</v>
      </c>
      <c r="N68" s="62">
        <v>7832</v>
      </c>
      <c r="O68" s="62">
        <v>8515</v>
      </c>
      <c r="P68" s="62">
        <v>9122</v>
      </c>
      <c r="Q68" s="62">
        <v>9429</v>
      </c>
      <c r="R68" s="62">
        <v>9750</v>
      </c>
      <c r="S68" s="62">
        <v>10167</v>
      </c>
      <c r="T68" s="62">
        <v>10730</v>
      </c>
      <c r="U68" s="62">
        <v>11220</v>
      </c>
      <c r="V68" s="62">
        <v>11785</v>
      </c>
      <c r="W68" s="62">
        <v>12476</v>
      </c>
      <c r="X68" s="62">
        <v>12983</v>
      </c>
      <c r="Y68" s="62">
        <v>12813</v>
      </c>
      <c r="Z68" s="85">
        <v>12810</v>
      </c>
    </row>
    <row r="69" spans="1:26" ht="15.75">
      <c r="A69" s="65" t="s">
        <v>622</v>
      </c>
      <c r="B69" s="62">
        <v>18</v>
      </c>
      <c r="C69" s="62">
        <v>27</v>
      </c>
      <c r="D69" s="62">
        <v>37</v>
      </c>
      <c r="E69" s="62">
        <v>48</v>
      </c>
      <c r="F69" s="62">
        <v>67</v>
      </c>
      <c r="G69" s="62">
        <v>107</v>
      </c>
      <c r="H69" s="62">
        <v>163</v>
      </c>
      <c r="I69" s="62">
        <v>240</v>
      </c>
      <c r="J69" s="62">
        <v>371</v>
      </c>
      <c r="K69" s="62">
        <v>465</v>
      </c>
      <c r="L69" s="62">
        <v>564</v>
      </c>
      <c r="M69" s="62">
        <v>785</v>
      </c>
      <c r="N69" s="62">
        <v>951</v>
      </c>
      <c r="O69" s="62">
        <v>1771</v>
      </c>
      <c r="P69" s="62">
        <v>2281</v>
      </c>
      <c r="Q69" s="62">
        <v>2522</v>
      </c>
      <c r="R69" s="62">
        <v>2705</v>
      </c>
      <c r="S69" s="62">
        <v>2826</v>
      </c>
      <c r="T69" s="62">
        <v>2962</v>
      </c>
      <c r="U69" s="62">
        <v>3272</v>
      </c>
      <c r="V69" s="62">
        <v>3521</v>
      </c>
      <c r="W69" s="62">
        <v>3858</v>
      </c>
      <c r="X69" s="62">
        <v>4182</v>
      </c>
      <c r="Y69" s="62">
        <v>4323</v>
      </c>
      <c r="Z69" s="85">
        <v>4773</v>
      </c>
    </row>
    <row r="70" spans="1:26" ht="15.75">
      <c r="A70" s="100" t="s">
        <v>623</v>
      </c>
      <c r="B70" s="101">
        <f>SUM(B54:B69)</f>
        <v>34004</v>
      </c>
      <c r="C70" s="101">
        <f t="shared" ref="C70:Z70" si="4">SUM(C54:C69)</f>
        <v>44307</v>
      </c>
      <c r="D70" s="101">
        <f t="shared" si="4"/>
        <v>52819</v>
      </c>
      <c r="E70" s="101">
        <f t="shared" si="4"/>
        <v>67432</v>
      </c>
      <c r="F70" s="101">
        <f t="shared" si="4"/>
        <v>102646</v>
      </c>
      <c r="G70" s="101">
        <f t="shared" si="4"/>
        <v>142798</v>
      </c>
      <c r="H70" s="101">
        <f t="shared" si="4"/>
        <v>162330</v>
      </c>
      <c r="I70" s="101">
        <f t="shared" si="4"/>
        <v>200998</v>
      </c>
      <c r="J70" s="101">
        <f t="shared" si="4"/>
        <v>228803</v>
      </c>
      <c r="K70" s="101">
        <f t="shared" si="4"/>
        <v>252380</v>
      </c>
      <c r="L70" s="101">
        <f t="shared" si="4"/>
        <v>291598</v>
      </c>
      <c r="M70" s="101">
        <f t="shared" si="4"/>
        <v>309434</v>
      </c>
      <c r="N70" s="101">
        <f t="shared" si="4"/>
        <v>316407</v>
      </c>
      <c r="O70" s="101">
        <f t="shared" si="4"/>
        <v>316758</v>
      </c>
      <c r="P70" s="101">
        <f t="shared" si="4"/>
        <v>319778</v>
      </c>
      <c r="Q70" s="101">
        <f t="shared" si="4"/>
        <v>315352</v>
      </c>
      <c r="R70" s="101">
        <f t="shared" si="4"/>
        <v>271154</v>
      </c>
      <c r="S70" s="101">
        <f t="shared" si="4"/>
        <v>258959</v>
      </c>
      <c r="T70" s="101">
        <f t="shared" si="4"/>
        <v>249466</v>
      </c>
      <c r="U70" s="101">
        <f t="shared" si="4"/>
        <v>240386</v>
      </c>
      <c r="V70" s="101">
        <f t="shared" si="4"/>
        <v>248142</v>
      </c>
      <c r="W70" s="101">
        <f t="shared" si="4"/>
        <v>261703</v>
      </c>
      <c r="X70" s="101">
        <f t="shared" si="4"/>
        <v>278456</v>
      </c>
      <c r="Y70" s="101">
        <f t="shared" si="4"/>
        <v>279675</v>
      </c>
      <c r="Z70" s="101">
        <f t="shared" si="4"/>
        <v>291390</v>
      </c>
    </row>
    <row r="71" spans="1:26" ht="15.75">
      <c r="A71" s="99" t="s">
        <v>624</v>
      </c>
      <c r="B71" s="62">
        <f>B72-B70</f>
        <v>16634</v>
      </c>
      <c r="C71" s="62">
        <f t="shared" ref="C71:Z71" si="5">C72-C70</f>
        <v>20392</v>
      </c>
      <c r="D71" s="62">
        <f t="shared" si="5"/>
        <v>24066</v>
      </c>
      <c r="E71" s="62">
        <f t="shared" si="5"/>
        <v>27528</v>
      </c>
      <c r="F71" s="62">
        <f t="shared" si="5"/>
        <v>36682</v>
      </c>
      <c r="G71" s="62">
        <f t="shared" si="5"/>
        <v>49087</v>
      </c>
      <c r="H71" s="62">
        <f t="shared" si="5"/>
        <v>52819</v>
      </c>
      <c r="I71" s="62">
        <f t="shared" si="5"/>
        <v>67810</v>
      </c>
      <c r="J71" s="62">
        <f t="shared" si="5"/>
        <v>78888</v>
      </c>
      <c r="K71" s="62">
        <f t="shared" si="5"/>
        <v>89121</v>
      </c>
      <c r="L71" s="62">
        <f t="shared" si="5"/>
        <v>103948</v>
      </c>
      <c r="M71" s="62">
        <f t="shared" si="5"/>
        <v>108149</v>
      </c>
      <c r="N71" s="62">
        <f t="shared" si="5"/>
        <v>106803</v>
      </c>
      <c r="O71" s="62">
        <f t="shared" si="5"/>
        <v>103336</v>
      </c>
      <c r="P71" s="62">
        <f t="shared" si="5"/>
        <v>102276</v>
      </c>
      <c r="Q71" s="62">
        <f t="shared" si="5"/>
        <v>100160</v>
      </c>
      <c r="R71" s="62">
        <f t="shared" si="5"/>
        <v>86857</v>
      </c>
      <c r="S71" s="62">
        <f t="shared" si="5"/>
        <v>81219</v>
      </c>
      <c r="T71" s="62">
        <f t="shared" si="5"/>
        <v>78754</v>
      </c>
      <c r="U71" s="62">
        <f t="shared" si="5"/>
        <v>75994</v>
      </c>
      <c r="V71" s="62">
        <f t="shared" si="5"/>
        <v>81131</v>
      </c>
      <c r="W71" s="62">
        <f t="shared" si="5"/>
        <v>87719</v>
      </c>
      <c r="X71" s="62">
        <f t="shared" si="5"/>
        <v>95125</v>
      </c>
      <c r="Y71" s="62">
        <f t="shared" si="5"/>
        <v>94384</v>
      </c>
      <c r="Z71" s="62">
        <f t="shared" si="5"/>
        <v>100139</v>
      </c>
    </row>
    <row r="72" spans="1:26" ht="15.75">
      <c r="A72" s="66" t="s">
        <v>55</v>
      </c>
      <c r="B72" s="63">
        <v>50638</v>
      </c>
      <c r="C72" s="63">
        <v>64699</v>
      </c>
      <c r="D72" s="63">
        <v>76885</v>
      </c>
      <c r="E72" s="63">
        <v>94960</v>
      </c>
      <c r="F72" s="63">
        <v>139328</v>
      </c>
      <c r="G72" s="63">
        <v>191885</v>
      </c>
      <c r="H72" s="63">
        <v>215149</v>
      </c>
      <c r="I72" s="63">
        <v>268808</v>
      </c>
      <c r="J72" s="63">
        <v>307691</v>
      </c>
      <c r="K72" s="63">
        <v>341501</v>
      </c>
      <c r="L72" s="63">
        <v>395546</v>
      </c>
      <c r="M72" s="63">
        <v>417583</v>
      </c>
      <c r="N72" s="63">
        <v>423210</v>
      </c>
      <c r="O72" s="63">
        <v>420094</v>
      </c>
      <c r="P72" s="63">
        <v>422054</v>
      </c>
      <c r="Q72" s="63">
        <v>415512</v>
      </c>
      <c r="R72" s="63">
        <v>358011</v>
      </c>
      <c r="S72" s="63">
        <v>340178</v>
      </c>
      <c r="T72" s="63">
        <v>328220</v>
      </c>
      <c r="U72" s="63">
        <v>316380</v>
      </c>
      <c r="V72" s="63">
        <v>329273</v>
      </c>
      <c r="W72" s="63">
        <v>349422</v>
      </c>
      <c r="X72" s="63">
        <v>373581</v>
      </c>
      <c r="Y72" s="63">
        <v>374059</v>
      </c>
      <c r="Z72" s="63">
        <v>391529</v>
      </c>
    </row>
    <row r="73" spans="1:26" ht="15.75">
      <c r="A73" s="67" t="s">
        <v>65</v>
      </c>
    </row>
    <row r="74" spans="1:26">
      <c r="A74" s="68" t="s">
        <v>640</v>
      </c>
    </row>
  </sheetData>
  <pageMargins left="0.7" right="0.7" top="0.75" bottom="0.75" header="0.3" footer="0.3"/>
  <ignoredErrors>
    <ignoredError sqref="B53:X53 B29:X29 B5:X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75"/>
  <sheetViews>
    <sheetView topLeftCell="A47" zoomScale="93" workbookViewId="0">
      <selection activeCell="A22" sqref="A22:A23"/>
    </sheetView>
  </sheetViews>
  <sheetFormatPr defaultColWidth="11" defaultRowHeight="15.95"/>
  <cols>
    <col min="1" max="1" width="20.5" customWidth="1"/>
  </cols>
  <sheetData>
    <row r="1" spans="1:26" ht="29.1">
      <c r="A1" s="20" t="s">
        <v>58</v>
      </c>
    </row>
    <row r="2" spans="1:26" ht="24">
      <c r="A2" s="8" t="s">
        <v>641</v>
      </c>
    </row>
    <row r="4" spans="1:26" ht="15.75"/>
    <row r="5" spans="1:26" ht="17.100000000000001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607</v>
      </c>
      <c r="B6" s="62">
        <v>13676</v>
      </c>
      <c r="C6" s="62">
        <v>18858</v>
      </c>
      <c r="D6" s="62">
        <v>22158</v>
      </c>
      <c r="E6" s="62">
        <v>22708</v>
      </c>
      <c r="F6" s="62">
        <v>26610</v>
      </c>
      <c r="G6" s="62">
        <v>31900</v>
      </c>
      <c r="H6" s="62">
        <v>26507</v>
      </c>
      <c r="I6" s="62">
        <v>29448</v>
      </c>
      <c r="J6" s="62">
        <v>31723</v>
      </c>
      <c r="K6" s="62">
        <v>33462</v>
      </c>
      <c r="L6" s="62">
        <v>35395</v>
      </c>
      <c r="M6" s="62">
        <v>36197</v>
      </c>
      <c r="N6" s="62">
        <v>36543</v>
      </c>
      <c r="O6" s="62">
        <v>36331</v>
      </c>
      <c r="P6" s="62">
        <v>36490</v>
      </c>
      <c r="Q6" s="62">
        <v>35916</v>
      </c>
      <c r="R6" s="62">
        <v>22269</v>
      </c>
      <c r="S6" s="62">
        <v>19994</v>
      </c>
      <c r="T6" s="62">
        <v>16918</v>
      </c>
      <c r="U6" s="62">
        <v>14285</v>
      </c>
      <c r="V6" s="62">
        <v>14148</v>
      </c>
      <c r="W6" s="62">
        <v>13883</v>
      </c>
      <c r="X6" s="62">
        <v>13242</v>
      </c>
      <c r="Y6" s="62">
        <v>12780</v>
      </c>
      <c r="Z6" s="85">
        <v>14503</v>
      </c>
    </row>
    <row r="7" spans="1:26" ht="15.75">
      <c r="A7" s="65" t="s">
        <v>627</v>
      </c>
      <c r="B7" s="62">
        <v>4597</v>
      </c>
      <c r="C7" s="62">
        <v>6235</v>
      </c>
      <c r="D7" s="62">
        <v>7140</v>
      </c>
      <c r="E7" s="62">
        <v>7066</v>
      </c>
      <c r="F7" s="62">
        <v>8117</v>
      </c>
      <c r="G7" s="62">
        <v>9099</v>
      </c>
      <c r="H7" s="62">
        <v>7678</v>
      </c>
      <c r="I7" s="62">
        <v>8528</v>
      </c>
      <c r="J7" s="62">
        <v>9203</v>
      </c>
      <c r="K7" s="62">
        <v>9640</v>
      </c>
      <c r="L7" s="62">
        <v>10177</v>
      </c>
      <c r="M7" s="62">
        <v>10405</v>
      </c>
      <c r="N7" s="62">
        <v>10655</v>
      </c>
      <c r="O7" s="62">
        <v>10818</v>
      </c>
      <c r="P7" s="62">
        <v>11075</v>
      </c>
      <c r="Q7" s="62">
        <v>11385</v>
      </c>
      <c r="R7" s="62">
        <v>8247</v>
      </c>
      <c r="S7" s="62">
        <v>8137</v>
      </c>
      <c r="T7" s="62">
        <v>7762</v>
      </c>
      <c r="U7" s="62">
        <v>7957</v>
      </c>
      <c r="V7" s="62">
        <v>8778</v>
      </c>
      <c r="W7" s="62">
        <v>9502</v>
      </c>
      <c r="X7" s="62">
        <v>9969</v>
      </c>
      <c r="Y7" s="62">
        <v>10269</v>
      </c>
      <c r="Z7" s="85">
        <v>11447</v>
      </c>
    </row>
    <row r="8" spans="1:26" ht="15.75">
      <c r="A8" s="65" t="s">
        <v>608</v>
      </c>
      <c r="B8" s="62">
        <v>71</v>
      </c>
      <c r="C8" s="62">
        <v>119</v>
      </c>
      <c r="D8" s="62">
        <v>165</v>
      </c>
      <c r="E8" s="62">
        <v>441</v>
      </c>
      <c r="F8" s="62">
        <v>1531</v>
      </c>
      <c r="G8" s="62">
        <v>3276</v>
      </c>
      <c r="H8" s="62">
        <v>4859</v>
      </c>
      <c r="I8" s="62">
        <v>6693</v>
      </c>
      <c r="J8" s="62">
        <v>7618</v>
      </c>
      <c r="K8" s="62">
        <v>9360</v>
      </c>
      <c r="L8" s="62">
        <v>11955</v>
      </c>
      <c r="M8" s="62">
        <v>12491</v>
      </c>
      <c r="N8" s="62">
        <v>12687</v>
      </c>
      <c r="O8" s="62">
        <v>12856</v>
      </c>
      <c r="P8" s="62">
        <v>13578</v>
      </c>
      <c r="Q8" s="62">
        <v>13721</v>
      </c>
      <c r="R8" s="62">
        <v>11521</v>
      </c>
      <c r="S8" s="62">
        <v>10607</v>
      </c>
      <c r="T8" s="62">
        <v>9596</v>
      </c>
      <c r="U8" s="62">
        <v>8985</v>
      </c>
      <c r="V8" s="62">
        <v>8881</v>
      </c>
      <c r="W8" s="62">
        <v>8793</v>
      </c>
      <c r="X8" s="62">
        <v>8754</v>
      </c>
      <c r="Y8" s="62">
        <v>8331</v>
      </c>
      <c r="Z8" s="85">
        <v>8122</v>
      </c>
    </row>
    <row r="9" spans="1:26" ht="15.75">
      <c r="A9" s="65" t="s">
        <v>609</v>
      </c>
      <c r="B9" s="62">
        <v>4566</v>
      </c>
      <c r="C9" s="62">
        <v>6052</v>
      </c>
      <c r="D9" s="62">
        <v>6526</v>
      </c>
      <c r="E9" s="62">
        <v>6258</v>
      </c>
      <c r="F9" s="62">
        <v>7024</v>
      </c>
      <c r="G9" s="62">
        <v>7936</v>
      </c>
      <c r="H9" s="62">
        <v>6971</v>
      </c>
      <c r="I9" s="62">
        <v>7887</v>
      </c>
      <c r="J9" s="62">
        <v>9061</v>
      </c>
      <c r="K9" s="62">
        <v>9607</v>
      </c>
      <c r="L9" s="62">
        <v>10477</v>
      </c>
      <c r="M9" s="62">
        <v>10951</v>
      </c>
      <c r="N9" s="62">
        <v>11258</v>
      </c>
      <c r="O9" s="62">
        <v>11369</v>
      </c>
      <c r="P9" s="62">
        <v>11741</v>
      </c>
      <c r="Q9" s="62">
        <v>11814</v>
      </c>
      <c r="R9" s="62">
        <v>9151</v>
      </c>
      <c r="S9" s="62">
        <v>8550</v>
      </c>
      <c r="T9" s="62">
        <v>8237</v>
      </c>
      <c r="U9" s="62">
        <v>7876</v>
      </c>
      <c r="V9" s="62">
        <v>8164</v>
      </c>
      <c r="W9" s="62">
        <v>8579</v>
      </c>
      <c r="X9" s="62">
        <v>8866</v>
      </c>
      <c r="Y9" s="62">
        <v>8938</v>
      </c>
      <c r="Z9" s="85">
        <v>9618</v>
      </c>
    </row>
    <row r="10" spans="1:26" ht="15.75">
      <c r="A10" s="65" t="s">
        <v>632</v>
      </c>
      <c r="B10" s="62">
        <v>1434</v>
      </c>
      <c r="C10" s="62">
        <v>1940</v>
      </c>
      <c r="D10" s="62">
        <v>2331</v>
      </c>
      <c r="E10" s="62">
        <v>2404</v>
      </c>
      <c r="F10" s="62">
        <v>3058</v>
      </c>
      <c r="G10" s="62">
        <v>4263</v>
      </c>
      <c r="H10" s="62">
        <v>4942</v>
      </c>
      <c r="I10" s="62">
        <v>6152</v>
      </c>
      <c r="J10" s="62">
        <v>7454</v>
      </c>
      <c r="K10" s="62">
        <v>8411</v>
      </c>
      <c r="L10" s="62">
        <v>9611</v>
      </c>
      <c r="M10" s="62">
        <v>10240</v>
      </c>
      <c r="N10" s="62">
        <v>10687</v>
      </c>
      <c r="O10" s="62">
        <v>10906</v>
      </c>
      <c r="P10" s="62">
        <v>11244</v>
      </c>
      <c r="Q10" s="62">
        <v>11393</v>
      </c>
      <c r="R10" s="62">
        <v>9558</v>
      </c>
      <c r="S10" s="62">
        <v>8603</v>
      </c>
      <c r="T10" s="62">
        <v>8292</v>
      </c>
      <c r="U10" s="62">
        <v>8034</v>
      </c>
      <c r="V10" s="62">
        <v>8670</v>
      </c>
      <c r="W10" s="62">
        <v>9644</v>
      </c>
      <c r="X10" s="62">
        <v>10505</v>
      </c>
      <c r="Y10" s="62">
        <v>11133</v>
      </c>
      <c r="Z10" s="85">
        <v>12279</v>
      </c>
    </row>
    <row r="11" spans="1:26" ht="15.75">
      <c r="A11" s="65" t="s">
        <v>628</v>
      </c>
      <c r="B11" s="62">
        <v>5738</v>
      </c>
      <c r="C11" s="62">
        <v>7642</v>
      </c>
      <c r="D11" s="62">
        <v>8640</v>
      </c>
      <c r="E11" s="62">
        <v>8341</v>
      </c>
      <c r="F11" s="62">
        <v>9493</v>
      </c>
      <c r="G11" s="62">
        <v>11007</v>
      </c>
      <c r="H11" s="62">
        <v>9900</v>
      </c>
      <c r="I11" s="62">
        <v>11503</v>
      </c>
      <c r="J11" s="62">
        <v>13078</v>
      </c>
      <c r="K11" s="62">
        <v>14249</v>
      </c>
      <c r="L11" s="62">
        <v>15366</v>
      </c>
      <c r="M11" s="62">
        <v>15991</v>
      </c>
      <c r="N11" s="62">
        <v>16499</v>
      </c>
      <c r="O11" s="62">
        <v>16810</v>
      </c>
      <c r="P11" s="62">
        <v>17310</v>
      </c>
      <c r="Q11" s="62">
        <v>17192</v>
      </c>
      <c r="R11" s="62">
        <v>14087</v>
      </c>
      <c r="S11" s="62">
        <v>13645</v>
      </c>
      <c r="T11" s="62">
        <v>12745</v>
      </c>
      <c r="U11" s="62">
        <v>11954</v>
      </c>
      <c r="V11" s="62">
        <v>12408</v>
      </c>
      <c r="W11" s="62">
        <v>12709</v>
      </c>
      <c r="X11" s="62">
        <v>12632</v>
      </c>
      <c r="Y11" s="62">
        <v>12432</v>
      </c>
      <c r="Z11" s="85">
        <v>14004</v>
      </c>
    </row>
    <row r="12" spans="1:26" ht="15.75">
      <c r="A12" s="65" t="s">
        <v>610</v>
      </c>
      <c r="B12" s="62">
        <v>23019</v>
      </c>
      <c r="C12" s="62">
        <v>30176</v>
      </c>
      <c r="D12" s="62">
        <v>33321</v>
      </c>
      <c r="E12" s="62">
        <v>32452</v>
      </c>
      <c r="F12" s="62">
        <v>40002</v>
      </c>
      <c r="G12" s="62">
        <v>53462</v>
      </c>
      <c r="H12" s="62">
        <v>58149</v>
      </c>
      <c r="I12" s="62">
        <v>78738</v>
      </c>
      <c r="J12" s="62">
        <v>95374</v>
      </c>
      <c r="K12" s="62">
        <v>109429</v>
      </c>
      <c r="L12" s="62">
        <v>121813</v>
      </c>
      <c r="M12" s="62">
        <v>127561</v>
      </c>
      <c r="N12" s="62">
        <v>130302</v>
      </c>
      <c r="O12" s="62">
        <v>131058</v>
      </c>
      <c r="P12" s="62">
        <v>132473</v>
      </c>
      <c r="Q12" s="62">
        <v>130541</v>
      </c>
      <c r="R12" s="62">
        <v>93048</v>
      </c>
      <c r="S12" s="62">
        <v>86685</v>
      </c>
      <c r="T12" s="62">
        <v>74349</v>
      </c>
      <c r="U12" s="62">
        <v>66397</v>
      </c>
      <c r="V12" s="62">
        <v>67883</v>
      </c>
      <c r="W12" s="62">
        <v>69728</v>
      </c>
      <c r="X12" s="62">
        <v>71277</v>
      </c>
      <c r="Y12" s="62">
        <v>74279</v>
      </c>
      <c r="Z12" s="85">
        <v>76739</v>
      </c>
    </row>
    <row r="13" spans="1:26" ht="15.75">
      <c r="A13" s="65" t="s">
        <v>611</v>
      </c>
      <c r="B13" s="62">
        <v>47</v>
      </c>
      <c r="C13" s="62">
        <v>67</v>
      </c>
      <c r="D13" s="62">
        <v>102</v>
      </c>
      <c r="E13" s="62">
        <v>669</v>
      </c>
      <c r="F13" s="62">
        <v>1987</v>
      </c>
      <c r="G13" s="62">
        <v>4586</v>
      </c>
      <c r="H13" s="62">
        <v>7856</v>
      </c>
      <c r="I13" s="62">
        <v>12213</v>
      </c>
      <c r="J13" s="62">
        <v>15716</v>
      </c>
      <c r="K13" s="62">
        <v>21686</v>
      </c>
      <c r="L13" s="62">
        <v>30165</v>
      </c>
      <c r="M13" s="62">
        <v>32008</v>
      </c>
      <c r="N13" s="62">
        <v>32683</v>
      </c>
      <c r="O13" s="62">
        <v>32899</v>
      </c>
      <c r="P13" s="62">
        <v>34183</v>
      </c>
      <c r="Q13" s="62">
        <v>34037</v>
      </c>
      <c r="R13" s="62">
        <v>30312</v>
      </c>
      <c r="S13" s="62">
        <v>27485</v>
      </c>
      <c r="T13" s="62">
        <v>25955</v>
      </c>
      <c r="U13" s="62">
        <v>24779</v>
      </c>
      <c r="V13" s="62">
        <v>24491</v>
      </c>
      <c r="W13" s="62">
        <v>24388</v>
      </c>
      <c r="X13" s="62">
        <v>24279</v>
      </c>
      <c r="Y13" s="62">
        <v>23447</v>
      </c>
      <c r="Z13" s="85">
        <v>22957</v>
      </c>
    </row>
    <row r="14" spans="1:26" ht="15.75">
      <c r="A14" s="65" t="s">
        <v>612</v>
      </c>
      <c r="B14" s="62">
        <v>486</v>
      </c>
      <c r="C14" s="62">
        <v>823</v>
      </c>
      <c r="D14" s="62">
        <v>1378</v>
      </c>
      <c r="E14" s="62">
        <v>2435</v>
      </c>
      <c r="F14" s="62">
        <v>4056</v>
      </c>
      <c r="G14" s="62">
        <v>5248</v>
      </c>
      <c r="H14" s="62">
        <v>5561</v>
      </c>
      <c r="I14" s="62">
        <v>6701</v>
      </c>
      <c r="J14" s="62">
        <v>6968</v>
      </c>
      <c r="K14" s="62">
        <v>6821</v>
      </c>
      <c r="L14" s="62">
        <v>7912</v>
      </c>
      <c r="M14" s="62">
        <v>8510</v>
      </c>
      <c r="N14" s="62">
        <v>9188</v>
      </c>
      <c r="O14" s="62">
        <v>10065</v>
      </c>
      <c r="P14" s="62">
        <v>11666</v>
      </c>
      <c r="Q14" s="62">
        <v>12969</v>
      </c>
      <c r="R14" s="62">
        <v>14510</v>
      </c>
      <c r="S14" s="62">
        <v>15635</v>
      </c>
      <c r="T14" s="62">
        <v>16066</v>
      </c>
      <c r="U14" s="62">
        <v>15844</v>
      </c>
      <c r="V14" s="62">
        <v>15715</v>
      </c>
      <c r="W14" s="62">
        <v>16291</v>
      </c>
      <c r="X14" s="62">
        <v>17478</v>
      </c>
      <c r="Y14" s="62">
        <v>16543</v>
      </c>
      <c r="Z14" s="85">
        <v>17457</v>
      </c>
    </row>
    <row r="15" spans="1:26" ht="15.75">
      <c r="A15" s="65" t="s">
        <v>613</v>
      </c>
      <c r="B15" s="62">
        <v>29</v>
      </c>
      <c r="C15" s="62">
        <v>69</v>
      </c>
      <c r="D15" s="62">
        <v>153</v>
      </c>
      <c r="E15" s="62">
        <v>842</v>
      </c>
      <c r="F15" s="62">
        <v>3134</v>
      </c>
      <c r="G15" s="62">
        <v>4728</v>
      </c>
      <c r="H15" s="62">
        <v>5724</v>
      </c>
      <c r="I15" s="62">
        <v>6773</v>
      </c>
      <c r="J15" s="62">
        <v>7108</v>
      </c>
      <c r="K15" s="62">
        <v>6902</v>
      </c>
      <c r="L15" s="62">
        <v>7743</v>
      </c>
      <c r="M15" s="62">
        <v>7776</v>
      </c>
      <c r="N15" s="62">
        <v>7629</v>
      </c>
      <c r="O15" s="62">
        <v>7707</v>
      </c>
      <c r="P15" s="62">
        <v>7832</v>
      </c>
      <c r="Q15" s="62">
        <v>8039</v>
      </c>
      <c r="R15" s="62">
        <v>8255</v>
      </c>
      <c r="S15" s="62">
        <v>8691</v>
      </c>
      <c r="T15" s="62">
        <v>9683</v>
      </c>
      <c r="U15" s="62">
        <v>10092</v>
      </c>
      <c r="V15" s="62">
        <v>10592</v>
      </c>
      <c r="W15" s="62">
        <v>11318</v>
      </c>
      <c r="X15" s="62">
        <v>11832</v>
      </c>
      <c r="Y15" s="62">
        <v>11506</v>
      </c>
      <c r="Z15" s="85">
        <v>11695</v>
      </c>
    </row>
    <row r="16" spans="1:26" ht="15.75">
      <c r="A16" s="65" t="s">
        <v>614</v>
      </c>
      <c r="B16" s="62">
        <v>828</v>
      </c>
      <c r="C16" s="62">
        <v>1161</v>
      </c>
      <c r="D16" s="62">
        <v>1501</v>
      </c>
      <c r="E16" s="62">
        <v>2321</v>
      </c>
      <c r="F16" s="62">
        <v>4195</v>
      </c>
      <c r="G16" s="62">
        <v>5123</v>
      </c>
      <c r="H16" s="62">
        <v>5428</v>
      </c>
      <c r="I16" s="62">
        <v>6622</v>
      </c>
      <c r="J16" s="62">
        <v>6831</v>
      </c>
      <c r="K16" s="62">
        <v>6720</v>
      </c>
      <c r="L16" s="62">
        <v>7795</v>
      </c>
      <c r="M16" s="62">
        <v>8183</v>
      </c>
      <c r="N16" s="62">
        <v>8567</v>
      </c>
      <c r="O16" s="62">
        <v>9052</v>
      </c>
      <c r="P16" s="62">
        <v>10099</v>
      </c>
      <c r="Q16" s="62">
        <v>11854</v>
      </c>
      <c r="R16" s="62">
        <v>13568</v>
      </c>
      <c r="S16" s="62">
        <v>14524</v>
      </c>
      <c r="T16" s="62">
        <v>14944</v>
      </c>
      <c r="U16" s="62">
        <v>15104</v>
      </c>
      <c r="V16" s="62">
        <v>15811</v>
      </c>
      <c r="W16" s="62">
        <v>16612</v>
      </c>
      <c r="X16" s="62">
        <v>17946</v>
      </c>
      <c r="Y16" s="62">
        <v>16420</v>
      </c>
      <c r="Z16" s="85">
        <v>15483</v>
      </c>
    </row>
    <row r="17" spans="1:26" ht="15.75">
      <c r="A17" s="65" t="s">
        <v>615</v>
      </c>
      <c r="B17" s="62">
        <v>2802</v>
      </c>
      <c r="C17" s="62">
        <v>4120</v>
      </c>
      <c r="D17" s="62">
        <v>5600</v>
      </c>
      <c r="E17" s="62">
        <v>7012</v>
      </c>
      <c r="F17" s="62">
        <v>10960</v>
      </c>
      <c r="G17" s="62">
        <v>13936</v>
      </c>
      <c r="H17" s="62">
        <v>16451</v>
      </c>
      <c r="I17" s="62">
        <v>21548</v>
      </c>
      <c r="J17" s="62">
        <v>24286</v>
      </c>
      <c r="K17" s="62">
        <v>26143</v>
      </c>
      <c r="L17" s="62">
        <v>30395</v>
      </c>
      <c r="M17" s="62">
        <v>32789</v>
      </c>
      <c r="N17" s="62">
        <v>34267</v>
      </c>
      <c r="O17" s="62">
        <v>35122</v>
      </c>
      <c r="P17" s="62">
        <v>36074</v>
      </c>
      <c r="Q17" s="62">
        <v>36692</v>
      </c>
      <c r="R17" s="62">
        <v>36707</v>
      </c>
      <c r="S17" s="62">
        <v>36646</v>
      </c>
      <c r="T17" s="62">
        <v>37997</v>
      </c>
      <c r="U17" s="62">
        <v>38106</v>
      </c>
      <c r="V17" s="62">
        <v>39335</v>
      </c>
      <c r="W17" s="62">
        <v>41468</v>
      </c>
      <c r="X17" s="62">
        <v>44312</v>
      </c>
      <c r="Y17" s="62">
        <v>44757</v>
      </c>
      <c r="Z17" s="85">
        <v>46184</v>
      </c>
    </row>
    <row r="18" spans="1:26" ht="15.75">
      <c r="A18" s="65" t="s">
        <v>618</v>
      </c>
      <c r="B18" s="62">
        <v>299</v>
      </c>
      <c r="C18" s="62">
        <v>467</v>
      </c>
      <c r="D18" s="62">
        <v>1023</v>
      </c>
      <c r="E18" s="62">
        <v>4302</v>
      </c>
      <c r="F18" s="62">
        <v>12963</v>
      </c>
      <c r="G18" s="62">
        <v>17395</v>
      </c>
      <c r="H18" s="62">
        <v>18292</v>
      </c>
      <c r="I18" s="62">
        <v>19859</v>
      </c>
      <c r="J18" s="62">
        <v>19242</v>
      </c>
      <c r="K18" s="62">
        <v>18778</v>
      </c>
      <c r="L18" s="62">
        <v>20667</v>
      </c>
      <c r="M18" s="62">
        <v>20667</v>
      </c>
      <c r="N18" s="62">
        <v>19278</v>
      </c>
      <c r="O18" s="62">
        <v>17481</v>
      </c>
      <c r="P18" s="62">
        <v>15485</v>
      </c>
      <c r="Q18" s="62">
        <v>13826</v>
      </c>
      <c r="R18" s="62">
        <v>11662</v>
      </c>
      <c r="S18" s="62">
        <v>9751</v>
      </c>
      <c r="T18" s="62">
        <v>9067</v>
      </c>
      <c r="U18" s="62">
        <v>9288</v>
      </c>
      <c r="V18" s="62">
        <v>11006</v>
      </c>
      <c r="W18" s="62">
        <v>14454</v>
      </c>
      <c r="X18" s="62">
        <v>19061</v>
      </c>
      <c r="Y18" s="62">
        <v>20226</v>
      </c>
      <c r="Z18" s="85">
        <v>21856</v>
      </c>
    </row>
    <row r="19" spans="1:26" ht="15.75">
      <c r="A19" s="65" t="s">
        <v>619</v>
      </c>
      <c r="B19" s="62">
        <v>87</v>
      </c>
      <c r="C19" s="62">
        <v>123</v>
      </c>
      <c r="D19" s="62">
        <v>469</v>
      </c>
      <c r="E19" s="62">
        <v>4494</v>
      </c>
      <c r="F19" s="62">
        <v>11172</v>
      </c>
      <c r="G19" s="62">
        <v>19078</v>
      </c>
      <c r="H19" s="62">
        <v>24917</v>
      </c>
      <c r="I19" s="62">
        <v>26531</v>
      </c>
      <c r="J19" s="62">
        <v>24414</v>
      </c>
      <c r="K19" s="62">
        <v>22934</v>
      </c>
      <c r="L19" s="62">
        <v>23997</v>
      </c>
      <c r="M19" s="62">
        <v>23182</v>
      </c>
      <c r="N19" s="62">
        <v>21683</v>
      </c>
      <c r="O19" s="62">
        <v>19649</v>
      </c>
      <c r="P19" s="62">
        <v>17242</v>
      </c>
      <c r="Q19" s="62">
        <v>15150</v>
      </c>
      <c r="R19" s="62">
        <v>12963</v>
      </c>
      <c r="S19" s="62">
        <v>10783</v>
      </c>
      <c r="T19" s="62">
        <v>9528</v>
      </c>
      <c r="U19" s="62">
        <v>8021</v>
      </c>
      <c r="V19" s="62">
        <v>7555</v>
      </c>
      <c r="W19" s="62">
        <v>7295</v>
      </c>
      <c r="X19" s="62">
        <v>6925</v>
      </c>
      <c r="Y19" s="62">
        <v>6551</v>
      </c>
      <c r="Z19" s="85">
        <v>6286</v>
      </c>
    </row>
    <row r="20" spans="1:26" ht="15.75">
      <c r="A20" s="65" t="s">
        <v>620</v>
      </c>
      <c r="B20" s="62">
        <v>192</v>
      </c>
      <c r="C20" s="62">
        <v>268</v>
      </c>
      <c r="D20" s="62">
        <v>322</v>
      </c>
      <c r="E20" s="62">
        <v>360</v>
      </c>
      <c r="F20" s="62">
        <v>536</v>
      </c>
      <c r="G20" s="62">
        <v>714</v>
      </c>
      <c r="H20" s="62">
        <v>1049</v>
      </c>
      <c r="I20" s="62">
        <v>1544</v>
      </c>
      <c r="J20" s="62">
        <v>1782</v>
      </c>
      <c r="K20" s="62">
        <v>1910</v>
      </c>
      <c r="L20" s="62">
        <v>2291</v>
      </c>
      <c r="M20" s="62">
        <v>2386</v>
      </c>
      <c r="N20" s="62">
        <v>2280</v>
      </c>
      <c r="O20" s="62">
        <v>2224</v>
      </c>
      <c r="P20" s="62">
        <v>2250</v>
      </c>
      <c r="Q20" s="62">
        <v>2106</v>
      </c>
      <c r="R20" s="62">
        <v>1905</v>
      </c>
      <c r="S20" s="62">
        <v>1863</v>
      </c>
      <c r="T20" s="62">
        <v>2055</v>
      </c>
      <c r="U20" s="62">
        <v>2455</v>
      </c>
      <c r="V20" s="62">
        <v>3293</v>
      </c>
      <c r="W20" s="62">
        <v>4862</v>
      </c>
      <c r="X20" s="62">
        <v>6429</v>
      </c>
      <c r="Y20" s="75">
        <v>6788</v>
      </c>
      <c r="Z20" s="85">
        <v>7201</v>
      </c>
    </row>
    <row r="21" spans="1:26" ht="15.75">
      <c r="A21" s="65" t="s">
        <v>621</v>
      </c>
      <c r="B21" s="62">
        <v>932</v>
      </c>
      <c r="C21" s="62">
        <v>1188</v>
      </c>
      <c r="D21" s="62">
        <v>1464</v>
      </c>
      <c r="E21" s="62">
        <v>1743</v>
      </c>
      <c r="F21" s="62">
        <v>2414</v>
      </c>
      <c r="G21" s="62">
        <v>2910</v>
      </c>
      <c r="H21" s="62">
        <v>3313</v>
      </c>
      <c r="I21" s="62">
        <v>4543</v>
      </c>
      <c r="J21" s="62">
        <v>5336</v>
      </c>
      <c r="K21" s="62">
        <v>5380</v>
      </c>
      <c r="L21" s="62">
        <v>6307</v>
      </c>
      <c r="M21" s="62">
        <v>6884</v>
      </c>
      <c r="N21" s="62">
        <v>7279</v>
      </c>
      <c r="O21" s="62">
        <v>7760</v>
      </c>
      <c r="P21" s="62">
        <v>8320</v>
      </c>
      <c r="Q21" s="62">
        <v>8455</v>
      </c>
      <c r="R21" s="62">
        <v>8618</v>
      </c>
      <c r="S21" s="62">
        <v>8936</v>
      </c>
      <c r="T21" s="62">
        <v>9225</v>
      </c>
      <c r="U21" s="62">
        <v>9436</v>
      </c>
      <c r="V21" s="62">
        <v>9731</v>
      </c>
      <c r="W21" s="62">
        <v>10134</v>
      </c>
      <c r="X21" s="62">
        <v>10258</v>
      </c>
      <c r="Y21" s="62">
        <v>9950</v>
      </c>
      <c r="Z21" s="85">
        <v>9703</v>
      </c>
    </row>
    <row r="22" spans="1:26" ht="15.75">
      <c r="A22" s="100" t="s">
        <v>623</v>
      </c>
      <c r="B22" s="101">
        <f>SUM(B6:B21)</f>
        <v>58803</v>
      </c>
      <c r="C22" s="101">
        <f t="shared" ref="C22:Z22" si="0">SUM(C6:C21)</f>
        <v>79308</v>
      </c>
      <c r="D22" s="101">
        <f t="shared" si="0"/>
        <v>92293</v>
      </c>
      <c r="E22" s="101">
        <f t="shared" si="0"/>
        <v>103848</v>
      </c>
      <c r="F22" s="101">
        <f t="shared" si="0"/>
        <v>147252</v>
      </c>
      <c r="G22" s="101">
        <f t="shared" si="0"/>
        <v>194661</v>
      </c>
      <c r="H22" s="101">
        <f t="shared" si="0"/>
        <v>207597</v>
      </c>
      <c r="I22" s="101">
        <f t="shared" si="0"/>
        <v>255283</v>
      </c>
      <c r="J22" s="101">
        <f t="shared" si="0"/>
        <v>285194</v>
      </c>
      <c r="K22" s="101">
        <f t="shared" si="0"/>
        <v>311432</v>
      </c>
      <c r="L22" s="101">
        <f t="shared" si="0"/>
        <v>352066</v>
      </c>
      <c r="M22" s="101">
        <f t="shared" si="0"/>
        <v>366221</v>
      </c>
      <c r="N22" s="101">
        <f t="shared" si="0"/>
        <v>371485</v>
      </c>
      <c r="O22" s="101">
        <f t="shared" si="0"/>
        <v>372107</v>
      </c>
      <c r="P22" s="101">
        <f t="shared" si="0"/>
        <v>377062</v>
      </c>
      <c r="Q22" s="101">
        <f t="shared" si="0"/>
        <v>375090</v>
      </c>
      <c r="R22" s="101">
        <f t="shared" si="0"/>
        <v>306381</v>
      </c>
      <c r="S22" s="101">
        <f t="shared" si="0"/>
        <v>290535</v>
      </c>
      <c r="T22" s="101">
        <f t="shared" si="0"/>
        <v>272419</v>
      </c>
      <c r="U22" s="101">
        <f t="shared" si="0"/>
        <v>258613</v>
      </c>
      <c r="V22" s="101">
        <f t="shared" si="0"/>
        <v>266461</v>
      </c>
      <c r="W22" s="101">
        <f t="shared" si="0"/>
        <v>279660</v>
      </c>
      <c r="X22" s="101">
        <f t="shared" si="0"/>
        <v>293765</v>
      </c>
      <c r="Y22" s="101">
        <f t="shared" si="0"/>
        <v>294350</v>
      </c>
      <c r="Z22" s="101">
        <f t="shared" si="0"/>
        <v>305534</v>
      </c>
    </row>
    <row r="23" spans="1:26" ht="15.75">
      <c r="A23" s="99" t="s">
        <v>624</v>
      </c>
      <c r="B23" s="62">
        <f>B24-B22</f>
        <v>16919</v>
      </c>
      <c r="C23" s="62">
        <f t="shared" ref="C23:Z23" si="1">C24-C22</f>
        <v>22918</v>
      </c>
      <c r="D23" s="62">
        <f t="shared" si="1"/>
        <v>26668</v>
      </c>
      <c r="E23" s="62">
        <f t="shared" si="1"/>
        <v>28596</v>
      </c>
      <c r="F23" s="62">
        <f t="shared" si="1"/>
        <v>38346</v>
      </c>
      <c r="G23" s="62">
        <f t="shared" si="1"/>
        <v>51222</v>
      </c>
      <c r="H23" s="62">
        <f t="shared" si="1"/>
        <v>52719</v>
      </c>
      <c r="I23" s="62">
        <f t="shared" si="1"/>
        <v>66357</v>
      </c>
      <c r="J23" s="62">
        <f t="shared" si="1"/>
        <v>73956</v>
      </c>
      <c r="K23" s="62">
        <f t="shared" si="1"/>
        <v>81475</v>
      </c>
      <c r="L23" s="62">
        <f t="shared" si="1"/>
        <v>94302</v>
      </c>
      <c r="M23" s="62">
        <f t="shared" si="1"/>
        <v>96753</v>
      </c>
      <c r="N23" s="62">
        <f t="shared" si="1"/>
        <v>95614</v>
      </c>
      <c r="O23" s="62">
        <f t="shared" si="1"/>
        <v>94577</v>
      </c>
      <c r="P23" s="62">
        <f t="shared" si="1"/>
        <v>95548</v>
      </c>
      <c r="Q23" s="62">
        <f t="shared" si="1"/>
        <v>94327</v>
      </c>
      <c r="R23" s="62">
        <f t="shared" si="1"/>
        <v>78844</v>
      </c>
      <c r="S23" s="62">
        <f t="shared" si="1"/>
        <v>73847</v>
      </c>
      <c r="T23" s="62">
        <f t="shared" si="1"/>
        <v>70267</v>
      </c>
      <c r="U23" s="62">
        <f t="shared" si="1"/>
        <v>66507</v>
      </c>
      <c r="V23" s="62">
        <f t="shared" si="1"/>
        <v>70441</v>
      </c>
      <c r="W23" s="62">
        <f t="shared" si="1"/>
        <v>75794</v>
      </c>
      <c r="X23" s="62">
        <f t="shared" si="1"/>
        <v>80853</v>
      </c>
      <c r="Y23" s="62">
        <f t="shared" si="1"/>
        <v>79073</v>
      </c>
      <c r="Z23" s="62">
        <f t="shared" si="1"/>
        <v>83214</v>
      </c>
    </row>
    <row r="24" spans="1:26" ht="15.75">
      <c r="A24" s="66" t="s">
        <v>55</v>
      </c>
      <c r="B24" s="63">
        <v>75722</v>
      </c>
      <c r="C24" s="63">
        <v>102226</v>
      </c>
      <c r="D24" s="63">
        <v>118961</v>
      </c>
      <c r="E24" s="63">
        <v>132444</v>
      </c>
      <c r="F24" s="63">
        <v>185598</v>
      </c>
      <c r="G24" s="63">
        <v>245883</v>
      </c>
      <c r="H24" s="63">
        <v>260316</v>
      </c>
      <c r="I24" s="63">
        <v>321640</v>
      </c>
      <c r="J24" s="63">
        <v>359150</v>
      </c>
      <c r="K24" s="63">
        <v>392907</v>
      </c>
      <c r="L24" s="63">
        <v>446368</v>
      </c>
      <c r="M24" s="63">
        <v>462974</v>
      </c>
      <c r="N24" s="63">
        <v>467099</v>
      </c>
      <c r="O24" s="63">
        <v>466684</v>
      </c>
      <c r="P24" s="63">
        <v>472610</v>
      </c>
      <c r="Q24" s="63">
        <v>469417</v>
      </c>
      <c r="R24" s="63">
        <v>385225</v>
      </c>
      <c r="S24" s="63">
        <v>364382</v>
      </c>
      <c r="T24" s="63">
        <v>342686</v>
      </c>
      <c r="U24" s="63">
        <v>325120</v>
      </c>
      <c r="V24" s="63">
        <v>336902</v>
      </c>
      <c r="W24" s="63">
        <v>355454</v>
      </c>
      <c r="X24" s="63">
        <v>374618</v>
      </c>
      <c r="Y24" s="63">
        <v>373423</v>
      </c>
      <c r="Z24" s="63">
        <v>388748</v>
      </c>
    </row>
    <row r="25" spans="1:26" ht="15.75">
      <c r="A25" s="67" t="s">
        <v>65</v>
      </c>
    </row>
    <row r="26" spans="1:26">
      <c r="A26" s="68" t="s">
        <v>642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607</v>
      </c>
      <c r="B30" s="62">
        <v>6746</v>
      </c>
      <c r="C30" s="62">
        <v>9294</v>
      </c>
      <c r="D30" s="62">
        <v>10936</v>
      </c>
      <c r="E30" s="62">
        <v>11246</v>
      </c>
      <c r="F30" s="62">
        <v>13210</v>
      </c>
      <c r="G30" s="62">
        <v>15877</v>
      </c>
      <c r="H30" s="62">
        <v>13255</v>
      </c>
      <c r="I30" s="62">
        <v>14825</v>
      </c>
      <c r="J30" s="62">
        <v>16011</v>
      </c>
      <c r="K30" s="62">
        <v>16901</v>
      </c>
      <c r="L30" s="62">
        <v>17858</v>
      </c>
      <c r="M30" s="62">
        <v>18214</v>
      </c>
      <c r="N30" s="62">
        <v>18371</v>
      </c>
      <c r="O30" s="62">
        <v>18218</v>
      </c>
      <c r="P30" s="62">
        <v>18276</v>
      </c>
      <c r="Q30" s="62">
        <v>17929</v>
      </c>
      <c r="R30" s="62">
        <v>11024</v>
      </c>
      <c r="S30" s="62">
        <v>9809</v>
      </c>
      <c r="T30" s="62">
        <v>8262</v>
      </c>
      <c r="U30" s="62">
        <v>6879</v>
      </c>
      <c r="V30" s="62">
        <v>6813</v>
      </c>
      <c r="W30" s="62">
        <v>6629</v>
      </c>
      <c r="X30" s="62">
        <v>6279</v>
      </c>
      <c r="Y30" s="62">
        <v>6046</v>
      </c>
      <c r="Z30" s="85">
        <v>6820</v>
      </c>
    </row>
    <row r="31" spans="1:26" ht="15.75">
      <c r="A31" s="65" t="s">
        <v>627</v>
      </c>
      <c r="B31" s="62">
        <v>2151</v>
      </c>
      <c r="C31" s="62">
        <v>2939</v>
      </c>
      <c r="D31" s="62">
        <v>3433</v>
      </c>
      <c r="E31" s="62">
        <v>3377</v>
      </c>
      <c r="F31" s="62">
        <v>3939</v>
      </c>
      <c r="G31" s="62">
        <v>4434</v>
      </c>
      <c r="H31" s="62">
        <v>3789</v>
      </c>
      <c r="I31" s="62">
        <v>4227</v>
      </c>
      <c r="J31" s="62">
        <v>4565</v>
      </c>
      <c r="K31" s="62">
        <v>4789</v>
      </c>
      <c r="L31" s="62">
        <v>5083</v>
      </c>
      <c r="M31" s="62">
        <v>5188</v>
      </c>
      <c r="N31" s="62">
        <v>5327</v>
      </c>
      <c r="O31" s="62">
        <v>5408</v>
      </c>
      <c r="P31" s="62">
        <v>5552</v>
      </c>
      <c r="Q31" s="62">
        <v>5706</v>
      </c>
      <c r="R31" s="62">
        <v>4139</v>
      </c>
      <c r="S31" s="62">
        <v>4104</v>
      </c>
      <c r="T31" s="62">
        <v>3970</v>
      </c>
      <c r="U31" s="62">
        <v>4026</v>
      </c>
      <c r="V31" s="62">
        <v>4424</v>
      </c>
      <c r="W31" s="62">
        <v>4801</v>
      </c>
      <c r="X31" s="62">
        <v>5055</v>
      </c>
      <c r="Y31" s="62">
        <v>5200</v>
      </c>
      <c r="Z31" s="85">
        <v>5750</v>
      </c>
    </row>
    <row r="32" spans="1:26" ht="15.75">
      <c r="A32" s="65" t="s">
        <v>608</v>
      </c>
      <c r="B32" s="62">
        <v>33</v>
      </c>
      <c r="C32" s="62">
        <v>56</v>
      </c>
      <c r="D32" s="62">
        <v>80</v>
      </c>
      <c r="E32" s="62">
        <v>263</v>
      </c>
      <c r="F32" s="62">
        <v>946</v>
      </c>
      <c r="G32" s="62">
        <v>1975</v>
      </c>
      <c r="H32" s="62">
        <v>2845</v>
      </c>
      <c r="I32" s="62">
        <v>3888</v>
      </c>
      <c r="J32" s="62">
        <v>4371</v>
      </c>
      <c r="K32" s="62">
        <v>5283</v>
      </c>
      <c r="L32" s="62">
        <v>6723</v>
      </c>
      <c r="M32" s="62">
        <v>6969</v>
      </c>
      <c r="N32" s="62">
        <v>7034</v>
      </c>
      <c r="O32" s="62">
        <v>7075</v>
      </c>
      <c r="P32" s="62">
        <v>7416</v>
      </c>
      <c r="Q32" s="62">
        <v>7442</v>
      </c>
      <c r="R32" s="62">
        <v>6081</v>
      </c>
      <c r="S32" s="62">
        <v>5537</v>
      </c>
      <c r="T32" s="62">
        <v>4946</v>
      </c>
      <c r="U32" s="62">
        <v>4532</v>
      </c>
      <c r="V32" s="62">
        <v>4428</v>
      </c>
      <c r="W32" s="62">
        <v>4389</v>
      </c>
      <c r="X32" s="62">
        <v>4363</v>
      </c>
      <c r="Y32" s="62">
        <v>4134</v>
      </c>
      <c r="Z32" s="85">
        <v>4011</v>
      </c>
    </row>
    <row r="33" spans="1:26" ht="15.75">
      <c r="A33" s="65" t="s">
        <v>609</v>
      </c>
      <c r="B33" s="62">
        <v>2063</v>
      </c>
      <c r="C33" s="62">
        <v>2770</v>
      </c>
      <c r="D33" s="62">
        <v>3051</v>
      </c>
      <c r="E33" s="62">
        <v>2914</v>
      </c>
      <c r="F33" s="62">
        <v>3297</v>
      </c>
      <c r="G33" s="62">
        <v>3774</v>
      </c>
      <c r="H33" s="62">
        <v>3346</v>
      </c>
      <c r="I33" s="62">
        <v>3835</v>
      </c>
      <c r="J33" s="62">
        <v>4398</v>
      </c>
      <c r="K33" s="62">
        <v>4708</v>
      </c>
      <c r="L33" s="62">
        <v>5167</v>
      </c>
      <c r="M33" s="62">
        <v>5412</v>
      </c>
      <c r="N33" s="62">
        <v>5577</v>
      </c>
      <c r="O33" s="62">
        <v>5633</v>
      </c>
      <c r="P33" s="62">
        <v>5817</v>
      </c>
      <c r="Q33" s="62">
        <v>5843</v>
      </c>
      <c r="R33" s="62">
        <v>4563</v>
      </c>
      <c r="S33" s="62">
        <v>4281</v>
      </c>
      <c r="T33" s="62">
        <v>4112</v>
      </c>
      <c r="U33" s="62">
        <v>3897</v>
      </c>
      <c r="V33" s="62">
        <v>4030</v>
      </c>
      <c r="W33" s="62">
        <v>4265</v>
      </c>
      <c r="X33" s="62">
        <v>4416</v>
      </c>
      <c r="Y33" s="62">
        <v>4438</v>
      </c>
      <c r="Z33" s="85">
        <v>4804</v>
      </c>
    </row>
    <row r="34" spans="1:26" ht="15.75">
      <c r="A34" s="65" t="s">
        <v>632</v>
      </c>
      <c r="B34" s="62">
        <v>895</v>
      </c>
      <c r="C34" s="62">
        <v>1152</v>
      </c>
      <c r="D34" s="62">
        <v>1397</v>
      </c>
      <c r="E34" s="62">
        <v>1493</v>
      </c>
      <c r="F34" s="62">
        <v>1896</v>
      </c>
      <c r="G34" s="62">
        <v>2623</v>
      </c>
      <c r="H34" s="62">
        <v>3008</v>
      </c>
      <c r="I34" s="62">
        <v>3764</v>
      </c>
      <c r="J34" s="62">
        <v>4545</v>
      </c>
      <c r="K34" s="62">
        <v>5098</v>
      </c>
      <c r="L34" s="62">
        <v>5794</v>
      </c>
      <c r="M34" s="62">
        <v>6174</v>
      </c>
      <c r="N34" s="62">
        <v>6420</v>
      </c>
      <c r="O34" s="62">
        <v>6531</v>
      </c>
      <c r="P34" s="62">
        <v>6692</v>
      </c>
      <c r="Q34" s="62">
        <v>6765</v>
      </c>
      <c r="R34" s="62">
        <v>5696</v>
      </c>
      <c r="S34" s="62">
        <v>5067</v>
      </c>
      <c r="T34" s="62">
        <v>4820</v>
      </c>
      <c r="U34" s="62">
        <v>4697</v>
      </c>
      <c r="V34" s="62">
        <v>5031</v>
      </c>
      <c r="W34" s="62">
        <v>5580</v>
      </c>
      <c r="X34" s="62">
        <v>6017</v>
      </c>
      <c r="Y34" s="62">
        <v>6309</v>
      </c>
      <c r="Z34" s="85">
        <v>6960</v>
      </c>
    </row>
    <row r="35" spans="1:26" ht="15.75">
      <c r="A35" s="65" t="s">
        <v>628</v>
      </c>
      <c r="B35" s="62">
        <v>2700</v>
      </c>
      <c r="C35" s="62">
        <v>3641</v>
      </c>
      <c r="D35" s="62">
        <v>4172</v>
      </c>
      <c r="E35" s="62">
        <v>4057</v>
      </c>
      <c r="F35" s="62">
        <v>4680</v>
      </c>
      <c r="G35" s="62">
        <v>5481</v>
      </c>
      <c r="H35" s="62">
        <v>5024</v>
      </c>
      <c r="I35" s="62">
        <v>5880</v>
      </c>
      <c r="J35" s="62">
        <v>6708</v>
      </c>
      <c r="K35" s="62">
        <v>7349</v>
      </c>
      <c r="L35" s="62">
        <v>7991</v>
      </c>
      <c r="M35" s="62">
        <v>8301</v>
      </c>
      <c r="N35" s="62">
        <v>8571</v>
      </c>
      <c r="O35" s="62">
        <v>8762</v>
      </c>
      <c r="P35" s="62">
        <v>9037</v>
      </c>
      <c r="Q35" s="62">
        <v>8985</v>
      </c>
      <c r="R35" s="62">
        <v>7373</v>
      </c>
      <c r="S35" s="62">
        <v>7124</v>
      </c>
      <c r="T35" s="62">
        <v>6628</v>
      </c>
      <c r="U35" s="62">
        <v>6178</v>
      </c>
      <c r="V35" s="62">
        <v>6409</v>
      </c>
      <c r="W35" s="62">
        <v>6559</v>
      </c>
      <c r="X35" s="62">
        <v>6518</v>
      </c>
      <c r="Y35" s="62">
        <v>6425</v>
      </c>
      <c r="Z35" s="85">
        <v>7275</v>
      </c>
    </row>
    <row r="36" spans="1:26" ht="15.75">
      <c r="A36" s="65" t="s">
        <v>610</v>
      </c>
      <c r="B36" s="62">
        <v>11079</v>
      </c>
      <c r="C36" s="62">
        <v>14632</v>
      </c>
      <c r="D36" s="62">
        <v>16128</v>
      </c>
      <c r="E36" s="62">
        <v>15711</v>
      </c>
      <c r="F36" s="62">
        <v>19592</v>
      </c>
      <c r="G36" s="62">
        <v>26412</v>
      </c>
      <c r="H36" s="62">
        <v>28976</v>
      </c>
      <c r="I36" s="62">
        <v>39226</v>
      </c>
      <c r="J36" s="62">
        <v>47541</v>
      </c>
      <c r="K36" s="62">
        <v>54684</v>
      </c>
      <c r="L36" s="62">
        <v>60844</v>
      </c>
      <c r="M36" s="62">
        <v>63523</v>
      </c>
      <c r="N36" s="62">
        <v>64856</v>
      </c>
      <c r="O36" s="62">
        <v>65201</v>
      </c>
      <c r="P36" s="62">
        <v>65925</v>
      </c>
      <c r="Q36" s="62">
        <v>64895</v>
      </c>
      <c r="R36" s="62">
        <v>45827</v>
      </c>
      <c r="S36" s="62">
        <v>42643</v>
      </c>
      <c r="T36" s="62">
        <v>36615</v>
      </c>
      <c r="U36" s="62">
        <v>32643</v>
      </c>
      <c r="V36" s="62">
        <v>33291</v>
      </c>
      <c r="W36" s="62">
        <v>34270</v>
      </c>
      <c r="X36" s="62">
        <v>35202</v>
      </c>
      <c r="Y36" s="62">
        <v>36867</v>
      </c>
      <c r="Z36" s="85">
        <v>38249</v>
      </c>
    </row>
    <row r="37" spans="1:26" ht="15.75">
      <c r="A37" s="65" t="s">
        <v>611</v>
      </c>
      <c r="B37" s="62">
        <v>25</v>
      </c>
      <c r="C37" s="62">
        <v>32</v>
      </c>
      <c r="D37" s="62">
        <v>55</v>
      </c>
      <c r="E37" s="62">
        <v>401</v>
      </c>
      <c r="F37" s="62">
        <v>1220</v>
      </c>
      <c r="G37" s="62">
        <v>2601</v>
      </c>
      <c r="H37" s="62">
        <v>4294</v>
      </c>
      <c r="I37" s="62">
        <v>6555</v>
      </c>
      <c r="J37" s="62">
        <v>8260</v>
      </c>
      <c r="K37" s="62">
        <v>11331</v>
      </c>
      <c r="L37" s="62">
        <v>16066</v>
      </c>
      <c r="M37" s="62">
        <v>16902</v>
      </c>
      <c r="N37" s="62">
        <v>17078</v>
      </c>
      <c r="O37" s="62">
        <v>16908</v>
      </c>
      <c r="P37" s="62">
        <v>17373</v>
      </c>
      <c r="Q37" s="62">
        <v>17064</v>
      </c>
      <c r="R37" s="62">
        <v>14861</v>
      </c>
      <c r="S37" s="62">
        <v>13152</v>
      </c>
      <c r="T37" s="62">
        <v>12287</v>
      </c>
      <c r="U37" s="62">
        <v>11667</v>
      </c>
      <c r="V37" s="62">
        <v>11476</v>
      </c>
      <c r="W37" s="62">
        <v>11380</v>
      </c>
      <c r="X37" s="62">
        <v>11295</v>
      </c>
      <c r="Y37" s="62">
        <v>10968</v>
      </c>
      <c r="Z37" s="85">
        <v>10787</v>
      </c>
    </row>
    <row r="38" spans="1:26" ht="15.75">
      <c r="A38" s="65" t="s">
        <v>612</v>
      </c>
      <c r="B38" s="62">
        <v>203</v>
      </c>
      <c r="C38" s="62">
        <v>367</v>
      </c>
      <c r="D38" s="62">
        <v>625</v>
      </c>
      <c r="E38" s="62">
        <v>1082</v>
      </c>
      <c r="F38" s="62">
        <v>1821</v>
      </c>
      <c r="G38" s="62">
        <v>2305</v>
      </c>
      <c r="H38" s="62">
        <v>2362</v>
      </c>
      <c r="I38" s="62">
        <v>2796</v>
      </c>
      <c r="J38" s="62">
        <v>2898</v>
      </c>
      <c r="K38" s="62">
        <v>2807</v>
      </c>
      <c r="L38" s="62">
        <v>3227</v>
      </c>
      <c r="M38" s="62">
        <v>3420</v>
      </c>
      <c r="N38" s="62">
        <v>3697</v>
      </c>
      <c r="O38" s="62">
        <v>4056</v>
      </c>
      <c r="P38" s="62">
        <v>4756</v>
      </c>
      <c r="Q38" s="62">
        <v>5301</v>
      </c>
      <c r="R38" s="62">
        <v>6001</v>
      </c>
      <c r="S38" s="62">
        <v>6491</v>
      </c>
      <c r="T38" s="62">
        <v>6590</v>
      </c>
      <c r="U38" s="62">
        <v>6414</v>
      </c>
      <c r="V38" s="62">
        <v>6331</v>
      </c>
      <c r="W38" s="62">
        <v>6621</v>
      </c>
      <c r="X38" s="62">
        <v>7134</v>
      </c>
      <c r="Y38" s="62">
        <v>6716</v>
      </c>
      <c r="Z38" s="85">
        <v>7104</v>
      </c>
    </row>
    <row r="39" spans="1:26" ht="15.75">
      <c r="A39" s="65" t="s">
        <v>613</v>
      </c>
      <c r="B39" s="62">
        <v>11</v>
      </c>
      <c r="C39" s="62">
        <v>28</v>
      </c>
      <c r="D39" s="62">
        <v>76</v>
      </c>
      <c r="E39" s="62">
        <v>456</v>
      </c>
      <c r="F39" s="62">
        <v>1804</v>
      </c>
      <c r="G39" s="62">
        <v>2674</v>
      </c>
      <c r="H39" s="62">
        <v>3218</v>
      </c>
      <c r="I39" s="62">
        <v>3789</v>
      </c>
      <c r="J39" s="62">
        <v>3944</v>
      </c>
      <c r="K39" s="62">
        <v>3702</v>
      </c>
      <c r="L39" s="62">
        <v>4054</v>
      </c>
      <c r="M39" s="62">
        <v>3946</v>
      </c>
      <c r="N39" s="62">
        <v>3780</v>
      </c>
      <c r="O39" s="62">
        <v>3726</v>
      </c>
      <c r="P39" s="62">
        <v>3706</v>
      </c>
      <c r="Q39" s="62">
        <v>3788</v>
      </c>
      <c r="R39" s="62">
        <v>3871</v>
      </c>
      <c r="S39" s="62">
        <v>4017</v>
      </c>
      <c r="T39" s="62">
        <v>4474</v>
      </c>
      <c r="U39" s="62">
        <v>4600</v>
      </c>
      <c r="V39" s="62">
        <v>4798</v>
      </c>
      <c r="W39" s="62">
        <v>5143</v>
      </c>
      <c r="X39" s="62">
        <v>5354</v>
      </c>
      <c r="Y39" s="62">
        <v>5175</v>
      </c>
      <c r="Z39" s="85">
        <v>5216</v>
      </c>
    </row>
    <row r="40" spans="1:26" ht="15.75">
      <c r="A40" s="65" t="s">
        <v>614</v>
      </c>
      <c r="B40" s="62">
        <v>571</v>
      </c>
      <c r="C40" s="62">
        <v>762</v>
      </c>
      <c r="D40" s="62">
        <v>964</v>
      </c>
      <c r="E40" s="62">
        <v>1682</v>
      </c>
      <c r="F40" s="62">
        <v>3235</v>
      </c>
      <c r="G40" s="62">
        <v>3844</v>
      </c>
      <c r="H40" s="62">
        <v>4016</v>
      </c>
      <c r="I40" s="62">
        <v>4886</v>
      </c>
      <c r="J40" s="62">
        <v>5103</v>
      </c>
      <c r="K40" s="62">
        <v>4882</v>
      </c>
      <c r="L40" s="62">
        <v>5526</v>
      </c>
      <c r="M40" s="62">
        <v>5767</v>
      </c>
      <c r="N40" s="62">
        <v>5918</v>
      </c>
      <c r="O40" s="62">
        <v>6173</v>
      </c>
      <c r="P40" s="62">
        <v>6703</v>
      </c>
      <c r="Q40" s="62">
        <v>7658</v>
      </c>
      <c r="R40" s="62">
        <v>8537</v>
      </c>
      <c r="S40" s="62">
        <v>9045</v>
      </c>
      <c r="T40" s="62">
        <v>9279</v>
      </c>
      <c r="U40" s="62">
        <v>9233</v>
      </c>
      <c r="V40" s="62">
        <v>9605</v>
      </c>
      <c r="W40" s="62">
        <v>10146</v>
      </c>
      <c r="X40" s="62">
        <v>11007</v>
      </c>
      <c r="Y40" s="62">
        <v>10111</v>
      </c>
      <c r="Z40" s="85">
        <v>9522</v>
      </c>
    </row>
    <row r="41" spans="1:26" ht="15.75">
      <c r="A41" s="65" t="s">
        <v>615</v>
      </c>
      <c r="B41" s="62">
        <v>2057</v>
      </c>
      <c r="C41" s="62">
        <v>2806</v>
      </c>
      <c r="D41" s="62">
        <v>3734</v>
      </c>
      <c r="E41" s="62">
        <v>4936</v>
      </c>
      <c r="F41" s="62">
        <v>7948</v>
      </c>
      <c r="G41" s="62">
        <v>10027</v>
      </c>
      <c r="H41" s="62">
        <v>11589</v>
      </c>
      <c r="I41" s="62">
        <v>15123</v>
      </c>
      <c r="J41" s="62">
        <v>16955</v>
      </c>
      <c r="K41" s="62">
        <v>17419</v>
      </c>
      <c r="L41" s="62">
        <v>19470</v>
      </c>
      <c r="M41" s="62">
        <v>20388</v>
      </c>
      <c r="N41" s="62">
        <v>20802</v>
      </c>
      <c r="O41" s="62">
        <v>21106</v>
      </c>
      <c r="P41" s="62">
        <v>21511</v>
      </c>
      <c r="Q41" s="62">
        <v>21601</v>
      </c>
      <c r="R41" s="62">
        <v>21334</v>
      </c>
      <c r="S41" s="62">
        <v>21088</v>
      </c>
      <c r="T41" s="62">
        <v>21724</v>
      </c>
      <c r="U41" s="62">
        <v>21579</v>
      </c>
      <c r="V41" s="62">
        <v>22190</v>
      </c>
      <c r="W41" s="62">
        <v>23339</v>
      </c>
      <c r="X41" s="62">
        <v>25038</v>
      </c>
      <c r="Y41" s="62">
        <v>25054</v>
      </c>
      <c r="Z41" s="85">
        <v>25723</v>
      </c>
    </row>
    <row r="42" spans="1:26" ht="15.75">
      <c r="A42" s="65" t="s">
        <v>618</v>
      </c>
      <c r="B42" s="62">
        <v>86</v>
      </c>
      <c r="C42" s="62">
        <v>150</v>
      </c>
      <c r="D42" s="62">
        <v>351</v>
      </c>
      <c r="E42" s="62">
        <v>1932</v>
      </c>
      <c r="F42" s="62">
        <v>6053</v>
      </c>
      <c r="G42" s="62">
        <v>8256</v>
      </c>
      <c r="H42" s="62">
        <v>8744</v>
      </c>
      <c r="I42" s="62">
        <v>9481</v>
      </c>
      <c r="J42" s="62">
        <v>9092</v>
      </c>
      <c r="K42" s="62">
        <v>8841</v>
      </c>
      <c r="L42" s="62">
        <v>9692</v>
      </c>
      <c r="M42" s="62">
        <v>9593</v>
      </c>
      <c r="N42" s="62">
        <v>8851</v>
      </c>
      <c r="O42" s="62">
        <v>7988</v>
      </c>
      <c r="P42" s="62">
        <v>7084</v>
      </c>
      <c r="Q42" s="62">
        <v>6254</v>
      </c>
      <c r="R42" s="62">
        <v>5295</v>
      </c>
      <c r="S42" s="62">
        <v>4457</v>
      </c>
      <c r="T42" s="62">
        <v>4152</v>
      </c>
      <c r="U42" s="62">
        <v>4258</v>
      </c>
      <c r="V42" s="62">
        <v>5015</v>
      </c>
      <c r="W42" s="62">
        <v>6526</v>
      </c>
      <c r="X42" s="62">
        <v>8571</v>
      </c>
      <c r="Y42" s="62">
        <v>9063</v>
      </c>
      <c r="Z42" s="85">
        <v>9783</v>
      </c>
    </row>
    <row r="43" spans="1:26" ht="15.75">
      <c r="A43" s="65" t="s">
        <v>619</v>
      </c>
      <c r="B43" s="62">
        <v>29</v>
      </c>
      <c r="C43" s="62">
        <v>45</v>
      </c>
      <c r="D43" s="62">
        <v>220</v>
      </c>
      <c r="E43" s="62">
        <v>2481</v>
      </c>
      <c r="F43" s="62">
        <v>6230</v>
      </c>
      <c r="G43" s="62">
        <v>10338</v>
      </c>
      <c r="H43" s="62">
        <v>13224</v>
      </c>
      <c r="I43" s="62">
        <v>14136</v>
      </c>
      <c r="J43" s="62">
        <v>12940</v>
      </c>
      <c r="K43" s="62">
        <v>12143</v>
      </c>
      <c r="L43" s="62">
        <v>12621</v>
      </c>
      <c r="M43" s="62">
        <v>12111</v>
      </c>
      <c r="N43" s="62">
        <v>11347</v>
      </c>
      <c r="O43" s="62">
        <v>10277</v>
      </c>
      <c r="P43" s="62">
        <v>9071</v>
      </c>
      <c r="Q43" s="62">
        <v>8022</v>
      </c>
      <c r="R43" s="62">
        <v>6966</v>
      </c>
      <c r="S43" s="62">
        <v>5908</v>
      </c>
      <c r="T43" s="62">
        <v>5274</v>
      </c>
      <c r="U43" s="62">
        <v>4540</v>
      </c>
      <c r="V43" s="62">
        <v>4281</v>
      </c>
      <c r="W43" s="62">
        <v>4154</v>
      </c>
      <c r="X43" s="62">
        <v>3967</v>
      </c>
      <c r="Y43" s="62">
        <v>3787</v>
      </c>
      <c r="Z43" s="85">
        <v>3628</v>
      </c>
    </row>
    <row r="44" spans="1:26" ht="15.75">
      <c r="A44" s="65" t="s">
        <v>620</v>
      </c>
      <c r="B44" s="62">
        <v>88</v>
      </c>
      <c r="C44" s="62">
        <v>126</v>
      </c>
      <c r="D44" s="62">
        <v>143</v>
      </c>
      <c r="E44" s="62">
        <v>150</v>
      </c>
      <c r="F44" s="62">
        <v>223</v>
      </c>
      <c r="G44" s="62">
        <v>305</v>
      </c>
      <c r="H44" s="62">
        <v>454</v>
      </c>
      <c r="I44" s="62">
        <v>667</v>
      </c>
      <c r="J44" s="62">
        <v>765</v>
      </c>
      <c r="K44" s="62">
        <v>843</v>
      </c>
      <c r="L44" s="62">
        <v>1003</v>
      </c>
      <c r="M44" s="62">
        <v>1011</v>
      </c>
      <c r="N44" s="62">
        <v>942</v>
      </c>
      <c r="O44" s="62">
        <v>918</v>
      </c>
      <c r="P44" s="62">
        <v>921</v>
      </c>
      <c r="Q44" s="62">
        <v>871</v>
      </c>
      <c r="R44" s="62">
        <v>790</v>
      </c>
      <c r="S44" s="62">
        <v>768</v>
      </c>
      <c r="T44" s="62">
        <v>845</v>
      </c>
      <c r="U44" s="62">
        <v>1038</v>
      </c>
      <c r="V44" s="62">
        <v>1395</v>
      </c>
      <c r="W44" s="62">
        <v>2054</v>
      </c>
      <c r="X44" s="62">
        <v>2728</v>
      </c>
      <c r="Y44" s="62">
        <v>2866</v>
      </c>
      <c r="Z44" s="85">
        <v>3033</v>
      </c>
    </row>
    <row r="45" spans="1:26" ht="15.75">
      <c r="A45" s="65" t="s">
        <v>621</v>
      </c>
      <c r="B45" s="62">
        <v>502</v>
      </c>
      <c r="C45" s="62">
        <v>625</v>
      </c>
      <c r="D45" s="62">
        <v>756</v>
      </c>
      <c r="E45" s="62">
        <v>937</v>
      </c>
      <c r="F45" s="62">
        <v>1343</v>
      </c>
      <c r="G45" s="62">
        <v>1623</v>
      </c>
      <c r="H45" s="62">
        <v>1821</v>
      </c>
      <c r="I45" s="62">
        <v>2567</v>
      </c>
      <c r="J45" s="62">
        <v>3082</v>
      </c>
      <c r="K45" s="62">
        <v>3106</v>
      </c>
      <c r="L45" s="62">
        <v>3570</v>
      </c>
      <c r="M45" s="62">
        <v>3809</v>
      </c>
      <c r="N45" s="62">
        <v>3957</v>
      </c>
      <c r="O45" s="62">
        <v>4185</v>
      </c>
      <c r="P45" s="62">
        <v>4480</v>
      </c>
      <c r="Q45" s="62">
        <v>4528</v>
      </c>
      <c r="R45" s="62">
        <v>4565</v>
      </c>
      <c r="S45" s="62">
        <v>4728</v>
      </c>
      <c r="T45" s="62">
        <v>4799</v>
      </c>
      <c r="U45" s="62">
        <v>4897</v>
      </c>
      <c r="V45" s="62">
        <v>5054</v>
      </c>
      <c r="W45" s="62">
        <v>5229</v>
      </c>
      <c r="X45" s="62">
        <v>5282</v>
      </c>
      <c r="Y45" s="62">
        <v>5096</v>
      </c>
      <c r="Z45" s="85">
        <v>4966</v>
      </c>
    </row>
    <row r="46" spans="1:26" ht="15.75">
      <c r="A46" s="102" t="s">
        <v>623</v>
      </c>
      <c r="B46" s="101">
        <f>SUM(B30:B45)</f>
        <v>29239</v>
      </c>
      <c r="C46" s="101">
        <f t="shared" ref="C46:Z46" si="2">SUM(C30:C45)</f>
        <v>39425</v>
      </c>
      <c r="D46" s="101">
        <f t="shared" si="2"/>
        <v>46121</v>
      </c>
      <c r="E46" s="101">
        <f t="shared" si="2"/>
        <v>53118</v>
      </c>
      <c r="F46" s="101">
        <f t="shared" si="2"/>
        <v>77437</v>
      </c>
      <c r="G46" s="101">
        <f t="shared" si="2"/>
        <v>102549</v>
      </c>
      <c r="H46" s="101">
        <f t="shared" si="2"/>
        <v>109965</v>
      </c>
      <c r="I46" s="101">
        <f t="shared" si="2"/>
        <v>135645</v>
      </c>
      <c r="J46" s="101">
        <f t="shared" si="2"/>
        <v>151178</v>
      </c>
      <c r="K46" s="101">
        <f t="shared" si="2"/>
        <v>163886</v>
      </c>
      <c r="L46" s="101">
        <f t="shared" si="2"/>
        <v>184689</v>
      </c>
      <c r="M46" s="101">
        <f t="shared" si="2"/>
        <v>190728</v>
      </c>
      <c r="N46" s="101">
        <f t="shared" si="2"/>
        <v>192528</v>
      </c>
      <c r="O46" s="101">
        <f t="shared" si="2"/>
        <v>192165</v>
      </c>
      <c r="P46" s="101">
        <f t="shared" si="2"/>
        <v>194320</v>
      </c>
      <c r="Q46" s="101">
        <f t="shared" si="2"/>
        <v>192652</v>
      </c>
      <c r="R46" s="101">
        <f t="shared" si="2"/>
        <v>156923</v>
      </c>
      <c r="S46" s="101">
        <f t="shared" si="2"/>
        <v>148219</v>
      </c>
      <c r="T46" s="101">
        <f t="shared" si="2"/>
        <v>138777</v>
      </c>
      <c r="U46" s="101">
        <f t="shared" si="2"/>
        <v>131078</v>
      </c>
      <c r="V46" s="101">
        <f t="shared" si="2"/>
        <v>134571</v>
      </c>
      <c r="W46" s="101">
        <f t="shared" si="2"/>
        <v>141085</v>
      </c>
      <c r="X46" s="101">
        <f t="shared" si="2"/>
        <v>148226</v>
      </c>
      <c r="Y46" s="101">
        <f t="shared" si="2"/>
        <v>148255</v>
      </c>
      <c r="Z46" s="101">
        <f t="shared" si="2"/>
        <v>153631</v>
      </c>
    </row>
    <row r="47" spans="1:26" ht="15.75">
      <c r="A47" s="99" t="s">
        <v>624</v>
      </c>
      <c r="B47" s="62">
        <f>B48-B46</f>
        <v>8154</v>
      </c>
      <c r="C47" s="62">
        <f t="shared" ref="C47:Z47" si="3">C48-C46</f>
        <v>11070</v>
      </c>
      <c r="D47" s="62">
        <f t="shared" si="3"/>
        <v>12986</v>
      </c>
      <c r="E47" s="62">
        <f t="shared" si="3"/>
        <v>14001</v>
      </c>
      <c r="F47" s="62">
        <f t="shared" si="3"/>
        <v>19272</v>
      </c>
      <c r="G47" s="62">
        <f t="shared" si="3"/>
        <v>25971</v>
      </c>
      <c r="H47" s="62">
        <f t="shared" si="3"/>
        <v>27145</v>
      </c>
      <c r="I47" s="62">
        <f t="shared" si="3"/>
        <v>34621</v>
      </c>
      <c r="J47" s="62">
        <f t="shared" si="3"/>
        <v>38882</v>
      </c>
      <c r="K47" s="62">
        <f t="shared" si="3"/>
        <v>42495</v>
      </c>
      <c r="L47" s="62">
        <f t="shared" si="3"/>
        <v>49301</v>
      </c>
      <c r="M47" s="62">
        <f t="shared" si="3"/>
        <v>50213</v>
      </c>
      <c r="N47" s="62">
        <f t="shared" si="3"/>
        <v>49401</v>
      </c>
      <c r="O47" s="62">
        <f t="shared" si="3"/>
        <v>48544</v>
      </c>
      <c r="P47" s="62">
        <f t="shared" si="3"/>
        <v>49230</v>
      </c>
      <c r="Q47" s="62">
        <f t="shared" si="3"/>
        <v>48564</v>
      </c>
      <c r="R47" s="62">
        <f t="shared" si="3"/>
        <v>40576</v>
      </c>
      <c r="S47" s="62">
        <f t="shared" si="3"/>
        <v>37950</v>
      </c>
      <c r="T47" s="62">
        <f t="shared" si="3"/>
        <v>35866</v>
      </c>
      <c r="U47" s="62">
        <f t="shared" si="3"/>
        <v>33738</v>
      </c>
      <c r="V47" s="62">
        <f t="shared" si="3"/>
        <v>35686</v>
      </c>
      <c r="W47" s="62">
        <f t="shared" si="3"/>
        <v>38472</v>
      </c>
      <c r="X47" s="62">
        <f t="shared" si="3"/>
        <v>41207</v>
      </c>
      <c r="Y47" s="62">
        <f t="shared" si="3"/>
        <v>39999</v>
      </c>
      <c r="Z47" s="62">
        <f t="shared" si="3"/>
        <v>41866</v>
      </c>
    </row>
    <row r="48" spans="1:26" ht="15.75">
      <c r="A48" s="66" t="s">
        <v>55</v>
      </c>
      <c r="B48" s="63">
        <v>37393</v>
      </c>
      <c r="C48" s="63">
        <v>50495</v>
      </c>
      <c r="D48" s="63">
        <v>59107</v>
      </c>
      <c r="E48" s="63">
        <v>67119</v>
      </c>
      <c r="F48" s="63">
        <v>96709</v>
      </c>
      <c r="G48" s="63">
        <v>128520</v>
      </c>
      <c r="H48" s="63">
        <v>137110</v>
      </c>
      <c r="I48" s="63">
        <v>170266</v>
      </c>
      <c r="J48" s="63">
        <v>190060</v>
      </c>
      <c r="K48" s="63">
        <v>206381</v>
      </c>
      <c r="L48" s="63">
        <v>233990</v>
      </c>
      <c r="M48" s="63">
        <v>240941</v>
      </c>
      <c r="N48" s="63">
        <v>241929</v>
      </c>
      <c r="O48" s="63">
        <v>240709</v>
      </c>
      <c r="P48" s="63">
        <v>243550</v>
      </c>
      <c r="Q48" s="63">
        <v>241216</v>
      </c>
      <c r="R48" s="63">
        <v>197499</v>
      </c>
      <c r="S48" s="63">
        <v>186169</v>
      </c>
      <c r="T48" s="63">
        <v>174643</v>
      </c>
      <c r="U48" s="63">
        <v>164816</v>
      </c>
      <c r="V48" s="63">
        <v>170257</v>
      </c>
      <c r="W48" s="63">
        <v>179557</v>
      </c>
      <c r="X48" s="63">
        <v>189433</v>
      </c>
      <c r="Y48" s="63">
        <v>188254</v>
      </c>
      <c r="Z48" s="63">
        <v>195497</v>
      </c>
    </row>
    <row r="49" spans="1:26" ht="15.75">
      <c r="A49" s="67" t="s">
        <v>65</v>
      </c>
    </row>
    <row r="50" spans="1:26">
      <c r="A50" s="68" t="s">
        <v>642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>
        <v>2020</v>
      </c>
      <c r="Y53" s="74">
        <v>2021</v>
      </c>
      <c r="Z53" s="74">
        <v>2022</v>
      </c>
    </row>
    <row r="54" spans="1:26" ht="15.75">
      <c r="A54" s="64" t="s">
        <v>607</v>
      </c>
      <c r="B54" s="62">
        <v>6930</v>
      </c>
      <c r="C54" s="62">
        <v>9564</v>
      </c>
      <c r="D54" s="62">
        <v>11222</v>
      </c>
      <c r="E54" s="62">
        <v>11462</v>
      </c>
      <c r="F54" s="62">
        <v>13400</v>
      </c>
      <c r="G54" s="62">
        <v>16023</v>
      </c>
      <c r="H54" s="62">
        <v>13252</v>
      </c>
      <c r="I54" s="62">
        <v>14623</v>
      </c>
      <c r="J54" s="62">
        <v>15712</v>
      </c>
      <c r="K54" s="62">
        <v>16561</v>
      </c>
      <c r="L54" s="62">
        <v>17537</v>
      </c>
      <c r="M54" s="62">
        <v>17983</v>
      </c>
      <c r="N54" s="62">
        <v>18172</v>
      </c>
      <c r="O54" s="62">
        <v>18113</v>
      </c>
      <c r="P54" s="62">
        <v>18214</v>
      </c>
      <c r="Q54" s="62">
        <v>17987</v>
      </c>
      <c r="R54" s="62">
        <v>11245</v>
      </c>
      <c r="S54" s="62">
        <v>10185</v>
      </c>
      <c r="T54" s="62">
        <v>8656</v>
      </c>
      <c r="U54" s="62">
        <v>7406</v>
      </c>
      <c r="V54" s="62">
        <v>7335</v>
      </c>
      <c r="W54" s="62">
        <v>7254</v>
      </c>
      <c r="X54" s="62">
        <v>6963</v>
      </c>
      <c r="Y54" s="62">
        <v>6734</v>
      </c>
      <c r="Z54" s="85">
        <v>7683</v>
      </c>
    </row>
    <row r="55" spans="1:26" ht="15.75">
      <c r="A55" s="65" t="s">
        <v>627</v>
      </c>
      <c r="B55" s="62">
        <v>2446</v>
      </c>
      <c r="C55" s="62">
        <v>3296</v>
      </c>
      <c r="D55" s="62">
        <v>3707</v>
      </c>
      <c r="E55" s="62">
        <v>3689</v>
      </c>
      <c r="F55" s="62">
        <v>4179</v>
      </c>
      <c r="G55" s="62">
        <v>4665</v>
      </c>
      <c r="H55" s="62">
        <v>3889</v>
      </c>
      <c r="I55" s="62">
        <v>4301</v>
      </c>
      <c r="J55" s="62">
        <v>4638</v>
      </c>
      <c r="K55" s="62">
        <v>4851</v>
      </c>
      <c r="L55" s="62">
        <v>5094</v>
      </c>
      <c r="M55" s="62">
        <v>5217</v>
      </c>
      <c r="N55" s="62">
        <v>5328</v>
      </c>
      <c r="O55" s="62">
        <v>5410</v>
      </c>
      <c r="P55" s="62">
        <v>5523</v>
      </c>
      <c r="Q55" s="62">
        <v>5679</v>
      </c>
      <c r="R55" s="62">
        <v>4108</v>
      </c>
      <c r="S55" s="62">
        <v>4033</v>
      </c>
      <c r="T55" s="62">
        <v>3792</v>
      </c>
      <c r="U55" s="62">
        <v>3931</v>
      </c>
      <c r="V55" s="62">
        <v>4354</v>
      </c>
      <c r="W55" s="62">
        <v>4701</v>
      </c>
      <c r="X55" s="62">
        <v>4914</v>
      </c>
      <c r="Y55" s="62">
        <v>5069</v>
      </c>
      <c r="Z55" s="85">
        <v>5697</v>
      </c>
    </row>
    <row r="56" spans="1:26" ht="15.75">
      <c r="A56" s="65" t="s">
        <v>608</v>
      </c>
      <c r="B56" s="62">
        <v>38</v>
      </c>
      <c r="C56" s="62">
        <v>63</v>
      </c>
      <c r="D56" s="62">
        <v>85</v>
      </c>
      <c r="E56" s="62">
        <v>178</v>
      </c>
      <c r="F56" s="62">
        <v>585</v>
      </c>
      <c r="G56" s="62">
        <v>1301</v>
      </c>
      <c r="H56" s="62">
        <v>2014</v>
      </c>
      <c r="I56" s="62">
        <v>2805</v>
      </c>
      <c r="J56" s="62">
        <v>3247</v>
      </c>
      <c r="K56" s="62">
        <v>4077</v>
      </c>
      <c r="L56" s="62">
        <v>5232</v>
      </c>
      <c r="M56" s="62">
        <v>5522</v>
      </c>
      <c r="N56" s="62">
        <v>5653</v>
      </c>
      <c r="O56" s="62">
        <v>5781</v>
      </c>
      <c r="P56" s="62">
        <v>6162</v>
      </c>
      <c r="Q56" s="62">
        <v>6279</v>
      </c>
      <c r="R56" s="62">
        <v>5440</v>
      </c>
      <c r="S56" s="62">
        <v>5070</v>
      </c>
      <c r="T56" s="62">
        <v>4650</v>
      </c>
      <c r="U56" s="62">
        <v>4453</v>
      </c>
      <c r="V56" s="62">
        <v>4453</v>
      </c>
      <c r="W56" s="62">
        <v>4404</v>
      </c>
      <c r="X56" s="62">
        <v>4391</v>
      </c>
      <c r="Y56" s="62">
        <v>4197</v>
      </c>
      <c r="Z56" s="85">
        <v>4111</v>
      </c>
    </row>
    <row r="57" spans="1:26" ht="15.75">
      <c r="A57" s="65" t="s">
        <v>609</v>
      </c>
      <c r="B57" s="62">
        <v>2504</v>
      </c>
      <c r="C57" s="62">
        <v>3282</v>
      </c>
      <c r="D57" s="62">
        <v>3475</v>
      </c>
      <c r="E57" s="62">
        <v>3344</v>
      </c>
      <c r="F57" s="62">
        <v>3727</v>
      </c>
      <c r="G57" s="62">
        <v>4162</v>
      </c>
      <c r="H57" s="62">
        <v>3625</v>
      </c>
      <c r="I57" s="62">
        <v>4052</v>
      </c>
      <c r="J57" s="62">
        <v>4663</v>
      </c>
      <c r="K57" s="62">
        <v>4899</v>
      </c>
      <c r="L57" s="62">
        <v>5310</v>
      </c>
      <c r="M57" s="62">
        <v>5539</v>
      </c>
      <c r="N57" s="62">
        <v>5681</v>
      </c>
      <c r="O57" s="62">
        <v>5736</v>
      </c>
      <c r="P57" s="62">
        <v>5924</v>
      </c>
      <c r="Q57" s="62">
        <v>5971</v>
      </c>
      <c r="R57" s="62">
        <v>4588</v>
      </c>
      <c r="S57" s="62">
        <v>4269</v>
      </c>
      <c r="T57" s="62">
        <v>4125</v>
      </c>
      <c r="U57" s="62">
        <v>3979</v>
      </c>
      <c r="V57" s="62">
        <v>4134</v>
      </c>
      <c r="W57" s="62">
        <v>4314</v>
      </c>
      <c r="X57" s="62">
        <v>4450</v>
      </c>
      <c r="Y57" s="62">
        <v>4500</v>
      </c>
      <c r="Z57" s="85">
        <v>4814</v>
      </c>
    </row>
    <row r="58" spans="1:26" ht="15.75">
      <c r="A58" s="65" t="s">
        <v>632</v>
      </c>
      <c r="B58" s="62">
        <v>538</v>
      </c>
      <c r="C58" s="62">
        <v>788</v>
      </c>
      <c r="D58" s="62">
        <v>933</v>
      </c>
      <c r="E58" s="62">
        <v>910</v>
      </c>
      <c r="F58" s="62">
        <v>1161</v>
      </c>
      <c r="G58" s="62">
        <v>1640</v>
      </c>
      <c r="H58" s="62">
        <v>1934</v>
      </c>
      <c r="I58" s="62">
        <v>2388</v>
      </c>
      <c r="J58" s="62">
        <v>2909</v>
      </c>
      <c r="K58" s="62">
        <v>3313</v>
      </c>
      <c r="L58" s="62">
        <v>3817</v>
      </c>
      <c r="M58" s="62">
        <v>4066</v>
      </c>
      <c r="N58" s="62">
        <v>4267</v>
      </c>
      <c r="O58" s="62">
        <v>4375</v>
      </c>
      <c r="P58" s="62">
        <v>4552</v>
      </c>
      <c r="Q58" s="62">
        <v>4628</v>
      </c>
      <c r="R58" s="62">
        <v>3862</v>
      </c>
      <c r="S58" s="62">
        <v>3536</v>
      </c>
      <c r="T58" s="62">
        <v>3472</v>
      </c>
      <c r="U58" s="62">
        <v>3337</v>
      </c>
      <c r="V58" s="62">
        <v>3639</v>
      </c>
      <c r="W58" s="62">
        <v>4064</v>
      </c>
      <c r="X58" s="62">
        <v>4488</v>
      </c>
      <c r="Y58" s="62">
        <v>4824</v>
      </c>
      <c r="Z58" s="85">
        <v>5319</v>
      </c>
    </row>
    <row r="59" spans="1:26" ht="15.75">
      <c r="A59" s="65" t="s">
        <v>628</v>
      </c>
      <c r="B59" s="62">
        <v>3038</v>
      </c>
      <c r="C59" s="62">
        <v>4001</v>
      </c>
      <c r="D59" s="62">
        <v>4468</v>
      </c>
      <c r="E59" s="62">
        <v>4284</v>
      </c>
      <c r="F59" s="62">
        <v>4814</v>
      </c>
      <c r="G59" s="62">
        <v>5526</v>
      </c>
      <c r="H59" s="62">
        <v>4876</v>
      </c>
      <c r="I59" s="62">
        <v>5623</v>
      </c>
      <c r="J59" s="62">
        <v>6370</v>
      </c>
      <c r="K59" s="62">
        <v>6900</v>
      </c>
      <c r="L59" s="62">
        <v>7375</v>
      </c>
      <c r="M59" s="62">
        <v>7690</v>
      </c>
      <c r="N59" s="62">
        <v>7928</v>
      </c>
      <c r="O59" s="62">
        <v>8048</v>
      </c>
      <c r="P59" s="62">
        <v>8273</v>
      </c>
      <c r="Q59" s="62">
        <v>8207</v>
      </c>
      <c r="R59" s="62">
        <v>6714</v>
      </c>
      <c r="S59" s="62">
        <v>6521</v>
      </c>
      <c r="T59" s="62">
        <v>6117</v>
      </c>
      <c r="U59" s="62">
        <v>5776</v>
      </c>
      <c r="V59" s="62">
        <v>5999</v>
      </c>
      <c r="W59" s="62">
        <v>6150</v>
      </c>
      <c r="X59" s="62">
        <v>6114</v>
      </c>
      <c r="Y59" s="62">
        <v>6007</v>
      </c>
      <c r="Z59" s="85">
        <v>6729</v>
      </c>
    </row>
    <row r="60" spans="1:26" ht="15.75">
      <c r="A60" s="65" t="s">
        <v>610</v>
      </c>
      <c r="B60" s="62">
        <v>11940</v>
      </c>
      <c r="C60" s="62">
        <v>15544</v>
      </c>
      <c r="D60" s="62">
        <v>17193</v>
      </c>
      <c r="E60" s="62">
        <v>16741</v>
      </c>
      <c r="F60" s="62">
        <v>20411</v>
      </c>
      <c r="G60" s="62">
        <v>27050</v>
      </c>
      <c r="H60" s="62">
        <v>29173</v>
      </c>
      <c r="I60" s="62">
        <v>39512</v>
      </c>
      <c r="J60" s="62">
        <v>47833</v>
      </c>
      <c r="K60" s="62">
        <v>54745</v>
      </c>
      <c r="L60" s="62">
        <v>60969</v>
      </c>
      <c r="M60" s="62">
        <v>64038</v>
      </c>
      <c r="N60" s="62">
        <v>65446</v>
      </c>
      <c r="O60" s="62">
        <v>65857</v>
      </c>
      <c r="P60" s="62">
        <v>66548</v>
      </c>
      <c r="Q60" s="62">
        <v>65646</v>
      </c>
      <c r="R60" s="62">
        <v>47221</v>
      </c>
      <c r="S60" s="62">
        <v>44042</v>
      </c>
      <c r="T60" s="62">
        <v>37734</v>
      </c>
      <c r="U60" s="62">
        <v>33754</v>
      </c>
      <c r="V60" s="62">
        <v>34592</v>
      </c>
      <c r="W60" s="62">
        <v>35458</v>
      </c>
      <c r="X60" s="62">
        <v>36075</v>
      </c>
      <c r="Y60" s="62">
        <v>37412</v>
      </c>
      <c r="Z60" s="85">
        <v>38490</v>
      </c>
    </row>
    <row r="61" spans="1:26" ht="15.75">
      <c r="A61" s="65" t="s">
        <v>611</v>
      </c>
      <c r="B61" s="62">
        <v>22</v>
      </c>
      <c r="C61" s="62">
        <v>36</v>
      </c>
      <c r="D61" s="62">
        <v>47</v>
      </c>
      <c r="E61" s="62">
        <v>268</v>
      </c>
      <c r="F61" s="62">
        <v>767</v>
      </c>
      <c r="G61" s="62">
        <v>1985</v>
      </c>
      <c r="H61" s="62">
        <v>3562</v>
      </c>
      <c r="I61" s="62">
        <v>5658</v>
      </c>
      <c r="J61" s="62">
        <v>7456</v>
      </c>
      <c r="K61" s="62">
        <v>10355</v>
      </c>
      <c r="L61" s="62">
        <v>14099</v>
      </c>
      <c r="M61" s="62">
        <v>15106</v>
      </c>
      <c r="N61" s="62">
        <v>15605</v>
      </c>
      <c r="O61" s="62">
        <v>15991</v>
      </c>
      <c r="P61" s="62">
        <v>16810</v>
      </c>
      <c r="Q61" s="62">
        <v>16973</v>
      </c>
      <c r="R61" s="62">
        <v>15451</v>
      </c>
      <c r="S61" s="62">
        <v>14333</v>
      </c>
      <c r="T61" s="62">
        <v>13668</v>
      </c>
      <c r="U61" s="62">
        <v>13112</v>
      </c>
      <c r="V61" s="62">
        <v>13015</v>
      </c>
      <c r="W61" s="62">
        <v>13008</v>
      </c>
      <c r="X61" s="62">
        <v>12984</v>
      </c>
      <c r="Y61" s="62">
        <v>12479</v>
      </c>
      <c r="Z61" s="85">
        <v>12170</v>
      </c>
    </row>
    <row r="62" spans="1:26" ht="15.75">
      <c r="A62" s="65" t="s">
        <v>612</v>
      </c>
      <c r="B62" s="62">
        <v>283</v>
      </c>
      <c r="C62" s="62">
        <v>456</v>
      </c>
      <c r="D62" s="62">
        <v>752</v>
      </c>
      <c r="E62" s="62">
        <v>1353</v>
      </c>
      <c r="F62" s="62">
        <v>2234</v>
      </c>
      <c r="G62" s="62">
        <v>2943</v>
      </c>
      <c r="H62" s="62">
        <v>3199</v>
      </c>
      <c r="I62" s="62">
        <v>3905</v>
      </c>
      <c r="J62" s="62">
        <v>4070</v>
      </c>
      <c r="K62" s="62">
        <v>4014</v>
      </c>
      <c r="L62" s="62">
        <v>4685</v>
      </c>
      <c r="M62" s="62">
        <v>5090</v>
      </c>
      <c r="N62" s="62">
        <v>5491</v>
      </c>
      <c r="O62" s="62">
        <v>6009</v>
      </c>
      <c r="P62" s="62">
        <v>6910</v>
      </c>
      <c r="Q62" s="62">
        <v>7668</v>
      </c>
      <c r="R62" s="62">
        <v>8509</v>
      </c>
      <c r="S62" s="62">
        <v>9144</v>
      </c>
      <c r="T62" s="62">
        <v>9476</v>
      </c>
      <c r="U62" s="62">
        <v>9430</v>
      </c>
      <c r="V62" s="62">
        <v>9384</v>
      </c>
      <c r="W62" s="62">
        <v>9670</v>
      </c>
      <c r="X62" s="62">
        <v>10344</v>
      </c>
      <c r="Y62" s="62">
        <v>9827</v>
      </c>
      <c r="Z62" s="85">
        <v>10353</v>
      </c>
    </row>
    <row r="63" spans="1:26" ht="15.75">
      <c r="A63" s="65" t="s">
        <v>613</v>
      </c>
      <c r="B63" s="62">
        <v>18</v>
      </c>
      <c r="C63" s="62">
        <v>42</v>
      </c>
      <c r="D63" s="62">
        <v>77</v>
      </c>
      <c r="E63" s="62">
        <v>386</v>
      </c>
      <c r="F63" s="62">
        <v>1330</v>
      </c>
      <c r="G63" s="62">
        <v>2054</v>
      </c>
      <c r="H63" s="62">
        <v>2506</v>
      </c>
      <c r="I63" s="62">
        <v>2984</v>
      </c>
      <c r="J63" s="62">
        <v>3164</v>
      </c>
      <c r="K63" s="62">
        <v>3200</v>
      </c>
      <c r="L63" s="62">
        <v>3689</v>
      </c>
      <c r="M63" s="62">
        <v>3830</v>
      </c>
      <c r="N63" s="62">
        <v>3849</v>
      </c>
      <c r="O63" s="62">
        <v>3981</v>
      </c>
      <c r="P63" s="62">
        <v>4126</v>
      </c>
      <c r="Q63" s="62">
        <v>4251</v>
      </c>
      <c r="R63" s="62">
        <v>4384</v>
      </c>
      <c r="S63" s="62">
        <v>4674</v>
      </c>
      <c r="T63" s="62">
        <v>5209</v>
      </c>
      <c r="U63" s="62">
        <v>5492</v>
      </c>
      <c r="V63" s="62">
        <v>5794</v>
      </c>
      <c r="W63" s="62">
        <v>6175</v>
      </c>
      <c r="X63" s="62">
        <v>6478</v>
      </c>
      <c r="Y63" s="62">
        <v>6331</v>
      </c>
      <c r="Z63" s="85">
        <v>6479</v>
      </c>
    </row>
    <row r="64" spans="1:26" ht="15.75">
      <c r="A64" s="65" t="s">
        <v>614</v>
      </c>
      <c r="B64" s="62">
        <v>257</v>
      </c>
      <c r="C64" s="62">
        <v>399</v>
      </c>
      <c r="D64" s="62">
        <v>536</v>
      </c>
      <c r="E64" s="62">
        <v>639</v>
      </c>
      <c r="F64" s="62">
        <v>960</v>
      </c>
      <c r="G64" s="62">
        <v>1279</v>
      </c>
      <c r="H64" s="62">
        <v>1412</v>
      </c>
      <c r="I64" s="62">
        <v>1736</v>
      </c>
      <c r="J64" s="62">
        <v>1728</v>
      </c>
      <c r="K64" s="62">
        <v>1838</v>
      </c>
      <c r="L64" s="62">
        <v>2269</v>
      </c>
      <c r="M64" s="62">
        <v>2416</v>
      </c>
      <c r="N64" s="62">
        <v>2649</v>
      </c>
      <c r="O64" s="62">
        <v>2879</v>
      </c>
      <c r="P64" s="62">
        <v>3396</v>
      </c>
      <c r="Q64" s="62">
        <v>4196</v>
      </c>
      <c r="R64" s="62">
        <v>5031</v>
      </c>
      <c r="S64" s="62">
        <v>5479</v>
      </c>
      <c r="T64" s="62">
        <v>5665</v>
      </c>
      <c r="U64" s="62">
        <v>5871</v>
      </c>
      <c r="V64" s="62">
        <v>6206</v>
      </c>
      <c r="W64" s="62">
        <v>6466</v>
      </c>
      <c r="X64" s="62">
        <v>6939</v>
      </c>
      <c r="Y64" s="62">
        <v>6309</v>
      </c>
      <c r="Z64" s="85">
        <v>5961</v>
      </c>
    </row>
    <row r="65" spans="1:26" ht="15.75">
      <c r="A65" s="65" t="s">
        <v>615</v>
      </c>
      <c r="B65" s="62">
        <v>745</v>
      </c>
      <c r="C65" s="62">
        <v>1314</v>
      </c>
      <c r="D65" s="62">
        <v>1866</v>
      </c>
      <c r="E65" s="62">
        <v>2076</v>
      </c>
      <c r="F65" s="62">
        <v>3012</v>
      </c>
      <c r="G65" s="62">
        <v>3909</v>
      </c>
      <c r="H65" s="62">
        <v>4862</v>
      </c>
      <c r="I65" s="62">
        <v>6425</v>
      </c>
      <c r="J65" s="62">
        <v>7331</v>
      </c>
      <c r="K65" s="62">
        <v>8724</v>
      </c>
      <c r="L65" s="62">
        <v>10925</v>
      </c>
      <c r="M65" s="62">
        <v>12401</v>
      </c>
      <c r="N65" s="62">
        <v>13465</v>
      </c>
      <c r="O65" s="62">
        <v>14016</v>
      </c>
      <c r="P65" s="62">
        <v>14563</v>
      </c>
      <c r="Q65" s="62">
        <v>15091</v>
      </c>
      <c r="R65" s="62">
        <v>15373</v>
      </c>
      <c r="S65" s="62">
        <v>15558</v>
      </c>
      <c r="T65" s="62">
        <v>16273</v>
      </c>
      <c r="U65" s="62">
        <v>16527</v>
      </c>
      <c r="V65" s="62">
        <v>17145</v>
      </c>
      <c r="W65" s="62">
        <v>18129</v>
      </c>
      <c r="X65" s="62">
        <v>19274</v>
      </c>
      <c r="Y65" s="62">
        <v>19703</v>
      </c>
      <c r="Z65" s="85">
        <v>20461</v>
      </c>
    </row>
    <row r="66" spans="1:26" ht="15.75">
      <c r="A66" s="65" t="s">
        <v>618</v>
      </c>
      <c r="B66" s="62">
        <v>213</v>
      </c>
      <c r="C66" s="62">
        <v>318</v>
      </c>
      <c r="D66" s="62">
        <v>672</v>
      </c>
      <c r="E66" s="62">
        <v>2369</v>
      </c>
      <c r="F66" s="62">
        <v>6910</v>
      </c>
      <c r="G66" s="62">
        <v>9139</v>
      </c>
      <c r="H66" s="62">
        <v>9548</v>
      </c>
      <c r="I66" s="62">
        <v>10378</v>
      </c>
      <c r="J66" s="62">
        <v>10150</v>
      </c>
      <c r="K66" s="62">
        <v>9937</v>
      </c>
      <c r="L66" s="62">
        <v>10975</v>
      </c>
      <c r="M66" s="62">
        <v>11074</v>
      </c>
      <c r="N66" s="62">
        <v>10427</v>
      </c>
      <c r="O66" s="62">
        <v>9493</v>
      </c>
      <c r="P66" s="62">
        <v>8401</v>
      </c>
      <c r="Q66" s="62">
        <v>7572</v>
      </c>
      <c r="R66" s="62">
        <v>6367</v>
      </c>
      <c r="S66" s="62">
        <v>5294</v>
      </c>
      <c r="T66" s="62">
        <v>4915</v>
      </c>
      <c r="U66" s="62">
        <v>5030</v>
      </c>
      <c r="V66" s="62">
        <v>5991</v>
      </c>
      <c r="W66" s="62">
        <v>7928</v>
      </c>
      <c r="X66" s="62">
        <v>10490</v>
      </c>
      <c r="Y66" s="62">
        <v>11163</v>
      </c>
      <c r="Z66" s="85">
        <v>12073</v>
      </c>
    </row>
    <row r="67" spans="1:26" ht="15.75">
      <c r="A67" s="65" t="s">
        <v>619</v>
      </c>
      <c r="B67" s="62">
        <v>58</v>
      </c>
      <c r="C67" s="62">
        <v>78</v>
      </c>
      <c r="D67" s="62">
        <v>249</v>
      </c>
      <c r="E67" s="62">
        <v>2013</v>
      </c>
      <c r="F67" s="62">
        <v>4942</v>
      </c>
      <c r="G67" s="62">
        <v>8740</v>
      </c>
      <c r="H67" s="62">
        <v>11693</v>
      </c>
      <c r="I67" s="62">
        <v>12395</v>
      </c>
      <c r="J67" s="62">
        <v>11474</v>
      </c>
      <c r="K67" s="62">
        <v>10791</v>
      </c>
      <c r="L67" s="62">
        <v>11376</v>
      </c>
      <c r="M67" s="62">
        <v>11071</v>
      </c>
      <c r="N67" s="62">
        <v>10336</v>
      </c>
      <c r="O67" s="62">
        <v>9372</v>
      </c>
      <c r="P67" s="62">
        <v>8171</v>
      </c>
      <c r="Q67" s="62">
        <v>7128</v>
      </c>
      <c r="R67" s="62">
        <v>5997</v>
      </c>
      <c r="S67" s="62">
        <v>4875</v>
      </c>
      <c r="T67" s="62">
        <v>4254</v>
      </c>
      <c r="U67" s="62">
        <v>3481</v>
      </c>
      <c r="V67" s="62">
        <v>3274</v>
      </c>
      <c r="W67" s="62">
        <v>3141</v>
      </c>
      <c r="X67" s="62">
        <v>2958</v>
      </c>
      <c r="Y67" s="62">
        <v>2764</v>
      </c>
      <c r="Z67" s="85">
        <v>2658</v>
      </c>
    </row>
    <row r="68" spans="1:26" ht="15.75">
      <c r="A68" s="65" t="s">
        <v>620</v>
      </c>
      <c r="B68" s="62">
        <v>103</v>
      </c>
      <c r="C68" s="62">
        <v>142</v>
      </c>
      <c r="D68" s="62">
        <v>179</v>
      </c>
      <c r="E68" s="62">
        <v>210</v>
      </c>
      <c r="F68" s="62">
        <v>313</v>
      </c>
      <c r="G68" s="62">
        <v>409</v>
      </c>
      <c r="H68" s="62">
        <v>595</v>
      </c>
      <c r="I68" s="62">
        <v>877</v>
      </c>
      <c r="J68" s="62">
        <v>1017</v>
      </c>
      <c r="K68" s="62">
        <v>1067</v>
      </c>
      <c r="L68" s="62">
        <v>1288</v>
      </c>
      <c r="M68" s="62">
        <v>1375</v>
      </c>
      <c r="N68" s="62">
        <v>1338</v>
      </c>
      <c r="O68" s="62">
        <v>1306</v>
      </c>
      <c r="P68" s="62">
        <v>1329</v>
      </c>
      <c r="Q68" s="62">
        <v>1235</v>
      </c>
      <c r="R68" s="62">
        <v>1115</v>
      </c>
      <c r="S68" s="62">
        <v>1095</v>
      </c>
      <c r="T68" s="62">
        <v>1210</v>
      </c>
      <c r="U68" s="62">
        <v>1417</v>
      </c>
      <c r="V68" s="62">
        <v>1898</v>
      </c>
      <c r="W68" s="62">
        <v>2808</v>
      </c>
      <c r="X68" s="62">
        <v>3701</v>
      </c>
      <c r="Y68" s="62">
        <v>3922</v>
      </c>
      <c r="Z68" s="85">
        <v>4168</v>
      </c>
    </row>
    <row r="69" spans="1:26" ht="15.75">
      <c r="A69" s="65" t="s">
        <v>621</v>
      </c>
      <c r="B69" s="62">
        <v>430</v>
      </c>
      <c r="C69" s="62">
        <v>563</v>
      </c>
      <c r="D69" s="62">
        <v>708</v>
      </c>
      <c r="E69" s="62">
        <v>806</v>
      </c>
      <c r="F69" s="62">
        <v>1071</v>
      </c>
      <c r="G69" s="62">
        <v>1287</v>
      </c>
      <c r="H69" s="62">
        <v>1492</v>
      </c>
      <c r="I69" s="62">
        <v>1976</v>
      </c>
      <c r="J69" s="62">
        <v>2254</v>
      </c>
      <c r="K69" s="62">
        <v>2274</v>
      </c>
      <c r="L69" s="62">
        <v>2737</v>
      </c>
      <c r="M69" s="62">
        <v>3075</v>
      </c>
      <c r="N69" s="62">
        <v>3322</v>
      </c>
      <c r="O69" s="62">
        <v>3575</v>
      </c>
      <c r="P69" s="62">
        <v>3840</v>
      </c>
      <c r="Q69" s="62">
        <v>3927</v>
      </c>
      <c r="R69" s="62">
        <v>4053</v>
      </c>
      <c r="S69" s="62">
        <v>4208</v>
      </c>
      <c r="T69" s="62">
        <v>4426</v>
      </c>
      <c r="U69" s="62">
        <v>4539</v>
      </c>
      <c r="V69" s="62">
        <v>4677</v>
      </c>
      <c r="W69" s="62">
        <v>4905</v>
      </c>
      <c r="X69" s="62">
        <v>4976</v>
      </c>
      <c r="Y69" s="62">
        <v>4854</v>
      </c>
      <c r="Z69" s="85">
        <v>4737</v>
      </c>
    </row>
    <row r="70" spans="1:26" ht="15.75">
      <c r="A70" s="100" t="s">
        <v>623</v>
      </c>
      <c r="B70" s="101">
        <f>SUM(B54:B69)</f>
        <v>29563</v>
      </c>
      <c r="C70" s="101">
        <f t="shared" ref="C70:Z70" si="4">SUM(C54:C69)</f>
        <v>39886</v>
      </c>
      <c r="D70" s="101">
        <f t="shared" si="4"/>
        <v>46169</v>
      </c>
      <c r="E70" s="101">
        <f t="shared" si="4"/>
        <v>50728</v>
      </c>
      <c r="F70" s="101">
        <f t="shared" si="4"/>
        <v>69816</v>
      </c>
      <c r="G70" s="101">
        <f t="shared" si="4"/>
        <v>92112</v>
      </c>
      <c r="H70" s="101">
        <f t="shared" si="4"/>
        <v>97632</v>
      </c>
      <c r="I70" s="101">
        <f t="shared" si="4"/>
        <v>119638</v>
      </c>
      <c r="J70" s="101">
        <f t="shared" si="4"/>
        <v>134016</v>
      </c>
      <c r="K70" s="101">
        <f t="shared" si="4"/>
        <v>147546</v>
      </c>
      <c r="L70" s="101">
        <f t="shared" si="4"/>
        <v>167377</v>
      </c>
      <c r="M70" s="101">
        <f t="shared" si="4"/>
        <v>175493</v>
      </c>
      <c r="N70" s="101">
        <f t="shared" si="4"/>
        <v>178957</v>
      </c>
      <c r="O70" s="101">
        <f t="shared" si="4"/>
        <v>179942</v>
      </c>
      <c r="P70" s="101">
        <f t="shared" si="4"/>
        <v>182742</v>
      </c>
      <c r="Q70" s="101">
        <f t="shared" si="4"/>
        <v>182438</v>
      </c>
      <c r="R70" s="101">
        <f t="shared" si="4"/>
        <v>149458</v>
      </c>
      <c r="S70" s="101">
        <f t="shared" si="4"/>
        <v>142316</v>
      </c>
      <c r="T70" s="101">
        <f t="shared" si="4"/>
        <v>133642</v>
      </c>
      <c r="U70" s="101">
        <f t="shared" si="4"/>
        <v>127535</v>
      </c>
      <c r="V70" s="101">
        <f t="shared" si="4"/>
        <v>131890</v>
      </c>
      <c r="W70" s="101">
        <f t="shared" si="4"/>
        <v>138575</v>
      </c>
      <c r="X70" s="101">
        <f t="shared" si="4"/>
        <v>145539</v>
      </c>
      <c r="Y70" s="101">
        <f t="shared" si="4"/>
        <v>146095</v>
      </c>
      <c r="Z70" s="101">
        <f t="shared" si="4"/>
        <v>151903</v>
      </c>
    </row>
    <row r="71" spans="1:26" ht="15.75">
      <c r="A71" s="99" t="s">
        <v>624</v>
      </c>
      <c r="B71" s="62">
        <f>B72-B70</f>
        <v>8767</v>
      </c>
      <c r="C71" s="62">
        <f t="shared" ref="C71:Z71" si="5">C72-C70</f>
        <v>11845</v>
      </c>
      <c r="D71" s="62">
        <f t="shared" si="5"/>
        <v>13685</v>
      </c>
      <c r="E71" s="62">
        <f t="shared" si="5"/>
        <v>14598</v>
      </c>
      <c r="F71" s="62">
        <f t="shared" si="5"/>
        <v>19074</v>
      </c>
      <c r="G71" s="62">
        <f t="shared" si="5"/>
        <v>25251</v>
      </c>
      <c r="H71" s="62">
        <f t="shared" si="5"/>
        <v>25574</v>
      </c>
      <c r="I71" s="62">
        <f t="shared" si="5"/>
        <v>31736</v>
      </c>
      <c r="J71" s="62">
        <f t="shared" si="5"/>
        <v>35074</v>
      </c>
      <c r="K71" s="62">
        <f t="shared" si="5"/>
        <v>38980</v>
      </c>
      <c r="L71" s="62">
        <f t="shared" si="5"/>
        <v>45001</v>
      </c>
      <c r="M71" s="62">
        <f t="shared" si="5"/>
        <v>46540</v>
      </c>
      <c r="N71" s="62">
        <f t="shared" si="5"/>
        <v>46213</v>
      </c>
      <c r="O71" s="62">
        <f t="shared" si="5"/>
        <v>46033</v>
      </c>
      <c r="P71" s="62">
        <f t="shared" si="5"/>
        <v>46318</v>
      </c>
      <c r="Q71" s="62">
        <f t="shared" si="5"/>
        <v>45763</v>
      </c>
      <c r="R71" s="62">
        <f t="shared" si="5"/>
        <v>38268</v>
      </c>
      <c r="S71" s="62">
        <f t="shared" si="5"/>
        <v>35897</v>
      </c>
      <c r="T71" s="62">
        <f t="shared" si="5"/>
        <v>34401</v>
      </c>
      <c r="U71" s="62">
        <f t="shared" si="5"/>
        <v>32769</v>
      </c>
      <c r="V71" s="62">
        <f t="shared" si="5"/>
        <v>34755</v>
      </c>
      <c r="W71" s="62">
        <f t="shared" si="5"/>
        <v>37322</v>
      </c>
      <c r="X71" s="62">
        <f t="shared" si="5"/>
        <v>39646</v>
      </c>
      <c r="Y71" s="62">
        <f t="shared" si="5"/>
        <v>39074</v>
      </c>
      <c r="Z71" s="62">
        <f t="shared" si="5"/>
        <v>41348</v>
      </c>
    </row>
    <row r="72" spans="1:26" ht="15.75">
      <c r="A72" s="66" t="s">
        <v>55</v>
      </c>
      <c r="B72" s="63">
        <v>38330</v>
      </c>
      <c r="C72" s="63">
        <v>51731</v>
      </c>
      <c r="D72" s="63">
        <v>59854</v>
      </c>
      <c r="E72" s="63">
        <v>65326</v>
      </c>
      <c r="F72" s="63">
        <v>88890</v>
      </c>
      <c r="G72" s="63">
        <v>117363</v>
      </c>
      <c r="H72" s="63">
        <v>123206</v>
      </c>
      <c r="I72" s="63">
        <v>151374</v>
      </c>
      <c r="J72" s="63">
        <v>169090</v>
      </c>
      <c r="K72" s="63">
        <v>186526</v>
      </c>
      <c r="L72" s="63">
        <v>212378</v>
      </c>
      <c r="M72" s="63">
        <v>222033</v>
      </c>
      <c r="N72" s="63">
        <v>225170</v>
      </c>
      <c r="O72" s="63">
        <v>225975</v>
      </c>
      <c r="P72" s="63">
        <v>229060</v>
      </c>
      <c r="Q72" s="63">
        <v>228201</v>
      </c>
      <c r="R72" s="63">
        <v>187726</v>
      </c>
      <c r="S72" s="63">
        <v>178213</v>
      </c>
      <c r="T72" s="63">
        <v>168043</v>
      </c>
      <c r="U72" s="63">
        <v>160304</v>
      </c>
      <c r="V72" s="63">
        <v>166645</v>
      </c>
      <c r="W72" s="63">
        <v>175897</v>
      </c>
      <c r="X72" s="63">
        <v>185185</v>
      </c>
      <c r="Y72" s="63">
        <v>185169</v>
      </c>
      <c r="Z72" s="63">
        <v>193251</v>
      </c>
    </row>
    <row r="73" spans="1:26" ht="15.75">
      <c r="A73" s="67" t="s">
        <v>65</v>
      </c>
    </row>
    <row r="74" spans="1:26" ht="15.75">
      <c r="A74" s="68" t="s">
        <v>642</v>
      </c>
    </row>
    <row r="75" spans="1:26" ht="15.75"/>
  </sheetData>
  <pageMargins left="0.7" right="0.7" top="0.75" bottom="0.75" header="0.3" footer="0.3"/>
  <ignoredErrors>
    <ignoredError sqref="B5:X5 B29:X29 B53:W5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74"/>
  <sheetViews>
    <sheetView topLeftCell="A67" workbookViewId="0">
      <selection activeCell="A70" sqref="A70:A71"/>
    </sheetView>
  </sheetViews>
  <sheetFormatPr defaultColWidth="11" defaultRowHeight="15.95"/>
  <cols>
    <col min="1" max="1" width="20.5" customWidth="1"/>
  </cols>
  <sheetData>
    <row r="1" spans="1:26" ht="29.1">
      <c r="A1" s="20" t="s">
        <v>59</v>
      </c>
    </row>
    <row r="2" spans="1:26" ht="24">
      <c r="A2" s="8" t="s">
        <v>643</v>
      </c>
    </row>
    <row r="4" spans="1:26" ht="15.75"/>
    <row r="5" spans="1:26" ht="17.100000000000001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607</v>
      </c>
      <c r="B6" s="62">
        <v>784</v>
      </c>
      <c r="C6" s="62">
        <v>907</v>
      </c>
      <c r="D6" s="62">
        <v>1016</v>
      </c>
      <c r="E6" s="62">
        <v>1114</v>
      </c>
      <c r="F6" s="62">
        <v>1263</v>
      </c>
      <c r="G6" s="62">
        <v>1412</v>
      </c>
      <c r="H6" s="62">
        <v>1185</v>
      </c>
      <c r="I6" s="62">
        <v>1330</v>
      </c>
      <c r="J6" s="62">
        <v>1551</v>
      </c>
      <c r="K6" s="62">
        <v>1708</v>
      </c>
      <c r="L6" s="62">
        <v>1848</v>
      </c>
      <c r="M6" s="62">
        <v>1942</v>
      </c>
      <c r="N6" s="62">
        <v>1914</v>
      </c>
      <c r="O6" s="62">
        <v>1884</v>
      </c>
      <c r="P6" s="62">
        <v>1947</v>
      </c>
      <c r="Q6" s="62">
        <v>1843</v>
      </c>
      <c r="R6" s="62">
        <v>1302</v>
      </c>
      <c r="S6" s="62">
        <v>1207</v>
      </c>
      <c r="T6" s="62">
        <v>1115</v>
      </c>
      <c r="U6" s="62">
        <v>1041</v>
      </c>
      <c r="V6" s="62">
        <v>1056</v>
      </c>
      <c r="W6" s="62">
        <v>1009</v>
      </c>
      <c r="X6" s="62">
        <v>1004</v>
      </c>
      <c r="Y6" s="62">
        <v>1023</v>
      </c>
      <c r="Z6" s="85">
        <v>1124</v>
      </c>
    </row>
    <row r="7" spans="1:26" ht="15.75">
      <c r="A7" s="65" t="s">
        <v>608</v>
      </c>
      <c r="B7" s="62">
        <v>23</v>
      </c>
      <c r="C7" s="62">
        <v>24</v>
      </c>
      <c r="D7" s="62">
        <v>35</v>
      </c>
      <c r="E7" s="62">
        <v>102</v>
      </c>
      <c r="F7" s="62">
        <v>229</v>
      </c>
      <c r="G7" s="62">
        <v>386</v>
      </c>
      <c r="H7" s="62">
        <v>484</v>
      </c>
      <c r="I7" s="62">
        <v>647</v>
      </c>
      <c r="J7" s="62">
        <v>778</v>
      </c>
      <c r="K7" s="62">
        <v>867</v>
      </c>
      <c r="L7" s="62">
        <v>1049</v>
      </c>
      <c r="M7" s="62">
        <v>1174</v>
      </c>
      <c r="N7" s="62">
        <v>1191</v>
      </c>
      <c r="O7" s="62">
        <v>1246</v>
      </c>
      <c r="P7" s="62">
        <v>1323</v>
      </c>
      <c r="Q7" s="62">
        <v>1392</v>
      </c>
      <c r="R7" s="62">
        <v>1205</v>
      </c>
      <c r="S7" s="62">
        <v>1163</v>
      </c>
      <c r="T7" s="62">
        <v>1101</v>
      </c>
      <c r="U7" s="62">
        <v>1085</v>
      </c>
      <c r="V7" s="62">
        <v>1151</v>
      </c>
      <c r="W7" s="62">
        <v>1146</v>
      </c>
      <c r="X7" s="62">
        <v>1151</v>
      </c>
      <c r="Y7" s="62">
        <v>1133</v>
      </c>
      <c r="Z7" s="85">
        <v>1129</v>
      </c>
    </row>
    <row r="8" spans="1:26" ht="15.75">
      <c r="A8" s="65" t="s">
        <v>609</v>
      </c>
      <c r="B8" s="62">
        <v>1082</v>
      </c>
      <c r="C8" s="62">
        <v>1132</v>
      </c>
      <c r="D8" s="62">
        <v>1197</v>
      </c>
      <c r="E8" s="62">
        <v>1274</v>
      </c>
      <c r="F8" s="62">
        <v>1320</v>
      </c>
      <c r="G8" s="62">
        <v>1423</v>
      </c>
      <c r="H8" s="62">
        <v>1260</v>
      </c>
      <c r="I8" s="62">
        <v>1403</v>
      </c>
      <c r="J8" s="62">
        <v>1620</v>
      </c>
      <c r="K8" s="62">
        <v>1777</v>
      </c>
      <c r="L8" s="62">
        <v>1929</v>
      </c>
      <c r="M8" s="62">
        <v>1924</v>
      </c>
      <c r="N8" s="62">
        <v>1940</v>
      </c>
      <c r="O8" s="62">
        <v>1961</v>
      </c>
      <c r="P8" s="62">
        <v>2048</v>
      </c>
      <c r="Q8" s="62">
        <v>1945</v>
      </c>
      <c r="R8" s="62">
        <v>1500</v>
      </c>
      <c r="S8" s="62">
        <v>1471</v>
      </c>
      <c r="T8" s="62">
        <v>1467</v>
      </c>
      <c r="U8" s="62">
        <v>1393</v>
      </c>
      <c r="V8" s="62">
        <v>1436</v>
      </c>
      <c r="W8" s="62">
        <v>1505</v>
      </c>
      <c r="X8" s="62">
        <v>1600</v>
      </c>
      <c r="Y8" s="62">
        <v>1687</v>
      </c>
      <c r="Z8" s="85">
        <v>1779</v>
      </c>
    </row>
    <row r="9" spans="1:26" ht="15.75">
      <c r="A9" s="65" t="s">
        <v>632</v>
      </c>
      <c r="B9" s="62">
        <v>291</v>
      </c>
      <c r="C9" s="62">
        <v>340</v>
      </c>
      <c r="D9" s="62">
        <v>405</v>
      </c>
      <c r="E9" s="62">
        <v>481</v>
      </c>
      <c r="F9" s="62">
        <v>653</v>
      </c>
      <c r="G9" s="62">
        <v>865</v>
      </c>
      <c r="H9" s="62">
        <v>1009</v>
      </c>
      <c r="I9" s="62">
        <v>1230</v>
      </c>
      <c r="J9" s="62">
        <v>1439</v>
      </c>
      <c r="K9" s="62">
        <v>1656</v>
      </c>
      <c r="L9" s="62">
        <v>1886</v>
      </c>
      <c r="M9" s="62">
        <v>2051</v>
      </c>
      <c r="N9" s="62">
        <v>2120</v>
      </c>
      <c r="O9" s="62">
        <v>2149</v>
      </c>
      <c r="P9" s="62">
        <v>2216</v>
      </c>
      <c r="Q9" s="62">
        <v>2140</v>
      </c>
      <c r="R9" s="62">
        <v>1828</v>
      </c>
      <c r="S9" s="62">
        <v>1703</v>
      </c>
      <c r="T9" s="62">
        <v>1658</v>
      </c>
      <c r="U9" s="62">
        <v>1678</v>
      </c>
      <c r="V9" s="62">
        <v>1794</v>
      </c>
      <c r="W9" s="62">
        <v>1905</v>
      </c>
      <c r="X9" s="62">
        <v>2060</v>
      </c>
      <c r="Y9" s="62">
        <v>2186</v>
      </c>
      <c r="Z9" s="85">
        <v>2317</v>
      </c>
    </row>
    <row r="10" spans="1:26" ht="15.75">
      <c r="A10" s="65" t="s">
        <v>610</v>
      </c>
      <c r="B10" s="62">
        <v>328</v>
      </c>
      <c r="C10" s="62">
        <v>360</v>
      </c>
      <c r="D10" s="62">
        <v>421</v>
      </c>
      <c r="E10" s="62">
        <v>497</v>
      </c>
      <c r="F10" s="62">
        <v>610</v>
      </c>
      <c r="G10" s="62">
        <v>751</v>
      </c>
      <c r="H10" s="62">
        <v>902</v>
      </c>
      <c r="I10" s="62">
        <v>1159</v>
      </c>
      <c r="J10" s="62">
        <v>1415</v>
      </c>
      <c r="K10" s="62">
        <v>1683</v>
      </c>
      <c r="L10" s="62">
        <v>1850</v>
      </c>
      <c r="M10" s="62">
        <v>1982</v>
      </c>
      <c r="N10" s="62">
        <v>1978</v>
      </c>
      <c r="O10" s="62">
        <v>2014</v>
      </c>
      <c r="P10" s="62">
        <v>2064</v>
      </c>
      <c r="Q10" s="62">
        <v>2013</v>
      </c>
      <c r="R10" s="62">
        <v>1416</v>
      </c>
      <c r="S10" s="62">
        <v>1372</v>
      </c>
      <c r="T10" s="62">
        <v>1268</v>
      </c>
      <c r="U10" s="62">
        <v>1207</v>
      </c>
      <c r="V10" s="62">
        <v>1173</v>
      </c>
      <c r="W10" s="62">
        <v>1209</v>
      </c>
      <c r="X10" s="62">
        <v>1317</v>
      </c>
      <c r="Y10" s="62">
        <v>1411</v>
      </c>
      <c r="Z10" s="85">
        <v>1422</v>
      </c>
    </row>
    <row r="11" spans="1:26" ht="15.75">
      <c r="A11" s="65" t="s">
        <v>611</v>
      </c>
      <c r="B11" s="62">
        <v>157</v>
      </c>
      <c r="C11" s="62">
        <v>247</v>
      </c>
      <c r="D11" s="62">
        <v>563</v>
      </c>
      <c r="E11" s="62">
        <v>3455</v>
      </c>
      <c r="F11" s="62">
        <v>8385</v>
      </c>
      <c r="G11" s="62">
        <v>15545</v>
      </c>
      <c r="H11" s="62">
        <v>21569</v>
      </c>
      <c r="I11" s="62">
        <v>29021</v>
      </c>
      <c r="J11" s="62">
        <v>35077</v>
      </c>
      <c r="K11" s="62">
        <v>41860</v>
      </c>
      <c r="L11" s="62">
        <v>51999</v>
      </c>
      <c r="M11" s="62">
        <v>54517</v>
      </c>
      <c r="N11" s="62">
        <v>55629</v>
      </c>
      <c r="O11" s="62">
        <v>56089</v>
      </c>
      <c r="P11" s="62">
        <v>57129</v>
      </c>
      <c r="Q11" s="62">
        <v>54907</v>
      </c>
      <c r="R11" s="62">
        <v>45710</v>
      </c>
      <c r="S11" s="62">
        <v>42458</v>
      </c>
      <c r="T11" s="62">
        <v>40726</v>
      </c>
      <c r="U11" s="62">
        <v>38133</v>
      </c>
      <c r="V11" s="62">
        <v>38389</v>
      </c>
      <c r="W11" s="62">
        <v>38260</v>
      </c>
      <c r="X11" s="62">
        <v>38347</v>
      </c>
      <c r="Y11" s="62">
        <v>37466</v>
      </c>
      <c r="Z11" s="85">
        <v>36810</v>
      </c>
    </row>
    <row r="12" spans="1:26" ht="15.75">
      <c r="A12" s="65" t="s">
        <v>644</v>
      </c>
      <c r="B12" s="62">
        <v>3</v>
      </c>
      <c r="C12" s="62">
        <v>2</v>
      </c>
      <c r="D12" s="62">
        <v>2</v>
      </c>
      <c r="E12" s="62">
        <v>87</v>
      </c>
      <c r="F12" s="62">
        <v>188</v>
      </c>
      <c r="G12" s="62">
        <v>304</v>
      </c>
      <c r="H12" s="62">
        <v>402</v>
      </c>
      <c r="I12" s="62">
        <v>576</v>
      </c>
      <c r="J12" s="62">
        <v>752</v>
      </c>
      <c r="K12" s="62">
        <v>844</v>
      </c>
      <c r="L12" s="62">
        <v>1084</v>
      </c>
      <c r="M12" s="62">
        <v>1109</v>
      </c>
      <c r="N12" s="62">
        <v>1036</v>
      </c>
      <c r="O12" s="62">
        <v>971</v>
      </c>
      <c r="P12" s="62">
        <v>936</v>
      </c>
      <c r="Q12" s="62">
        <v>940</v>
      </c>
      <c r="R12" s="62">
        <v>916</v>
      </c>
      <c r="S12" s="62">
        <v>892</v>
      </c>
      <c r="T12" s="62">
        <v>908</v>
      </c>
      <c r="U12" s="62">
        <v>904</v>
      </c>
      <c r="V12" s="62">
        <v>897</v>
      </c>
      <c r="W12" s="62">
        <v>904</v>
      </c>
      <c r="X12" s="62">
        <v>890</v>
      </c>
      <c r="Y12" s="62">
        <v>817</v>
      </c>
      <c r="Z12" s="84">
        <v>788</v>
      </c>
    </row>
    <row r="13" spans="1:26" ht="15.75">
      <c r="A13" s="65" t="s">
        <v>613</v>
      </c>
      <c r="B13" s="62">
        <v>8</v>
      </c>
      <c r="C13" s="62">
        <v>7</v>
      </c>
      <c r="D13" s="62">
        <v>13</v>
      </c>
      <c r="E13" s="62">
        <v>196</v>
      </c>
      <c r="F13" s="62">
        <v>464</v>
      </c>
      <c r="G13" s="62">
        <v>646</v>
      </c>
      <c r="H13" s="62">
        <v>727</v>
      </c>
      <c r="I13" s="62">
        <v>895</v>
      </c>
      <c r="J13" s="62">
        <v>1040</v>
      </c>
      <c r="K13" s="62">
        <v>1065</v>
      </c>
      <c r="L13" s="62">
        <v>1216</v>
      </c>
      <c r="M13" s="62">
        <v>1196</v>
      </c>
      <c r="N13" s="62">
        <v>1147</v>
      </c>
      <c r="O13" s="62">
        <v>1137</v>
      </c>
      <c r="P13" s="62">
        <v>1168</v>
      </c>
      <c r="Q13" s="62">
        <v>1176</v>
      </c>
      <c r="R13" s="62">
        <v>1151</v>
      </c>
      <c r="S13" s="62">
        <v>1167</v>
      </c>
      <c r="T13" s="62">
        <v>1243</v>
      </c>
      <c r="U13" s="62">
        <v>1227</v>
      </c>
      <c r="V13" s="62">
        <v>1297</v>
      </c>
      <c r="W13" s="62">
        <v>1390</v>
      </c>
      <c r="X13" s="62">
        <v>1439</v>
      </c>
      <c r="Y13" s="62">
        <v>1388</v>
      </c>
      <c r="Z13" s="85">
        <v>1391</v>
      </c>
    </row>
    <row r="14" spans="1:26" ht="15.75">
      <c r="A14" s="65" t="s">
        <v>614</v>
      </c>
      <c r="B14" s="62">
        <v>249</v>
      </c>
      <c r="C14" s="62">
        <v>293</v>
      </c>
      <c r="D14" s="62">
        <v>455</v>
      </c>
      <c r="E14" s="62">
        <v>689</v>
      </c>
      <c r="F14" s="62">
        <v>1175</v>
      </c>
      <c r="G14" s="62">
        <v>1494</v>
      </c>
      <c r="H14" s="62">
        <v>1595</v>
      </c>
      <c r="I14" s="62">
        <v>1811</v>
      </c>
      <c r="J14" s="62">
        <v>2115</v>
      </c>
      <c r="K14" s="62">
        <v>2097</v>
      </c>
      <c r="L14" s="62">
        <v>2343</v>
      </c>
      <c r="M14" s="62">
        <v>2447</v>
      </c>
      <c r="N14" s="62">
        <v>2520</v>
      </c>
      <c r="O14" s="62">
        <v>2593</v>
      </c>
      <c r="P14" s="62">
        <v>2621</v>
      </c>
      <c r="Q14" s="62">
        <v>2774</v>
      </c>
      <c r="R14" s="62">
        <v>2752</v>
      </c>
      <c r="S14" s="62">
        <v>2582</v>
      </c>
      <c r="T14" s="62">
        <v>2491</v>
      </c>
      <c r="U14" s="62">
        <v>2232</v>
      </c>
      <c r="V14" s="62">
        <v>2195</v>
      </c>
      <c r="W14" s="62">
        <v>2252</v>
      </c>
      <c r="X14" s="62">
        <v>2326</v>
      </c>
      <c r="Y14" s="62">
        <v>2130</v>
      </c>
      <c r="Z14" s="85">
        <v>2013</v>
      </c>
    </row>
    <row r="15" spans="1:26" ht="15.75">
      <c r="A15" s="65" t="s">
        <v>615</v>
      </c>
      <c r="B15" s="62">
        <v>1472</v>
      </c>
      <c r="C15" s="62">
        <v>1837</v>
      </c>
      <c r="D15" s="62">
        <v>2496</v>
      </c>
      <c r="E15" s="62">
        <v>3615</v>
      </c>
      <c r="F15" s="62">
        <v>5941</v>
      </c>
      <c r="G15" s="62">
        <v>7276</v>
      </c>
      <c r="H15" s="62">
        <v>8370</v>
      </c>
      <c r="I15" s="62">
        <v>10344</v>
      </c>
      <c r="J15" s="62">
        <v>12520</v>
      </c>
      <c r="K15" s="62">
        <v>13837</v>
      </c>
      <c r="L15" s="62">
        <v>16749</v>
      </c>
      <c r="M15" s="62">
        <v>17812</v>
      </c>
      <c r="N15" s="62">
        <v>18245</v>
      </c>
      <c r="O15" s="62">
        <v>18220</v>
      </c>
      <c r="P15" s="62">
        <v>18121</v>
      </c>
      <c r="Q15" s="62">
        <v>18155</v>
      </c>
      <c r="R15" s="62">
        <v>17235</v>
      </c>
      <c r="S15" s="62">
        <v>16377</v>
      </c>
      <c r="T15" s="62">
        <v>15651</v>
      </c>
      <c r="U15" s="62">
        <v>15045</v>
      </c>
      <c r="V15" s="62">
        <v>15210</v>
      </c>
      <c r="W15" s="62">
        <v>15784</v>
      </c>
      <c r="X15" s="62">
        <v>16612</v>
      </c>
      <c r="Y15" s="62">
        <v>16864</v>
      </c>
      <c r="Z15" s="85">
        <v>17265</v>
      </c>
    </row>
    <row r="16" spans="1:26" ht="15.75">
      <c r="A16" s="65" t="s">
        <v>616</v>
      </c>
      <c r="B16" s="62">
        <v>220</v>
      </c>
      <c r="C16" s="62">
        <v>224</v>
      </c>
      <c r="D16" s="62">
        <v>273</v>
      </c>
      <c r="E16" s="62">
        <v>417</v>
      </c>
      <c r="F16" s="62">
        <v>629</v>
      </c>
      <c r="G16" s="62">
        <v>988</v>
      </c>
      <c r="H16" s="62">
        <v>1120</v>
      </c>
      <c r="I16" s="62">
        <v>1307</v>
      </c>
      <c r="J16" s="62">
        <v>1392</v>
      </c>
      <c r="K16" s="62">
        <v>1340</v>
      </c>
      <c r="L16" s="62">
        <v>1388</v>
      </c>
      <c r="M16" s="62">
        <v>1326</v>
      </c>
      <c r="N16" s="62">
        <v>1257</v>
      </c>
      <c r="O16" s="62">
        <v>1161</v>
      </c>
      <c r="P16" s="62">
        <v>1113</v>
      </c>
      <c r="Q16" s="62">
        <v>1025</v>
      </c>
      <c r="R16" s="62">
        <v>899</v>
      </c>
      <c r="S16" s="62">
        <v>776</v>
      </c>
      <c r="T16" s="62">
        <v>728</v>
      </c>
      <c r="U16" s="62">
        <v>687</v>
      </c>
      <c r="V16" s="62">
        <v>705</v>
      </c>
      <c r="W16" s="62">
        <v>775</v>
      </c>
      <c r="X16" s="62">
        <v>883</v>
      </c>
      <c r="Y16" s="62">
        <v>924</v>
      </c>
      <c r="Z16" s="85">
        <v>1029</v>
      </c>
    </row>
    <row r="17" spans="1:26" ht="15.75">
      <c r="A17" s="65" t="s">
        <v>633</v>
      </c>
      <c r="B17" s="62">
        <v>148</v>
      </c>
      <c r="C17" s="62">
        <v>184</v>
      </c>
      <c r="D17" s="62">
        <v>262</v>
      </c>
      <c r="E17" s="62">
        <v>362</v>
      </c>
      <c r="F17" s="62">
        <v>514</v>
      </c>
      <c r="G17" s="62">
        <v>677</v>
      </c>
      <c r="H17" s="62">
        <v>779</v>
      </c>
      <c r="I17" s="62">
        <v>1076</v>
      </c>
      <c r="J17" s="62">
        <v>1485</v>
      </c>
      <c r="K17" s="62">
        <v>1871</v>
      </c>
      <c r="L17" s="62">
        <v>2373</v>
      </c>
      <c r="M17" s="62">
        <v>2263</v>
      </c>
      <c r="N17" s="62">
        <v>1948</v>
      </c>
      <c r="O17" s="62">
        <v>1631</v>
      </c>
      <c r="P17" s="62">
        <v>1410</v>
      </c>
      <c r="Q17" s="62">
        <v>1327</v>
      </c>
      <c r="R17" s="62">
        <v>1159</v>
      </c>
      <c r="S17" s="62">
        <v>1091</v>
      </c>
      <c r="T17" s="62">
        <v>1033</v>
      </c>
      <c r="U17" s="62">
        <v>1023</v>
      </c>
      <c r="V17" s="62">
        <v>1086</v>
      </c>
      <c r="W17" s="62">
        <v>1183</v>
      </c>
      <c r="X17" s="62">
        <v>1317</v>
      </c>
      <c r="Y17" s="62">
        <v>1269</v>
      </c>
      <c r="Z17" s="85">
        <v>1221</v>
      </c>
    </row>
    <row r="18" spans="1:26" ht="15.75">
      <c r="A18" s="65" t="s">
        <v>618</v>
      </c>
      <c r="B18" s="62">
        <v>102</v>
      </c>
      <c r="C18" s="62">
        <v>179</v>
      </c>
      <c r="D18" s="62">
        <v>373</v>
      </c>
      <c r="E18" s="62">
        <v>1255</v>
      </c>
      <c r="F18" s="62">
        <v>2805</v>
      </c>
      <c r="G18" s="62">
        <v>3563</v>
      </c>
      <c r="H18" s="62">
        <v>3598</v>
      </c>
      <c r="I18" s="62">
        <v>3849</v>
      </c>
      <c r="J18" s="62">
        <v>4086</v>
      </c>
      <c r="K18" s="62">
        <v>4039</v>
      </c>
      <c r="L18" s="62">
        <v>4507</v>
      </c>
      <c r="M18" s="62">
        <v>4663</v>
      </c>
      <c r="N18" s="62">
        <v>4540</v>
      </c>
      <c r="O18" s="62">
        <v>4095</v>
      </c>
      <c r="P18" s="62">
        <v>3633</v>
      </c>
      <c r="Q18" s="62">
        <v>3398</v>
      </c>
      <c r="R18" s="62">
        <v>2884</v>
      </c>
      <c r="S18" s="62">
        <v>2298</v>
      </c>
      <c r="T18" s="62">
        <v>2125</v>
      </c>
      <c r="U18" s="62">
        <v>2130</v>
      </c>
      <c r="V18" s="62">
        <v>2437</v>
      </c>
      <c r="W18" s="62">
        <v>2974</v>
      </c>
      <c r="X18" s="62">
        <v>4248</v>
      </c>
      <c r="Y18" s="62">
        <v>4623</v>
      </c>
      <c r="Z18" s="85">
        <v>5314</v>
      </c>
    </row>
    <row r="19" spans="1:26" ht="15.75">
      <c r="A19" s="65" t="s">
        <v>620</v>
      </c>
      <c r="B19" s="62">
        <v>48</v>
      </c>
      <c r="C19" s="62">
        <v>58</v>
      </c>
      <c r="D19" s="62">
        <v>84</v>
      </c>
      <c r="E19" s="62">
        <v>141</v>
      </c>
      <c r="F19" s="62">
        <v>218</v>
      </c>
      <c r="G19" s="62">
        <v>282</v>
      </c>
      <c r="H19" s="62">
        <v>363</v>
      </c>
      <c r="I19" s="62">
        <v>488</v>
      </c>
      <c r="J19" s="62">
        <v>595</v>
      </c>
      <c r="K19" s="62">
        <v>522</v>
      </c>
      <c r="L19" s="62">
        <v>616</v>
      </c>
      <c r="M19" s="62">
        <v>620</v>
      </c>
      <c r="N19" s="62">
        <v>598</v>
      </c>
      <c r="O19" s="62">
        <v>553</v>
      </c>
      <c r="P19" s="62">
        <v>524</v>
      </c>
      <c r="Q19" s="62">
        <v>515</v>
      </c>
      <c r="R19" s="62">
        <v>465</v>
      </c>
      <c r="S19" s="62">
        <v>410</v>
      </c>
      <c r="T19" s="62">
        <v>417</v>
      </c>
      <c r="U19" s="62">
        <v>483</v>
      </c>
      <c r="V19" s="62">
        <v>656</v>
      </c>
      <c r="W19" s="62">
        <v>1092</v>
      </c>
      <c r="X19" s="62">
        <v>1618</v>
      </c>
      <c r="Y19" s="62">
        <v>1798</v>
      </c>
      <c r="Z19" s="85">
        <v>2009</v>
      </c>
    </row>
    <row r="20" spans="1:26" ht="15.75">
      <c r="A20" s="65" t="s">
        <v>621</v>
      </c>
      <c r="B20" s="62">
        <v>191</v>
      </c>
      <c r="C20" s="62">
        <v>207</v>
      </c>
      <c r="D20" s="62">
        <v>245</v>
      </c>
      <c r="E20" s="62">
        <v>357</v>
      </c>
      <c r="F20" s="62">
        <v>495</v>
      </c>
      <c r="G20" s="62">
        <v>604</v>
      </c>
      <c r="H20" s="62">
        <v>660</v>
      </c>
      <c r="I20" s="62">
        <v>839</v>
      </c>
      <c r="J20" s="62">
        <v>1034</v>
      </c>
      <c r="K20" s="62">
        <v>1100</v>
      </c>
      <c r="L20" s="62">
        <v>1190</v>
      </c>
      <c r="M20" s="62">
        <v>1260</v>
      </c>
      <c r="N20" s="62">
        <v>1317</v>
      </c>
      <c r="O20" s="62">
        <v>1423</v>
      </c>
      <c r="P20" s="62">
        <v>1393</v>
      </c>
      <c r="Q20" s="62">
        <v>1453</v>
      </c>
      <c r="R20" s="62">
        <v>1413</v>
      </c>
      <c r="S20" s="62">
        <v>1420</v>
      </c>
      <c r="T20" s="62">
        <v>1460</v>
      </c>
      <c r="U20" s="62">
        <v>1432</v>
      </c>
      <c r="V20" s="62">
        <v>1417</v>
      </c>
      <c r="W20" s="62">
        <v>1460</v>
      </c>
      <c r="X20" s="62">
        <v>1476</v>
      </c>
      <c r="Y20" s="62">
        <v>1440</v>
      </c>
      <c r="Z20" s="85">
        <v>1429</v>
      </c>
    </row>
    <row r="21" spans="1:26" ht="15.75">
      <c r="A21" s="65" t="s">
        <v>622</v>
      </c>
      <c r="B21" s="62">
        <v>2</v>
      </c>
      <c r="C21" s="62">
        <v>5</v>
      </c>
      <c r="D21" s="62">
        <v>3</v>
      </c>
      <c r="E21" s="62">
        <v>7</v>
      </c>
      <c r="F21" s="62">
        <v>12</v>
      </c>
      <c r="G21" s="62">
        <v>23</v>
      </c>
      <c r="H21" s="62">
        <v>31</v>
      </c>
      <c r="I21" s="62">
        <v>43</v>
      </c>
      <c r="J21" s="62">
        <v>88</v>
      </c>
      <c r="K21" s="62">
        <v>119</v>
      </c>
      <c r="L21" s="62">
        <v>177</v>
      </c>
      <c r="M21" s="62">
        <v>247</v>
      </c>
      <c r="N21" s="62">
        <v>300</v>
      </c>
      <c r="O21" s="62">
        <v>385</v>
      </c>
      <c r="P21" s="62">
        <v>488</v>
      </c>
      <c r="Q21" s="62">
        <v>572</v>
      </c>
      <c r="R21" s="62">
        <v>648</v>
      </c>
      <c r="S21" s="62">
        <v>703</v>
      </c>
      <c r="T21" s="62">
        <v>726</v>
      </c>
      <c r="U21" s="62">
        <v>825</v>
      </c>
      <c r="V21" s="62">
        <v>972</v>
      </c>
      <c r="W21" s="62">
        <v>1039</v>
      </c>
      <c r="X21" s="62">
        <v>1212</v>
      </c>
      <c r="Y21" s="62">
        <v>1341</v>
      </c>
      <c r="Z21" s="85">
        <v>1490</v>
      </c>
    </row>
    <row r="22" spans="1:26" ht="15.75">
      <c r="A22" s="102" t="s">
        <v>623</v>
      </c>
      <c r="B22" s="101">
        <f>SUM(B6:B21)</f>
        <v>5108</v>
      </c>
      <c r="C22" s="101">
        <f t="shared" ref="C22:Z22" si="0">SUM(C6:C21)</f>
        <v>6006</v>
      </c>
      <c r="D22" s="101">
        <f t="shared" si="0"/>
        <v>7843</v>
      </c>
      <c r="E22" s="101">
        <f t="shared" si="0"/>
        <v>14049</v>
      </c>
      <c r="F22" s="101">
        <f t="shared" si="0"/>
        <v>24901</v>
      </c>
      <c r="G22" s="101">
        <f t="shared" si="0"/>
        <v>36239</v>
      </c>
      <c r="H22" s="101">
        <f t="shared" si="0"/>
        <v>44054</v>
      </c>
      <c r="I22" s="101">
        <f t="shared" si="0"/>
        <v>56018</v>
      </c>
      <c r="J22" s="101">
        <f t="shared" si="0"/>
        <v>66987</v>
      </c>
      <c r="K22" s="101">
        <f t="shared" si="0"/>
        <v>76385</v>
      </c>
      <c r="L22" s="101">
        <f t="shared" si="0"/>
        <v>92204</v>
      </c>
      <c r="M22" s="101">
        <f t="shared" si="0"/>
        <v>96533</v>
      </c>
      <c r="N22" s="101">
        <f t="shared" si="0"/>
        <v>97680</v>
      </c>
      <c r="O22" s="101">
        <f t="shared" si="0"/>
        <v>97512</v>
      </c>
      <c r="P22" s="101">
        <f t="shared" si="0"/>
        <v>98134</v>
      </c>
      <c r="Q22" s="101">
        <f t="shared" si="0"/>
        <v>95575</v>
      </c>
      <c r="R22" s="101">
        <f t="shared" si="0"/>
        <v>82483</v>
      </c>
      <c r="S22" s="101">
        <f t="shared" si="0"/>
        <v>77090</v>
      </c>
      <c r="T22" s="101">
        <f t="shared" si="0"/>
        <v>74117</v>
      </c>
      <c r="U22" s="101">
        <f t="shared" si="0"/>
        <v>70525</v>
      </c>
      <c r="V22" s="101">
        <f t="shared" si="0"/>
        <v>71871</v>
      </c>
      <c r="W22" s="101">
        <f t="shared" si="0"/>
        <v>73887</v>
      </c>
      <c r="X22" s="101">
        <f t="shared" si="0"/>
        <v>77500</v>
      </c>
      <c r="Y22" s="101">
        <f t="shared" si="0"/>
        <v>77500</v>
      </c>
      <c r="Z22" s="101">
        <f t="shared" si="0"/>
        <v>78530</v>
      </c>
    </row>
    <row r="23" spans="1:26" ht="15.75">
      <c r="A23" s="99" t="s">
        <v>624</v>
      </c>
      <c r="B23" s="62">
        <f>B24-B22</f>
        <v>1734</v>
      </c>
      <c r="C23" s="62">
        <f t="shared" ref="C23:Z23" si="1">C24-C22</f>
        <v>1960</v>
      </c>
      <c r="D23" s="62">
        <f t="shared" si="1"/>
        <v>2483</v>
      </c>
      <c r="E23" s="62">
        <f t="shared" si="1"/>
        <v>3929</v>
      </c>
      <c r="F23" s="62">
        <f t="shared" si="1"/>
        <v>5917</v>
      </c>
      <c r="G23" s="62">
        <f t="shared" si="1"/>
        <v>7550</v>
      </c>
      <c r="H23" s="62">
        <f t="shared" si="1"/>
        <v>8193</v>
      </c>
      <c r="I23" s="62">
        <f t="shared" si="1"/>
        <v>9620</v>
      </c>
      <c r="J23" s="62">
        <f t="shared" si="1"/>
        <v>10854</v>
      </c>
      <c r="K23" s="62">
        <f t="shared" si="1"/>
        <v>11836</v>
      </c>
      <c r="L23" s="62">
        <f t="shared" si="1"/>
        <v>13921</v>
      </c>
      <c r="M23" s="62">
        <f t="shared" si="1"/>
        <v>14688</v>
      </c>
      <c r="N23" s="62">
        <f t="shared" si="1"/>
        <v>14585</v>
      </c>
      <c r="O23" s="62">
        <f t="shared" si="1"/>
        <v>13890</v>
      </c>
      <c r="P23" s="62">
        <f t="shared" si="1"/>
        <v>13464</v>
      </c>
      <c r="Q23" s="62">
        <f t="shared" si="1"/>
        <v>12868</v>
      </c>
      <c r="R23" s="62">
        <f t="shared" si="1"/>
        <v>11051</v>
      </c>
      <c r="S23" s="62">
        <f t="shared" si="1"/>
        <v>10022</v>
      </c>
      <c r="T23" s="62">
        <f t="shared" si="1"/>
        <v>9564</v>
      </c>
      <c r="U23" s="62">
        <f t="shared" si="1"/>
        <v>9111</v>
      </c>
      <c r="V23" s="62">
        <f t="shared" si="1"/>
        <v>9472</v>
      </c>
      <c r="W23" s="62">
        <f t="shared" si="1"/>
        <v>10224</v>
      </c>
      <c r="X23" s="62">
        <f t="shared" si="1"/>
        <v>11492</v>
      </c>
      <c r="Y23" s="62">
        <f t="shared" si="1"/>
        <v>11645</v>
      </c>
      <c r="Z23" s="62">
        <f t="shared" si="1"/>
        <v>12396</v>
      </c>
    </row>
    <row r="24" spans="1:26" ht="15.75">
      <c r="A24" s="66" t="s">
        <v>55</v>
      </c>
      <c r="B24" s="63">
        <v>6842</v>
      </c>
      <c r="C24" s="63">
        <v>7966</v>
      </c>
      <c r="D24" s="63">
        <v>10326</v>
      </c>
      <c r="E24" s="63">
        <v>17978</v>
      </c>
      <c r="F24" s="63">
        <v>30818</v>
      </c>
      <c r="G24" s="63">
        <v>43789</v>
      </c>
      <c r="H24" s="63">
        <v>52247</v>
      </c>
      <c r="I24" s="63">
        <v>65638</v>
      </c>
      <c r="J24" s="63">
        <v>77841</v>
      </c>
      <c r="K24" s="63">
        <v>88221</v>
      </c>
      <c r="L24" s="63">
        <v>106125</v>
      </c>
      <c r="M24" s="63">
        <v>111221</v>
      </c>
      <c r="N24" s="63">
        <v>112265</v>
      </c>
      <c r="O24" s="63">
        <v>111402</v>
      </c>
      <c r="P24" s="63">
        <v>111598</v>
      </c>
      <c r="Q24" s="63">
        <v>108443</v>
      </c>
      <c r="R24" s="63">
        <v>93534</v>
      </c>
      <c r="S24" s="63">
        <v>87112</v>
      </c>
      <c r="T24" s="63">
        <v>83681</v>
      </c>
      <c r="U24" s="63">
        <v>79636</v>
      </c>
      <c r="V24" s="63">
        <v>81343</v>
      </c>
      <c r="W24" s="63">
        <v>84111</v>
      </c>
      <c r="X24" s="63">
        <v>88992</v>
      </c>
      <c r="Y24" s="63">
        <v>89145</v>
      </c>
      <c r="Z24" s="63">
        <v>90926</v>
      </c>
    </row>
    <row r="25" spans="1:26" ht="15.75">
      <c r="A25" s="67" t="s">
        <v>65</v>
      </c>
    </row>
    <row r="26" spans="1:26">
      <c r="A26" s="68" t="s">
        <v>645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607</v>
      </c>
      <c r="B30" s="62">
        <v>393</v>
      </c>
      <c r="C30" s="62">
        <v>457</v>
      </c>
      <c r="D30" s="62">
        <v>515</v>
      </c>
      <c r="E30" s="62">
        <v>566</v>
      </c>
      <c r="F30" s="62">
        <v>644</v>
      </c>
      <c r="G30" s="62">
        <v>728</v>
      </c>
      <c r="H30" s="62">
        <v>619</v>
      </c>
      <c r="I30" s="62">
        <v>701</v>
      </c>
      <c r="J30" s="62">
        <v>818</v>
      </c>
      <c r="K30" s="62">
        <v>901</v>
      </c>
      <c r="L30" s="62">
        <v>968</v>
      </c>
      <c r="M30" s="62">
        <v>1005</v>
      </c>
      <c r="N30" s="62">
        <v>989</v>
      </c>
      <c r="O30" s="62">
        <v>963</v>
      </c>
      <c r="P30" s="62">
        <v>1007</v>
      </c>
      <c r="Q30" s="62">
        <v>943</v>
      </c>
      <c r="R30" s="62">
        <v>652</v>
      </c>
      <c r="S30" s="62">
        <v>601</v>
      </c>
      <c r="T30" s="62">
        <v>556</v>
      </c>
      <c r="U30" s="62">
        <v>524</v>
      </c>
      <c r="V30" s="62">
        <v>537</v>
      </c>
      <c r="W30" s="62">
        <v>508</v>
      </c>
      <c r="X30" s="62">
        <v>510</v>
      </c>
      <c r="Y30" s="62">
        <v>520</v>
      </c>
      <c r="Z30" s="84">
        <v>566</v>
      </c>
    </row>
    <row r="31" spans="1:26" ht="15.75">
      <c r="A31" s="65" t="s">
        <v>608</v>
      </c>
      <c r="B31" s="62">
        <v>12</v>
      </c>
      <c r="C31" s="62">
        <v>12</v>
      </c>
      <c r="D31" s="62">
        <v>17</v>
      </c>
      <c r="E31" s="62">
        <v>58</v>
      </c>
      <c r="F31" s="62">
        <v>134</v>
      </c>
      <c r="G31" s="62">
        <v>219</v>
      </c>
      <c r="H31" s="62">
        <v>274</v>
      </c>
      <c r="I31" s="62">
        <v>364</v>
      </c>
      <c r="J31" s="62">
        <v>420</v>
      </c>
      <c r="K31" s="62">
        <v>474</v>
      </c>
      <c r="L31" s="62">
        <v>566</v>
      </c>
      <c r="M31" s="62">
        <v>625</v>
      </c>
      <c r="N31" s="62">
        <v>635</v>
      </c>
      <c r="O31" s="62">
        <v>658</v>
      </c>
      <c r="P31" s="62">
        <v>713</v>
      </c>
      <c r="Q31" s="62">
        <v>755</v>
      </c>
      <c r="R31" s="62">
        <v>651</v>
      </c>
      <c r="S31" s="62">
        <v>627</v>
      </c>
      <c r="T31" s="62">
        <v>578</v>
      </c>
      <c r="U31" s="62">
        <v>565</v>
      </c>
      <c r="V31" s="62">
        <v>594</v>
      </c>
      <c r="W31" s="62">
        <v>581</v>
      </c>
      <c r="X31" s="62">
        <v>577</v>
      </c>
      <c r="Y31" s="62">
        <v>573</v>
      </c>
      <c r="Z31" s="84">
        <v>566</v>
      </c>
    </row>
    <row r="32" spans="1:26" ht="15.75">
      <c r="A32" s="65" t="s">
        <v>609</v>
      </c>
      <c r="B32" s="62">
        <v>493</v>
      </c>
      <c r="C32" s="62">
        <v>513</v>
      </c>
      <c r="D32" s="62">
        <v>554</v>
      </c>
      <c r="E32" s="62">
        <v>601</v>
      </c>
      <c r="F32" s="62">
        <v>640</v>
      </c>
      <c r="G32" s="62">
        <v>701</v>
      </c>
      <c r="H32" s="62">
        <v>626</v>
      </c>
      <c r="I32" s="62">
        <v>710</v>
      </c>
      <c r="J32" s="62">
        <v>838</v>
      </c>
      <c r="K32" s="62">
        <v>921</v>
      </c>
      <c r="L32" s="62">
        <v>998</v>
      </c>
      <c r="M32" s="62">
        <v>1012</v>
      </c>
      <c r="N32" s="62">
        <v>1014</v>
      </c>
      <c r="O32" s="62">
        <v>1014</v>
      </c>
      <c r="P32" s="62">
        <v>1052</v>
      </c>
      <c r="Q32" s="62">
        <v>996</v>
      </c>
      <c r="R32" s="62">
        <v>769</v>
      </c>
      <c r="S32" s="62">
        <v>743</v>
      </c>
      <c r="T32" s="62">
        <v>754</v>
      </c>
      <c r="U32" s="62">
        <v>701</v>
      </c>
      <c r="V32" s="62">
        <v>726</v>
      </c>
      <c r="W32" s="62">
        <v>762</v>
      </c>
      <c r="X32" s="62">
        <v>803</v>
      </c>
      <c r="Y32" s="62">
        <v>854</v>
      </c>
      <c r="Z32" s="84">
        <v>901</v>
      </c>
    </row>
    <row r="33" spans="1:26" ht="15.75">
      <c r="A33" s="65" t="s">
        <v>632</v>
      </c>
      <c r="B33" s="62">
        <v>177</v>
      </c>
      <c r="C33" s="62">
        <v>213</v>
      </c>
      <c r="D33" s="62">
        <v>261</v>
      </c>
      <c r="E33" s="62">
        <v>308</v>
      </c>
      <c r="F33" s="62">
        <v>425</v>
      </c>
      <c r="G33" s="62">
        <v>551</v>
      </c>
      <c r="H33" s="62">
        <v>626</v>
      </c>
      <c r="I33" s="62">
        <v>775</v>
      </c>
      <c r="J33" s="62">
        <v>902</v>
      </c>
      <c r="K33" s="62">
        <v>1033</v>
      </c>
      <c r="L33" s="62">
        <v>1171</v>
      </c>
      <c r="M33" s="62">
        <v>1280</v>
      </c>
      <c r="N33" s="62">
        <v>1307</v>
      </c>
      <c r="O33" s="62">
        <v>1316</v>
      </c>
      <c r="P33" s="62">
        <v>1356</v>
      </c>
      <c r="Q33" s="62">
        <v>1312</v>
      </c>
      <c r="R33" s="62">
        <v>1114</v>
      </c>
      <c r="S33" s="62">
        <v>1019</v>
      </c>
      <c r="T33" s="62">
        <v>978</v>
      </c>
      <c r="U33" s="62">
        <v>977</v>
      </c>
      <c r="V33" s="62">
        <v>1026</v>
      </c>
      <c r="W33" s="62">
        <v>1105</v>
      </c>
      <c r="X33" s="62">
        <v>1197</v>
      </c>
      <c r="Y33" s="62">
        <v>1258</v>
      </c>
      <c r="Z33" s="85">
        <v>1341</v>
      </c>
    </row>
    <row r="34" spans="1:26" ht="15.75">
      <c r="A34" s="65" t="s">
        <v>610</v>
      </c>
      <c r="B34" s="62">
        <v>157</v>
      </c>
      <c r="C34" s="62">
        <v>180</v>
      </c>
      <c r="D34" s="62">
        <v>211</v>
      </c>
      <c r="E34" s="62">
        <v>247</v>
      </c>
      <c r="F34" s="62">
        <v>301</v>
      </c>
      <c r="G34" s="62">
        <v>387</v>
      </c>
      <c r="H34" s="62">
        <v>473</v>
      </c>
      <c r="I34" s="62">
        <v>608</v>
      </c>
      <c r="J34" s="62">
        <v>738</v>
      </c>
      <c r="K34" s="62">
        <v>876</v>
      </c>
      <c r="L34" s="62">
        <v>952</v>
      </c>
      <c r="M34" s="62">
        <v>1024</v>
      </c>
      <c r="N34" s="62">
        <v>1017</v>
      </c>
      <c r="O34" s="62">
        <v>1029</v>
      </c>
      <c r="P34" s="62">
        <v>1055</v>
      </c>
      <c r="Q34" s="62">
        <v>1019</v>
      </c>
      <c r="R34" s="62">
        <v>722</v>
      </c>
      <c r="S34" s="62">
        <v>709</v>
      </c>
      <c r="T34" s="62">
        <v>658</v>
      </c>
      <c r="U34" s="62">
        <v>630</v>
      </c>
      <c r="V34" s="62">
        <v>615</v>
      </c>
      <c r="W34" s="62">
        <v>633</v>
      </c>
      <c r="X34" s="62">
        <v>692</v>
      </c>
      <c r="Y34" s="62">
        <v>763</v>
      </c>
      <c r="Z34" s="84">
        <v>780</v>
      </c>
    </row>
    <row r="35" spans="1:26" ht="15.75">
      <c r="A35" s="65" t="s">
        <v>611</v>
      </c>
      <c r="B35" s="62">
        <v>78</v>
      </c>
      <c r="C35" s="62">
        <v>122</v>
      </c>
      <c r="D35" s="62">
        <v>292</v>
      </c>
      <c r="E35" s="62">
        <v>1924</v>
      </c>
      <c r="F35" s="62">
        <v>4745</v>
      </c>
      <c r="G35" s="62">
        <v>8519</v>
      </c>
      <c r="H35" s="62">
        <v>11589</v>
      </c>
      <c r="I35" s="62">
        <v>15444</v>
      </c>
      <c r="J35" s="62">
        <v>18420</v>
      </c>
      <c r="K35" s="62">
        <v>21670</v>
      </c>
      <c r="L35" s="62">
        <v>27056</v>
      </c>
      <c r="M35" s="62">
        <v>28235</v>
      </c>
      <c r="N35" s="62">
        <v>28636</v>
      </c>
      <c r="O35" s="62">
        <v>28670</v>
      </c>
      <c r="P35" s="62">
        <v>29109</v>
      </c>
      <c r="Q35" s="62">
        <v>27789</v>
      </c>
      <c r="R35" s="62">
        <v>22625</v>
      </c>
      <c r="S35" s="62">
        <v>20696</v>
      </c>
      <c r="T35" s="62">
        <v>19642</v>
      </c>
      <c r="U35" s="62">
        <v>18245</v>
      </c>
      <c r="V35" s="62">
        <v>18390</v>
      </c>
      <c r="W35" s="62">
        <v>18386</v>
      </c>
      <c r="X35" s="62">
        <v>18379</v>
      </c>
      <c r="Y35" s="62">
        <v>17917</v>
      </c>
      <c r="Z35" s="85">
        <v>17607</v>
      </c>
    </row>
    <row r="36" spans="1:26" ht="15.75">
      <c r="A36" s="65" t="s">
        <v>644</v>
      </c>
      <c r="B36" s="62">
        <v>1</v>
      </c>
      <c r="C36" s="62">
        <v>1</v>
      </c>
      <c r="D36" s="62">
        <v>2</v>
      </c>
      <c r="E36" s="62">
        <v>48</v>
      </c>
      <c r="F36" s="62">
        <v>102</v>
      </c>
      <c r="G36" s="62">
        <v>165</v>
      </c>
      <c r="H36" s="62">
        <v>222</v>
      </c>
      <c r="I36" s="62">
        <v>342</v>
      </c>
      <c r="J36" s="62">
        <v>442</v>
      </c>
      <c r="K36" s="62">
        <v>490</v>
      </c>
      <c r="L36" s="62">
        <v>597</v>
      </c>
      <c r="M36" s="62">
        <v>577</v>
      </c>
      <c r="N36" s="62">
        <v>539</v>
      </c>
      <c r="O36" s="62">
        <v>496</v>
      </c>
      <c r="P36" s="62">
        <v>472</v>
      </c>
      <c r="Q36" s="62">
        <v>482</v>
      </c>
      <c r="R36" s="62">
        <v>455</v>
      </c>
      <c r="S36" s="62">
        <v>438</v>
      </c>
      <c r="T36" s="62">
        <v>440</v>
      </c>
      <c r="U36" s="62">
        <v>423</v>
      </c>
      <c r="V36" s="62">
        <v>422</v>
      </c>
      <c r="W36" s="62">
        <v>428</v>
      </c>
      <c r="X36" s="62">
        <v>416</v>
      </c>
      <c r="Y36" s="62">
        <v>376</v>
      </c>
      <c r="Z36" s="84">
        <v>364</v>
      </c>
    </row>
    <row r="37" spans="1:26" ht="15.75">
      <c r="A37" s="65" t="s">
        <v>613</v>
      </c>
      <c r="B37" s="62">
        <v>3</v>
      </c>
      <c r="C37" s="62">
        <v>3</v>
      </c>
      <c r="D37" s="62">
        <v>5</v>
      </c>
      <c r="E37" s="62">
        <v>122</v>
      </c>
      <c r="F37" s="62">
        <v>279</v>
      </c>
      <c r="G37" s="62">
        <v>379</v>
      </c>
      <c r="H37" s="62">
        <v>403</v>
      </c>
      <c r="I37" s="62">
        <v>488</v>
      </c>
      <c r="J37" s="62">
        <v>586</v>
      </c>
      <c r="K37" s="62">
        <v>587</v>
      </c>
      <c r="L37" s="62">
        <v>660</v>
      </c>
      <c r="M37" s="62">
        <v>626</v>
      </c>
      <c r="N37" s="62">
        <v>575</v>
      </c>
      <c r="O37" s="62">
        <v>557</v>
      </c>
      <c r="P37" s="62">
        <v>564</v>
      </c>
      <c r="Q37" s="62">
        <v>574</v>
      </c>
      <c r="R37" s="62">
        <v>556</v>
      </c>
      <c r="S37" s="62">
        <v>564</v>
      </c>
      <c r="T37" s="62">
        <v>582</v>
      </c>
      <c r="U37" s="62">
        <v>571</v>
      </c>
      <c r="V37" s="62">
        <v>604</v>
      </c>
      <c r="W37" s="62">
        <v>644</v>
      </c>
      <c r="X37" s="62">
        <v>644</v>
      </c>
      <c r="Y37" s="62">
        <v>618</v>
      </c>
      <c r="Z37" s="84">
        <v>630</v>
      </c>
    </row>
    <row r="38" spans="1:26" ht="15.75">
      <c r="A38" s="65" t="s">
        <v>614</v>
      </c>
      <c r="B38" s="62">
        <v>196</v>
      </c>
      <c r="C38" s="62">
        <v>225</v>
      </c>
      <c r="D38" s="62">
        <v>346</v>
      </c>
      <c r="E38" s="62">
        <v>533</v>
      </c>
      <c r="F38" s="62">
        <v>933</v>
      </c>
      <c r="G38" s="62">
        <v>1130</v>
      </c>
      <c r="H38" s="62">
        <v>1154</v>
      </c>
      <c r="I38" s="62">
        <v>1287</v>
      </c>
      <c r="J38" s="62">
        <v>1499</v>
      </c>
      <c r="K38" s="62">
        <v>1436</v>
      </c>
      <c r="L38" s="62">
        <v>1577</v>
      </c>
      <c r="M38" s="62">
        <v>1623</v>
      </c>
      <c r="N38" s="62">
        <v>1592</v>
      </c>
      <c r="O38" s="62">
        <v>1610</v>
      </c>
      <c r="P38" s="62">
        <v>1621</v>
      </c>
      <c r="Q38" s="62">
        <v>1679</v>
      </c>
      <c r="R38" s="62">
        <v>1663</v>
      </c>
      <c r="S38" s="62">
        <v>1539</v>
      </c>
      <c r="T38" s="62">
        <v>1463</v>
      </c>
      <c r="U38" s="62">
        <v>1295</v>
      </c>
      <c r="V38" s="62">
        <v>1265</v>
      </c>
      <c r="W38" s="62">
        <v>1285</v>
      </c>
      <c r="X38" s="62">
        <v>1337</v>
      </c>
      <c r="Y38" s="62">
        <v>1220</v>
      </c>
      <c r="Z38" s="85">
        <v>1162</v>
      </c>
    </row>
    <row r="39" spans="1:26" ht="15.75">
      <c r="A39" s="65" t="s">
        <v>615</v>
      </c>
      <c r="B39" s="62">
        <v>1058</v>
      </c>
      <c r="C39" s="62">
        <v>1322</v>
      </c>
      <c r="D39" s="62">
        <v>1758</v>
      </c>
      <c r="E39" s="62">
        <v>2577</v>
      </c>
      <c r="F39" s="62">
        <v>4328</v>
      </c>
      <c r="G39" s="62">
        <v>5139</v>
      </c>
      <c r="H39" s="62">
        <v>5700</v>
      </c>
      <c r="I39" s="62">
        <v>6912</v>
      </c>
      <c r="J39" s="62">
        <v>8268</v>
      </c>
      <c r="K39" s="62">
        <v>8886</v>
      </c>
      <c r="L39" s="62">
        <v>10557</v>
      </c>
      <c r="M39" s="62">
        <v>11032</v>
      </c>
      <c r="N39" s="62">
        <v>10927</v>
      </c>
      <c r="O39" s="62">
        <v>10685</v>
      </c>
      <c r="P39" s="62">
        <v>10534</v>
      </c>
      <c r="Q39" s="62">
        <v>10456</v>
      </c>
      <c r="R39" s="62">
        <v>9769</v>
      </c>
      <c r="S39" s="62">
        <v>9153</v>
      </c>
      <c r="T39" s="62">
        <v>8604</v>
      </c>
      <c r="U39" s="62">
        <v>8145</v>
      </c>
      <c r="V39" s="62">
        <v>8247</v>
      </c>
      <c r="W39" s="62">
        <v>8606</v>
      </c>
      <c r="X39" s="62">
        <v>9118</v>
      </c>
      <c r="Y39" s="62">
        <v>9284</v>
      </c>
      <c r="Z39" s="85">
        <v>9477</v>
      </c>
    </row>
    <row r="40" spans="1:26" ht="15.75">
      <c r="A40" s="65" t="s">
        <v>616</v>
      </c>
      <c r="B40" s="62">
        <v>100</v>
      </c>
      <c r="C40" s="62">
        <v>105</v>
      </c>
      <c r="D40" s="62">
        <v>127</v>
      </c>
      <c r="E40" s="62">
        <v>207</v>
      </c>
      <c r="F40" s="62">
        <v>309</v>
      </c>
      <c r="G40" s="62">
        <v>484</v>
      </c>
      <c r="H40" s="62">
        <v>552</v>
      </c>
      <c r="I40" s="62">
        <v>627</v>
      </c>
      <c r="J40" s="62">
        <v>665</v>
      </c>
      <c r="K40" s="62">
        <v>649</v>
      </c>
      <c r="L40" s="62">
        <v>679</v>
      </c>
      <c r="M40" s="62">
        <v>642</v>
      </c>
      <c r="N40" s="62">
        <v>604</v>
      </c>
      <c r="O40" s="62">
        <v>553</v>
      </c>
      <c r="P40" s="62">
        <v>526</v>
      </c>
      <c r="Q40" s="62">
        <v>471</v>
      </c>
      <c r="R40" s="62">
        <v>411</v>
      </c>
      <c r="S40" s="62">
        <v>359</v>
      </c>
      <c r="T40" s="62">
        <v>346</v>
      </c>
      <c r="U40" s="62">
        <v>332</v>
      </c>
      <c r="V40" s="62">
        <v>339</v>
      </c>
      <c r="W40" s="62">
        <v>370</v>
      </c>
      <c r="X40" s="62">
        <v>423</v>
      </c>
      <c r="Y40" s="62">
        <v>455</v>
      </c>
      <c r="Z40" s="84">
        <v>483</v>
      </c>
    </row>
    <row r="41" spans="1:26" ht="15.75">
      <c r="A41" s="65" t="s">
        <v>633</v>
      </c>
      <c r="B41" s="62">
        <v>33</v>
      </c>
      <c r="C41" s="62">
        <v>36</v>
      </c>
      <c r="D41" s="62">
        <v>53</v>
      </c>
      <c r="E41" s="62">
        <v>83</v>
      </c>
      <c r="F41" s="62">
        <v>120</v>
      </c>
      <c r="G41" s="62">
        <v>174</v>
      </c>
      <c r="H41" s="62">
        <v>237</v>
      </c>
      <c r="I41" s="62">
        <v>376</v>
      </c>
      <c r="J41" s="62">
        <v>579</v>
      </c>
      <c r="K41" s="62">
        <v>773</v>
      </c>
      <c r="L41" s="62">
        <v>1003</v>
      </c>
      <c r="M41" s="62">
        <v>937</v>
      </c>
      <c r="N41" s="62">
        <v>694</v>
      </c>
      <c r="O41" s="62">
        <v>545</v>
      </c>
      <c r="P41" s="62">
        <v>442</v>
      </c>
      <c r="Q41" s="62">
        <v>395</v>
      </c>
      <c r="R41" s="62">
        <v>321</v>
      </c>
      <c r="S41" s="62">
        <v>308</v>
      </c>
      <c r="T41" s="62">
        <v>296</v>
      </c>
      <c r="U41" s="62">
        <v>298</v>
      </c>
      <c r="V41" s="62">
        <v>331</v>
      </c>
      <c r="W41" s="62">
        <v>370</v>
      </c>
      <c r="X41" s="62">
        <v>432</v>
      </c>
      <c r="Y41" s="62">
        <v>407</v>
      </c>
      <c r="Z41" s="84">
        <v>395</v>
      </c>
    </row>
    <row r="42" spans="1:26" ht="15.75">
      <c r="A42" s="65" t="s">
        <v>618</v>
      </c>
      <c r="B42" s="62">
        <v>32</v>
      </c>
      <c r="C42" s="62">
        <v>48</v>
      </c>
      <c r="D42" s="62">
        <v>114</v>
      </c>
      <c r="E42" s="62">
        <v>477</v>
      </c>
      <c r="F42" s="62">
        <v>1149</v>
      </c>
      <c r="G42" s="62">
        <v>1470</v>
      </c>
      <c r="H42" s="62">
        <v>1485</v>
      </c>
      <c r="I42" s="62">
        <v>1607</v>
      </c>
      <c r="J42" s="62">
        <v>1736</v>
      </c>
      <c r="K42" s="62">
        <v>1722</v>
      </c>
      <c r="L42" s="62">
        <v>2025</v>
      </c>
      <c r="M42" s="62">
        <v>2117</v>
      </c>
      <c r="N42" s="62">
        <v>2035</v>
      </c>
      <c r="O42" s="62">
        <v>1815</v>
      </c>
      <c r="P42" s="62">
        <v>1611</v>
      </c>
      <c r="Q42" s="62">
        <v>1546</v>
      </c>
      <c r="R42" s="62">
        <v>1322</v>
      </c>
      <c r="S42" s="62">
        <v>1057</v>
      </c>
      <c r="T42" s="62">
        <v>974</v>
      </c>
      <c r="U42" s="62">
        <v>974</v>
      </c>
      <c r="V42" s="62">
        <v>1077</v>
      </c>
      <c r="W42" s="62">
        <v>1321</v>
      </c>
      <c r="X42" s="62">
        <v>1896</v>
      </c>
      <c r="Y42" s="62">
        <v>2038</v>
      </c>
      <c r="Z42" s="85">
        <v>2306</v>
      </c>
    </row>
    <row r="43" spans="1:26" ht="15.75">
      <c r="A43" s="65" t="s">
        <v>620</v>
      </c>
      <c r="B43" s="62">
        <v>20</v>
      </c>
      <c r="C43" s="62">
        <v>24</v>
      </c>
      <c r="D43" s="62">
        <v>32</v>
      </c>
      <c r="E43" s="62">
        <v>49</v>
      </c>
      <c r="F43" s="62">
        <v>70</v>
      </c>
      <c r="G43" s="62">
        <v>100</v>
      </c>
      <c r="H43" s="62">
        <v>135</v>
      </c>
      <c r="I43" s="62">
        <v>191</v>
      </c>
      <c r="J43" s="62">
        <v>222</v>
      </c>
      <c r="K43" s="62">
        <v>188</v>
      </c>
      <c r="L43" s="62">
        <v>233</v>
      </c>
      <c r="M43" s="62">
        <v>244</v>
      </c>
      <c r="N43" s="62">
        <v>238</v>
      </c>
      <c r="O43" s="62">
        <v>213</v>
      </c>
      <c r="P43" s="62">
        <v>195</v>
      </c>
      <c r="Q43" s="62">
        <v>207</v>
      </c>
      <c r="R43" s="62">
        <v>174</v>
      </c>
      <c r="S43" s="62">
        <v>147</v>
      </c>
      <c r="T43" s="62">
        <v>151</v>
      </c>
      <c r="U43" s="62">
        <v>184</v>
      </c>
      <c r="V43" s="62">
        <v>260</v>
      </c>
      <c r="W43" s="62">
        <v>446</v>
      </c>
      <c r="X43" s="62">
        <v>674</v>
      </c>
      <c r="Y43" s="62">
        <v>770</v>
      </c>
      <c r="Z43" s="84">
        <v>852</v>
      </c>
    </row>
    <row r="44" spans="1:26" ht="15.75">
      <c r="A44" s="65" t="s">
        <v>621</v>
      </c>
      <c r="B44" s="62">
        <v>110</v>
      </c>
      <c r="C44" s="62">
        <v>113</v>
      </c>
      <c r="D44" s="62">
        <v>141</v>
      </c>
      <c r="E44" s="62">
        <v>209</v>
      </c>
      <c r="F44" s="62">
        <v>296</v>
      </c>
      <c r="G44" s="62">
        <v>344</v>
      </c>
      <c r="H44" s="62">
        <v>372</v>
      </c>
      <c r="I44" s="62">
        <v>464</v>
      </c>
      <c r="J44" s="62">
        <v>579</v>
      </c>
      <c r="K44" s="62">
        <v>617</v>
      </c>
      <c r="L44" s="62">
        <v>657</v>
      </c>
      <c r="M44" s="62">
        <v>676</v>
      </c>
      <c r="N44" s="62">
        <v>686</v>
      </c>
      <c r="O44" s="62">
        <v>743</v>
      </c>
      <c r="P44" s="62">
        <v>753</v>
      </c>
      <c r="Q44" s="62">
        <v>777</v>
      </c>
      <c r="R44" s="62">
        <v>746</v>
      </c>
      <c r="S44" s="62">
        <v>747</v>
      </c>
      <c r="T44" s="62">
        <v>772</v>
      </c>
      <c r="U44" s="62">
        <v>733</v>
      </c>
      <c r="V44" s="62">
        <v>716</v>
      </c>
      <c r="W44" s="62">
        <v>743</v>
      </c>
      <c r="X44" s="62">
        <v>755</v>
      </c>
      <c r="Y44" s="62">
        <v>724</v>
      </c>
      <c r="Z44" s="84">
        <v>711</v>
      </c>
    </row>
    <row r="45" spans="1:26" ht="15.75">
      <c r="A45" s="65" t="s">
        <v>622</v>
      </c>
      <c r="B45" s="62">
        <v>2</v>
      </c>
      <c r="C45" s="62">
        <v>5</v>
      </c>
      <c r="D45" s="62">
        <v>3</v>
      </c>
      <c r="E45" s="62">
        <v>7</v>
      </c>
      <c r="F45" s="62">
        <v>12</v>
      </c>
      <c r="G45" s="62">
        <v>20</v>
      </c>
      <c r="H45" s="62">
        <v>29</v>
      </c>
      <c r="I45" s="62">
        <v>41</v>
      </c>
      <c r="J45" s="62">
        <v>75</v>
      </c>
      <c r="K45" s="62">
        <v>91</v>
      </c>
      <c r="L45" s="62">
        <v>141</v>
      </c>
      <c r="M45" s="62">
        <v>205</v>
      </c>
      <c r="N45" s="62">
        <v>247</v>
      </c>
      <c r="O45" s="62">
        <v>283</v>
      </c>
      <c r="P45" s="62">
        <v>367</v>
      </c>
      <c r="Q45" s="62">
        <v>437</v>
      </c>
      <c r="R45" s="62">
        <v>487</v>
      </c>
      <c r="S45" s="62">
        <v>526</v>
      </c>
      <c r="T45" s="62">
        <v>556</v>
      </c>
      <c r="U45" s="62">
        <v>622</v>
      </c>
      <c r="V45" s="62">
        <v>726</v>
      </c>
      <c r="W45" s="62">
        <v>761</v>
      </c>
      <c r="X45" s="62">
        <v>894</v>
      </c>
      <c r="Y45" s="62">
        <v>997</v>
      </c>
      <c r="Z45" s="85">
        <v>1099</v>
      </c>
    </row>
    <row r="46" spans="1:26" ht="15.75">
      <c r="A46" s="100" t="s">
        <v>623</v>
      </c>
      <c r="B46" s="101">
        <f>SUM(B30:B45)</f>
        <v>2865</v>
      </c>
      <c r="C46" s="101">
        <f t="shared" ref="C46:Z46" si="2">SUM(C30:C45)</f>
        <v>3379</v>
      </c>
      <c r="D46" s="101">
        <f t="shared" si="2"/>
        <v>4431</v>
      </c>
      <c r="E46" s="101">
        <f t="shared" si="2"/>
        <v>8016</v>
      </c>
      <c r="F46" s="101">
        <f t="shared" si="2"/>
        <v>14487</v>
      </c>
      <c r="G46" s="101">
        <f t="shared" si="2"/>
        <v>20510</v>
      </c>
      <c r="H46" s="101">
        <f t="shared" si="2"/>
        <v>24496</v>
      </c>
      <c r="I46" s="101">
        <f t="shared" si="2"/>
        <v>30937</v>
      </c>
      <c r="J46" s="101">
        <f t="shared" si="2"/>
        <v>36787</v>
      </c>
      <c r="K46" s="101">
        <f t="shared" si="2"/>
        <v>41314</v>
      </c>
      <c r="L46" s="101">
        <f t="shared" si="2"/>
        <v>49840</v>
      </c>
      <c r="M46" s="101">
        <f t="shared" si="2"/>
        <v>51860</v>
      </c>
      <c r="N46" s="101">
        <f t="shared" si="2"/>
        <v>51735</v>
      </c>
      <c r="O46" s="101">
        <f t="shared" si="2"/>
        <v>51150</v>
      </c>
      <c r="P46" s="101">
        <f t="shared" si="2"/>
        <v>51377</v>
      </c>
      <c r="Q46" s="101">
        <f t="shared" si="2"/>
        <v>49838</v>
      </c>
      <c r="R46" s="101">
        <f t="shared" si="2"/>
        <v>42437</v>
      </c>
      <c r="S46" s="101">
        <f t="shared" si="2"/>
        <v>39233</v>
      </c>
      <c r="T46" s="101">
        <f t="shared" si="2"/>
        <v>37350</v>
      </c>
      <c r="U46" s="101">
        <f t="shared" si="2"/>
        <v>35219</v>
      </c>
      <c r="V46" s="101">
        <f t="shared" si="2"/>
        <v>35875</v>
      </c>
      <c r="W46" s="101">
        <f t="shared" si="2"/>
        <v>36949</v>
      </c>
      <c r="X46" s="101">
        <f t="shared" si="2"/>
        <v>38747</v>
      </c>
      <c r="Y46" s="101">
        <f t="shared" si="2"/>
        <v>38774</v>
      </c>
      <c r="Z46" s="101">
        <f t="shared" si="2"/>
        <v>39240</v>
      </c>
    </row>
    <row r="47" spans="1:26" ht="15.75">
      <c r="A47" s="99" t="s">
        <v>624</v>
      </c>
      <c r="B47" s="62">
        <f>B48-B46</f>
        <v>874</v>
      </c>
      <c r="C47" s="62">
        <f t="shared" ref="C47:Z47" si="3">C48-C46</f>
        <v>976</v>
      </c>
      <c r="D47" s="62">
        <f t="shared" si="3"/>
        <v>1240</v>
      </c>
      <c r="E47" s="62">
        <f t="shared" si="3"/>
        <v>2009</v>
      </c>
      <c r="F47" s="62">
        <f t="shared" si="3"/>
        <v>3046</v>
      </c>
      <c r="G47" s="62">
        <f t="shared" si="3"/>
        <v>3890</v>
      </c>
      <c r="H47" s="62">
        <f t="shared" si="3"/>
        <v>4159</v>
      </c>
      <c r="I47" s="62">
        <f t="shared" si="3"/>
        <v>4931</v>
      </c>
      <c r="J47" s="62">
        <f t="shared" si="3"/>
        <v>5646</v>
      </c>
      <c r="K47" s="62">
        <f t="shared" si="3"/>
        <v>6260</v>
      </c>
      <c r="L47" s="62">
        <f t="shared" si="3"/>
        <v>7471</v>
      </c>
      <c r="M47" s="62">
        <f t="shared" si="3"/>
        <v>7929</v>
      </c>
      <c r="N47" s="62">
        <f t="shared" si="3"/>
        <v>7760</v>
      </c>
      <c r="O47" s="62">
        <f t="shared" si="3"/>
        <v>7245</v>
      </c>
      <c r="P47" s="62">
        <f t="shared" si="3"/>
        <v>6982</v>
      </c>
      <c r="Q47" s="62">
        <f t="shared" si="3"/>
        <v>6609</v>
      </c>
      <c r="R47" s="62">
        <f t="shared" si="3"/>
        <v>5482</v>
      </c>
      <c r="S47" s="62">
        <f t="shared" si="3"/>
        <v>4960</v>
      </c>
      <c r="T47" s="62">
        <f t="shared" si="3"/>
        <v>4681</v>
      </c>
      <c r="U47" s="62">
        <f t="shared" si="3"/>
        <v>4345</v>
      </c>
      <c r="V47" s="62">
        <f t="shared" si="3"/>
        <v>4512</v>
      </c>
      <c r="W47" s="62">
        <f t="shared" si="3"/>
        <v>4884</v>
      </c>
      <c r="X47" s="62">
        <f t="shared" si="3"/>
        <v>5429</v>
      </c>
      <c r="Y47" s="62">
        <f t="shared" si="3"/>
        <v>5423</v>
      </c>
      <c r="Z47" s="62">
        <f t="shared" si="3"/>
        <v>5842</v>
      </c>
    </row>
    <row r="48" spans="1:26" ht="15.75">
      <c r="A48" s="66" t="s">
        <v>55</v>
      </c>
      <c r="B48" s="63">
        <v>3739</v>
      </c>
      <c r="C48" s="63">
        <v>4355</v>
      </c>
      <c r="D48" s="63">
        <v>5671</v>
      </c>
      <c r="E48" s="63">
        <v>10025</v>
      </c>
      <c r="F48" s="63">
        <v>17533</v>
      </c>
      <c r="G48" s="63">
        <v>24400</v>
      </c>
      <c r="H48" s="63">
        <v>28655</v>
      </c>
      <c r="I48" s="63">
        <v>35868</v>
      </c>
      <c r="J48" s="63">
        <v>42433</v>
      </c>
      <c r="K48" s="63">
        <v>47574</v>
      </c>
      <c r="L48" s="63">
        <v>57311</v>
      </c>
      <c r="M48" s="63">
        <v>59789</v>
      </c>
      <c r="N48" s="63">
        <v>59495</v>
      </c>
      <c r="O48" s="63">
        <v>58395</v>
      </c>
      <c r="P48" s="63">
        <v>58359</v>
      </c>
      <c r="Q48" s="63">
        <v>56447</v>
      </c>
      <c r="R48" s="63">
        <v>47919</v>
      </c>
      <c r="S48" s="63">
        <v>44193</v>
      </c>
      <c r="T48" s="63">
        <v>42031</v>
      </c>
      <c r="U48" s="63">
        <v>39564</v>
      </c>
      <c r="V48" s="63">
        <v>40387</v>
      </c>
      <c r="W48" s="63">
        <v>41833</v>
      </c>
      <c r="X48" s="63">
        <v>44176</v>
      </c>
      <c r="Y48" s="63">
        <v>44197</v>
      </c>
      <c r="Z48" s="63">
        <v>45082</v>
      </c>
    </row>
    <row r="49" spans="1:26" ht="15.75">
      <c r="A49" s="67" t="s">
        <v>65</v>
      </c>
    </row>
    <row r="50" spans="1:26">
      <c r="A50" s="68" t="s">
        <v>645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607</v>
      </c>
      <c r="B54" s="62">
        <v>391</v>
      </c>
      <c r="C54" s="62">
        <v>450</v>
      </c>
      <c r="D54" s="62">
        <v>501</v>
      </c>
      <c r="E54" s="62">
        <v>548</v>
      </c>
      <c r="F54" s="62">
        <v>619</v>
      </c>
      <c r="G54" s="62">
        <v>684</v>
      </c>
      <c r="H54" s="62">
        <v>566</v>
      </c>
      <c r="I54" s="62">
        <v>629</v>
      </c>
      <c r="J54" s="62">
        <v>733</v>
      </c>
      <c r="K54" s="62">
        <v>807</v>
      </c>
      <c r="L54" s="62">
        <v>880</v>
      </c>
      <c r="M54" s="62">
        <v>937</v>
      </c>
      <c r="N54" s="62">
        <v>925</v>
      </c>
      <c r="O54" s="62">
        <v>921</v>
      </c>
      <c r="P54" s="62">
        <v>940</v>
      </c>
      <c r="Q54" s="62">
        <v>900</v>
      </c>
      <c r="R54" s="62">
        <v>650</v>
      </c>
      <c r="S54" s="62">
        <v>606</v>
      </c>
      <c r="T54" s="62">
        <v>559</v>
      </c>
      <c r="U54" s="62">
        <v>517</v>
      </c>
      <c r="V54" s="62">
        <v>519</v>
      </c>
      <c r="W54" s="62">
        <v>501</v>
      </c>
      <c r="X54" s="62">
        <v>494</v>
      </c>
      <c r="Y54" s="62">
        <v>503</v>
      </c>
      <c r="Z54" s="84">
        <v>558</v>
      </c>
    </row>
    <row r="55" spans="1:26" ht="15.75">
      <c r="A55" s="65" t="s">
        <v>608</v>
      </c>
      <c r="B55" s="62">
        <v>11</v>
      </c>
      <c r="C55" s="62">
        <v>11</v>
      </c>
      <c r="D55" s="62">
        <v>18</v>
      </c>
      <c r="E55" s="62">
        <v>44</v>
      </c>
      <c r="F55" s="62">
        <v>95</v>
      </c>
      <c r="G55" s="62">
        <v>167</v>
      </c>
      <c r="H55" s="62">
        <v>210</v>
      </c>
      <c r="I55" s="62">
        <v>283</v>
      </c>
      <c r="J55" s="62">
        <v>358</v>
      </c>
      <c r="K55" s="62">
        <v>393</v>
      </c>
      <c r="L55" s="62">
        <v>483</v>
      </c>
      <c r="M55" s="62">
        <v>549</v>
      </c>
      <c r="N55" s="62">
        <v>556</v>
      </c>
      <c r="O55" s="62">
        <v>588</v>
      </c>
      <c r="P55" s="62">
        <v>610</v>
      </c>
      <c r="Q55" s="62">
        <v>637</v>
      </c>
      <c r="R55" s="62">
        <v>554</v>
      </c>
      <c r="S55" s="62">
        <v>536</v>
      </c>
      <c r="T55" s="62">
        <v>523</v>
      </c>
      <c r="U55" s="62">
        <v>520</v>
      </c>
      <c r="V55" s="62">
        <v>557</v>
      </c>
      <c r="W55" s="62">
        <v>565</v>
      </c>
      <c r="X55" s="62">
        <v>574</v>
      </c>
      <c r="Y55" s="62">
        <v>560</v>
      </c>
      <c r="Z55" s="84">
        <v>563</v>
      </c>
    </row>
    <row r="56" spans="1:26" ht="15.75">
      <c r="A56" s="65" t="s">
        <v>609</v>
      </c>
      <c r="B56" s="62">
        <v>589</v>
      </c>
      <c r="C56" s="62">
        <v>619</v>
      </c>
      <c r="D56" s="62">
        <v>643</v>
      </c>
      <c r="E56" s="62">
        <v>673</v>
      </c>
      <c r="F56" s="62">
        <v>680</v>
      </c>
      <c r="G56" s="62">
        <v>722</v>
      </c>
      <c r="H56" s="62">
        <v>634</v>
      </c>
      <c r="I56" s="62">
        <v>693</v>
      </c>
      <c r="J56" s="62">
        <v>782</v>
      </c>
      <c r="K56" s="62">
        <v>856</v>
      </c>
      <c r="L56" s="62">
        <v>931</v>
      </c>
      <c r="M56" s="62">
        <v>912</v>
      </c>
      <c r="N56" s="62">
        <v>926</v>
      </c>
      <c r="O56" s="62">
        <v>947</v>
      </c>
      <c r="P56" s="62">
        <v>996</v>
      </c>
      <c r="Q56" s="62">
        <v>949</v>
      </c>
      <c r="R56" s="62">
        <v>731</v>
      </c>
      <c r="S56" s="62">
        <v>728</v>
      </c>
      <c r="T56" s="62">
        <v>713</v>
      </c>
      <c r="U56" s="62">
        <v>692</v>
      </c>
      <c r="V56" s="62">
        <v>710</v>
      </c>
      <c r="W56" s="62">
        <v>743</v>
      </c>
      <c r="X56" s="62">
        <v>797</v>
      </c>
      <c r="Y56" s="62">
        <v>833</v>
      </c>
      <c r="Z56" s="84">
        <v>878</v>
      </c>
    </row>
    <row r="57" spans="1:26" ht="15.75">
      <c r="A57" s="65" t="s">
        <v>632</v>
      </c>
      <c r="B57" s="62">
        <v>114</v>
      </c>
      <c r="C57" s="62">
        <v>127</v>
      </c>
      <c r="D57" s="62">
        <v>144</v>
      </c>
      <c r="E57" s="62">
        <v>173</v>
      </c>
      <c r="F57" s="62">
        <v>228</v>
      </c>
      <c r="G57" s="62">
        <v>314</v>
      </c>
      <c r="H57" s="62">
        <v>383</v>
      </c>
      <c r="I57" s="62">
        <v>455</v>
      </c>
      <c r="J57" s="62">
        <v>537</v>
      </c>
      <c r="K57" s="62">
        <v>623</v>
      </c>
      <c r="L57" s="62">
        <v>715</v>
      </c>
      <c r="M57" s="62">
        <v>771</v>
      </c>
      <c r="N57" s="62">
        <v>813</v>
      </c>
      <c r="O57" s="62">
        <v>833</v>
      </c>
      <c r="P57" s="62">
        <v>860</v>
      </c>
      <c r="Q57" s="62">
        <v>828</v>
      </c>
      <c r="R57" s="62">
        <v>714</v>
      </c>
      <c r="S57" s="62">
        <v>684</v>
      </c>
      <c r="T57" s="62">
        <v>680</v>
      </c>
      <c r="U57" s="62">
        <v>701</v>
      </c>
      <c r="V57" s="62">
        <v>768</v>
      </c>
      <c r="W57" s="62">
        <v>800</v>
      </c>
      <c r="X57" s="62">
        <v>863</v>
      </c>
      <c r="Y57" s="62">
        <v>928</v>
      </c>
      <c r="Z57" s="84">
        <v>976</v>
      </c>
    </row>
    <row r="58" spans="1:26" ht="15.75">
      <c r="A58" s="65" t="s">
        <v>610</v>
      </c>
      <c r="B58" s="62">
        <v>171</v>
      </c>
      <c r="C58" s="62">
        <v>180</v>
      </c>
      <c r="D58" s="62">
        <v>210</v>
      </c>
      <c r="E58" s="62">
        <v>250</v>
      </c>
      <c r="F58" s="62">
        <v>309</v>
      </c>
      <c r="G58" s="62">
        <v>364</v>
      </c>
      <c r="H58" s="62">
        <v>429</v>
      </c>
      <c r="I58" s="62">
        <v>551</v>
      </c>
      <c r="J58" s="62">
        <v>677</v>
      </c>
      <c r="K58" s="62">
        <v>807</v>
      </c>
      <c r="L58" s="62">
        <v>898</v>
      </c>
      <c r="M58" s="62">
        <v>958</v>
      </c>
      <c r="N58" s="62">
        <v>961</v>
      </c>
      <c r="O58" s="62">
        <v>985</v>
      </c>
      <c r="P58" s="62">
        <v>1009</v>
      </c>
      <c r="Q58" s="62">
        <v>994</v>
      </c>
      <c r="R58" s="62">
        <v>694</v>
      </c>
      <c r="S58" s="62">
        <v>663</v>
      </c>
      <c r="T58" s="62">
        <v>610</v>
      </c>
      <c r="U58" s="62">
        <v>577</v>
      </c>
      <c r="V58" s="62">
        <v>558</v>
      </c>
      <c r="W58" s="62">
        <v>576</v>
      </c>
      <c r="X58" s="62">
        <v>625</v>
      </c>
      <c r="Y58" s="62">
        <v>648</v>
      </c>
      <c r="Z58" s="84">
        <v>642</v>
      </c>
    </row>
    <row r="59" spans="1:26" ht="15.75">
      <c r="A59" s="65" t="s">
        <v>611</v>
      </c>
      <c r="B59" s="62">
        <v>79</v>
      </c>
      <c r="C59" s="62">
        <v>125</v>
      </c>
      <c r="D59" s="62">
        <v>271</v>
      </c>
      <c r="E59" s="62">
        <v>1531</v>
      </c>
      <c r="F59" s="62">
        <v>3640</v>
      </c>
      <c r="G59" s="62">
        <v>7026</v>
      </c>
      <c r="H59" s="62">
        <v>9980</v>
      </c>
      <c r="I59" s="62">
        <v>13577</v>
      </c>
      <c r="J59" s="62">
        <v>16657</v>
      </c>
      <c r="K59" s="62">
        <v>20190</v>
      </c>
      <c r="L59" s="62">
        <v>24943</v>
      </c>
      <c r="M59" s="62">
        <v>26282</v>
      </c>
      <c r="N59" s="62">
        <v>26993</v>
      </c>
      <c r="O59" s="62">
        <v>27419</v>
      </c>
      <c r="P59" s="62">
        <v>28020</v>
      </c>
      <c r="Q59" s="62">
        <v>27118</v>
      </c>
      <c r="R59" s="62">
        <v>23085</v>
      </c>
      <c r="S59" s="62">
        <v>21762</v>
      </c>
      <c r="T59" s="62">
        <v>21084</v>
      </c>
      <c r="U59" s="62">
        <v>19888</v>
      </c>
      <c r="V59" s="62">
        <v>19999</v>
      </c>
      <c r="W59" s="62">
        <v>19874</v>
      </c>
      <c r="X59" s="62">
        <v>19968</v>
      </c>
      <c r="Y59" s="62">
        <v>19549</v>
      </c>
      <c r="Z59" s="85">
        <v>19203</v>
      </c>
    </row>
    <row r="60" spans="1:26" ht="15.75">
      <c r="A60" s="65" t="s">
        <v>644</v>
      </c>
      <c r="B60" s="62">
        <v>2</v>
      </c>
      <c r="C60" s="62">
        <v>1</v>
      </c>
      <c r="D60" s="62">
        <v>0</v>
      </c>
      <c r="E60" s="62">
        <v>39</v>
      </c>
      <c r="F60" s="62">
        <v>86</v>
      </c>
      <c r="G60" s="62">
        <v>139</v>
      </c>
      <c r="H60" s="62">
        <v>180</v>
      </c>
      <c r="I60" s="62">
        <v>234</v>
      </c>
      <c r="J60" s="62">
        <v>310</v>
      </c>
      <c r="K60" s="62">
        <v>354</v>
      </c>
      <c r="L60" s="62">
        <v>487</v>
      </c>
      <c r="M60" s="62">
        <v>532</v>
      </c>
      <c r="N60" s="62">
        <v>497</v>
      </c>
      <c r="O60" s="62">
        <v>475</v>
      </c>
      <c r="P60" s="62">
        <v>464</v>
      </c>
      <c r="Q60" s="62">
        <v>458</v>
      </c>
      <c r="R60" s="62">
        <v>461</v>
      </c>
      <c r="S60" s="62">
        <v>454</v>
      </c>
      <c r="T60" s="62">
        <v>468</v>
      </c>
      <c r="U60" s="62">
        <v>481</v>
      </c>
      <c r="V60" s="62">
        <v>475</v>
      </c>
      <c r="W60" s="62">
        <v>476</v>
      </c>
      <c r="X60" s="62">
        <v>474</v>
      </c>
      <c r="Y60" s="62">
        <v>441</v>
      </c>
      <c r="Z60" s="84">
        <v>424</v>
      </c>
    </row>
    <row r="61" spans="1:26" ht="15.75">
      <c r="A61" s="65" t="s">
        <v>613</v>
      </c>
      <c r="B61" s="62">
        <v>5</v>
      </c>
      <c r="C61" s="62">
        <v>4</v>
      </c>
      <c r="D61" s="62">
        <v>8</v>
      </c>
      <c r="E61" s="62">
        <v>74</v>
      </c>
      <c r="F61" s="62">
        <v>185</v>
      </c>
      <c r="G61" s="62">
        <v>267</v>
      </c>
      <c r="H61" s="62">
        <v>324</v>
      </c>
      <c r="I61" s="62">
        <v>407</v>
      </c>
      <c r="J61" s="62">
        <v>454</v>
      </c>
      <c r="K61" s="62">
        <v>478</v>
      </c>
      <c r="L61" s="62">
        <v>556</v>
      </c>
      <c r="M61" s="62">
        <v>570</v>
      </c>
      <c r="N61" s="62">
        <v>572</v>
      </c>
      <c r="O61" s="62">
        <v>580</v>
      </c>
      <c r="P61" s="62">
        <v>604</v>
      </c>
      <c r="Q61" s="62">
        <v>602</v>
      </c>
      <c r="R61" s="62">
        <v>595</v>
      </c>
      <c r="S61" s="62">
        <v>603</v>
      </c>
      <c r="T61" s="62">
        <v>661</v>
      </c>
      <c r="U61" s="62">
        <v>656</v>
      </c>
      <c r="V61" s="62">
        <v>693</v>
      </c>
      <c r="W61" s="62">
        <v>746</v>
      </c>
      <c r="X61" s="62">
        <v>795</v>
      </c>
      <c r="Y61" s="62">
        <v>770</v>
      </c>
      <c r="Z61" s="84">
        <v>761</v>
      </c>
    </row>
    <row r="62" spans="1:26" ht="15.75">
      <c r="A62" s="65" t="s">
        <v>614</v>
      </c>
      <c r="B62" s="62">
        <v>53</v>
      </c>
      <c r="C62" s="62">
        <v>68</v>
      </c>
      <c r="D62" s="62">
        <v>109</v>
      </c>
      <c r="E62" s="62">
        <v>156</v>
      </c>
      <c r="F62" s="62">
        <v>242</v>
      </c>
      <c r="G62" s="62">
        <v>364</v>
      </c>
      <c r="H62" s="62">
        <v>441</v>
      </c>
      <c r="I62" s="62">
        <v>524</v>
      </c>
      <c r="J62" s="62">
        <v>616</v>
      </c>
      <c r="K62" s="62">
        <v>661</v>
      </c>
      <c r="L62" s="62">
        <v>766</v>
      </c>
      <c r="M62" s="62">
        <v>824</v>
      </c>
      <c r="N62" s="62">
        <v>928</v>
      </c>
      <c r="O62" s="62">
        <v>983</v>
      </c>
      <c r="P62" s="62">
        <v>1000</v>
      </c>
      <c r="Q62" s="62">
        <v>1095</v>
      </c>
      <c r="R62" s="62">
        <v>1089</v>
      </c>
      <c r="S62" s="62">
        <v>1043</v>
      </c>
      <c r="T62" s="62">
        <v>1028</v>
      </c>
      <c r="U62" s="62">
        <v>937</v>
      </c>
      <c r="V62" s="62">
        <v>930</v>
      </c>
      <c r="W62" s="62">
        <v>967</v>
      </c>
      <c r="X62" s="62">
        <v>989</v>
      </c>
      <c r="Y62" s="62">
        <v>910</v>
      </c>
      <c r="Z62" s="84">
        <v>851</v>
      </c>
    </row>
    <row r="63" spans="1:26" ht="15.75">
      <c r="A63" s="65" t="s">
        <v>615</v>
      </c>
      <c r="B63" s="62">
        <v>414</v>
      </c>
      <c r="C63" s="62">
        <v>515</v>
      </c>
      <c r="D63" s="62">
        <v>738</v>
      </c>
      <c r="E63" s="62">
        <v>1038</v>
      </c>
      <c r="F63" s="62">
        <v>1613</v>
      </c>
      <c r="G63" s="62">
        <v>2137</v>
      </c>
      <c r="H63" s="62">
        <v>2670</v>
      </c>
      <c r="I63" s="62">
        <v>3432</v>
      </c>
      <c r="J63" s="62">
        <v>4252</v>
      </c>
      <c r="K63" s="62">
        <v>4951</v>
      </c>
      <c r="L63" s="62">
        <v>6192</v>
      </c>
      <c r="M63" s="62">
        <v>6780</v>
      </c>
      <c r="N63" s="62">
        <v>7318</v>
      </c>
      <c r="O63" s="62">
        <v>7535</v>
      </c>
      <c r="P63" s="62">
        <v>7587</v>
      </c>
      <c r="Q63" s="62">
        <v>7699</v>
      </c>
      <c r="R63" s="62">
        <v>7466</v>
      </c>
      <c r="S63" s="62">
        <v>7224</v>
      </c>
      <c r="T63" s="62">
        <v>7047</v>
      </c>
      <c r="U63" s="62">
        <v>6900</v>
      </c>
      <c r="V63" s="62">
        <v>6963</v>
      </c>
      <c r="W63" s="62">
        <v>7178</v>
      </c>
      <c r="X63" s="62">
        <v>7494</v>
      </c>
      <c r="Y63" s="62">
        <v>7580</v>
      </c>
      <c r="Z63" s="85">
        <v>7788</v>
      </c>
    </row>
    <row r="64" spans="1:26" ht="15.75">
      <c r="A64" s="65" t="s">
        <v>616</v>
      </c>
      <c r="B64" s="62">
        <v>120</v>
      </c>
      <c r="C64" s="62">
        <v>120</v>
      </c>
      <c r="D64" s="62">
        <v>146</v>
      </c>
      <c r="E64" s="62">
        <v>210</v>
      </c>
      <c r="F64" s="62">
        <v>320</v>
      </c>
      <c r="G64" s="62">
        <v>504</v>
      </c>
      <c r="H64" s="62">
        <v>568</v>
      </c>
      <c r="I64" s="62">
        <v>680</v>
      </c>
      <c r="J64" s="62">
        <v>727</v>
      </c>
      <c r="K64" s="62">
        <v>691</v>
      </c>
      <c r="L64" s="62">
        <v>709</v>
      </c>
      <c r="M64" s="62">
        <v>684</v>
      </c>
      <c r="N64" s="62">
        <v>653</v>
      </c>
      <c r="O64" s="62">
        <v>608</v>
      </c>
      <c r="P64" s="62">
        <v>587</v>
      </c>
      <c r="Q64" s="62">
        <v>554</v>
      </c>
      <c r="R64" s="62">
        <v>488</v>
      </c>
      <c r="S64" s="62">
        <v>417</v>
      </c>
      <c r="T64" s="62">
        <v>382</v>
      </c>
      <c r="U64" s="62">
        <v>355</v>
      </c>
      <c r="V64" s="62">
        <v>366</v>
      </c>
      <c r="W64" s="62">
        <v>405</v>
      </c>
      <c r="X64" s="62">
        <v>460</v>
      </c>
      <c r="Y64" s="62">
        <v>469</v>
      </c>
      <c r="Z64" s="84">
        <v>546</v>
      </c>
    </row>
    <row r="65" spans="1:26" ht="15.75">
      <c r="A65" s="65" t="s">
        <v>633</v>
      </c>
      <c r="B65" s="62">
        <v>115</v>
      </c>
      <c r="C65" s="62">
        <v>148</v>
      </c>
      <c r="D65" s="62">
        <v>209</v>
      </c>
      <c r="E65" s="62">
        <v>279</v>
      </c>
      <c r="F65" s="62">
        <v>394</v>
      </c>
      <c r="G65" s="62">
        <v>503</v>
      </c>
      <c r="H65" s="62">
        <v>542</v>
      </c>
      <c r="I65" s="62">
        <v>700</v>
      </c>
      <c r="J65" s="62">
        <v>906</v>
      </c>
      <c r="K65" s="62">
        <v>1098</v>
      </c>
      <c r="L65" s="62">
        <v>1370</v>
      </c>
      <c r="M65" s="62">
        <v>1326</v>
      </c>
      <c r="N65" s="62">
        <v>1254</v>
      </c>
      <c r="O65" s="62">
        <v>1086</v>
      </c>
      <c r="P65" s="62">
        <v>968</v>
      </c>
      <c r="Q65" s="62">
        <v>932</v>
      </c>
      <c r="R65" s="62">
        <v>838</v>
      </c>
      <c r="S65" s="62">
        <v>783</v>
      </c>
      <c r="T65" s="62">
        <v>737</v>
      </c>
      <c r="U65" s="62">
        <v>725</v>
      </c>
      <c r="V65" s="62">
        <v>755</v>
      </c>
      <c r="W65" s="62">
        <v>813</v>
      </c>
      <c r="X65" s="62">
        <v>885</v>
      </c>
      <c r="Y65" s="62">
        <v>862</v>
      </c>
      <c r="Z65" s="84">
        <v>826</v>
      </c>
    </row>
    <row r="66" spans="1:26" ht="15.75">
      <c r="A66" s="65" t="s">
        <v>618</v>
      </c>
      <c r="B66" s="62">
        <v>70</v>
      </c>
      <c r="C66" s="62">
        <v>131</v>
      </c>
      <c r="D66" s="62">
        <v>259</v>
      </c>
      <c r="E66" s="62">
        <v>778</v>
      </c>
      <c r="F66" s="62">
        <v>1656</v>
      </c>
      <c r="G66" s="62">
        <v>2093</v>
      </c>
      <c r="H66" s="62">
        <v>2113</v>
      </c>
      <c r="I66" s="62">
        <v>2242</v>
      </c>
      <c r="J66" s="62">
        <v>2350</v>
      </c>
      <c r="K66" s="62">
        <v>2317</v>
      </c>
      <c r="L66" s="62">
        <v>2482</v>
      </c>
      <c r="M66" s="62">
        <v>2546</v>
      </c>
      <c r="N66" s="62">
        <v>2505</v>
      </c>
      <c r="O66" s="62">
        <v>2280</v>
      </c>
      <c r="P66" s="62">
        <v>2022</v>
      </c>
      <c r="Q66" s="62">
        <v>1852</v>
      </c>
      <c r="R66" s="62">
        <v>1562</v>
      </c>
      <c r="S66" s="62">
        <v>1241</v>
      </c>
      <c r="T66" s="62">
        <v>1151</v>
      </c>
      <c r="U66" s="62">
        <v>1156</v>
      </c>
      <c r="V66" s="62">
        <v>1360</v>
      </c>
      <c r="W66" s="62">
        <v>1653</v>
      </c>
      <c r="X66" s="62">
        <v>2352</v>
      </c>
      <c r="Y66" s="62">
        <v>2585</v>
      </c>
      <c r="Z66" s="85">
        <v>3008</v>
      </c>
    </row>
    <row r="67" spans="1:26" ht="15.75">
      <c r="A67" s="65" t="s">
        <v>620</v>
      </c>
      <c r="B67" s="62">
        <v>28</v>
      </c>
      <c r="C67" s="62">
        <v>33</v>
      </c>
      <c r="D67" s="62">
        <v>52</v>
      </c>
      <c r="E67" s="62">
        <v>92</v>
      </c>
      <c r="F67" s="62">
        <v>148</v>
      </c>
      <c r="G67" s="62">
        <v>182</v>
      </c>
      <c r="H67" s="62">
        <v>228</v>
      </c>
      <c r="I67" s="62">
        <v>297</v>
      </c>
      <c r="J67" s="62">
        <v>373</v>
      </c>
      <c r="K67" s="62">
        <v>334</v>
      </c>
      <c r="L67" s="62">
        <v>383</v>
      </c>
      <c r="M67" s="62">
        <v>376</v>
      </c>
      <c r="N67" s="62">
        <v>360</v>
      </c>
      <c r="O67" s="62">
        <v>340</v>
      </c>
      <c r="P67" s="62">
        <v>329</v>
      </c>
      <c r="Q67" s="62">
        <v>308</v>
      </c>
      <c r="R67" s="62">
        <v>291</v>
      </c>
      <c r="S67" s="62">
        <v>263</v>
      </c>
      <c r="T67" s="62">
        <v>266</v>
      </c>
      <c r="U67" s="62">
        <v>299</v>
      </c>
      <c r="V67" s="62">
        <v>396</v>
      </c>
      <c r="W67" s="62">
        <v>646</v>
      </c>
      <c r="X67" s="62">
        <v>944</v>
      </c>
      <c r="Y67" s="62">
        <v>1028</v>
      </c>
      <c r="Z67" s="85">
        <v>1157</v>
      </c>
    </row>
    <row r="68" spans="1:26" ht="15.75">
      <c r="A68" s="65" t="s">
        <v>621</v>
      </c>
      <c r="B68" s="62">
        <v>81</v>
      </c>
      <c r="C68" s="62">
        <v>94</v>
      </c>
      <c r="D68" s="62">
        <v>104</v>
      </c>
      <c r="E68" s="62">
        <v>148</v>
      </c>
      <c r="F68" s="62">
        <v>199</v>
      </c>
      <c r="G68" s="62">
        <v>260</v>
      </c>
      <c r="H68" s="62">
        <v>288</v>
      </c>
      <c r="I68" s="62">
        <v>375</v>
      </c>
      <c r="J68" s="62">
        <v>455</v>
      </c>
      <c r="K68" s="62">
        <v>483</v>
      </c>
      <c r="L68" s="62">
        <v>533</v>
      </c>
      <c r="M68" s="62">
        <v>584</v>
      </c>
      <c r="N68" s="62">
        <v>631</v>
      </c>
      <c r="O68" s="62">
        <v>680</v>
      </c>
      <c r="P68" s="62">
        <v>640</v>
      </c>
      <c r="Q68" s="62">
        <v>676</v>
      </c>
      <c r="R68" s="62">
        <v>667</v>
      </c>
      <c r="S68" s="62">
        <v>673</v>
      </c>
      <c r="T68" s="62">
        <v>688</v>
      </c>
      <c r="U68" s="62">
        <v>699</v>
      </c>
      <c r="V68" s="62">
        <v>701</v>
      </c>
      <c r="W68" s="62">
        <v>717</v>
      </c>
      <c r="X68" s="62">
        <v>721</v>
      </c>
      <c r="Y68" s="62">
        <v>716</v>
      </c>
      <c r="Z68" s="84">
        <v>718</v>
      </c>
    </row>
    <row r="69" spans="1:26" ht="15.75">
      <c r="A69" s="65" t="s">
        <v>622</v>
      </c>
      <c r="B69" s="62">
        <v>0</v>
      </c>
      <c r="C69" s="62">
        <v>0</v>
      </c>
      <c r="D69" s="62">
        <v>0</v>
      </c>
      <c r="E69" s="62">
        <v>0</v>
      </c>
      <c r="F69" s="62">
        <v>0</v>
      </c>
      <c r="G69" s="62">
        <v>3</v>
      </c>
      <c r="H69" s="62">
        <v>2</v>
      </c>
      <c r="I69" s="62">
        <v>2</v>
      </c>
      <c r="J69" s="62">
        <v>13</v>
      </c>
      <c r="K69" s="62">
        <v>28</v>
      </c>
      <c r="L69" s="62">
        <v>36</v>
      </c>
      <c r="M69" s="62">
        <v>42</v>
      </c>
      <c r="N69" s="62">
        <v>53</v>
      </c>
      <c r="O69" s="62">
        <v>102</v>
      </c>
      <c r="P69" s="62">
        <v>121</v>
      </c>
      <c r="Q69" s="62">
        <v>135</v>
      </c>
      <c r="R69" s="62">
        <v>161</v>
      </c>
      <c r="S69" s="62">
        <v>177</v>
      </c>
      <c r="T69" s="62">
        <v>170</v>
      </c>
      <c r="U69" s="62">
        <v>203</v>
      </c>
      <c r="V69" s="62">
        <v>246</v>
      </c>
      <c r="W69" s="62">
        <v>278</v>
      </c>
      <c r="X69" s="62">
        <v>318</v>
      </c>
      <c r="Y69" s="62">
        <v>344</v>
      </c>
      <c r="Z69" s="84">
        <v>391</v>
      </c>
    </row>
    <row r="70" spans="1:26" ht="15.75">
      <c r="A70" s="102" t="s">
        <v>623</v>
      </c>
      <c r="B70" s="101">
        <f>SUM(B54:B69)</f>
        <v>2243</v>
      </c>
      <c r="C70" s="101">
        <f t="shared" ref="C70:Z70" si="4">SUM(C54:C69)</f>
        <v>2626</v>
      </c>
      <c r="D70" s="101">
        <f t="shared" si="4"/>
        <v>3412</v>
      </c>
      <c r="E70" s="101">
        <f t="shared" si="4"/>
        <v>6033</v>
      </c>
      <c r="F70" s="101">
        <f t="shared" si="4"/>
        <v>10414</v>
      </c>
      <c r="G70" s="101">
        <f t="shared" si="4"/>
        <v>15729</v>
      </c>
      <c r="H70" s="101">
        <f t="shared" si="4"/>
        <v>19558</v>
      </c>
      <c r="I70" s="101">
        <f t="shared" si="4"/>
        <v>25081</v>
      </c>
      <c r="J70" s="101">
        <f t="shared" si="4"/>
        <v>30200</v>
      </c>
      <c r="K70" s="101">
        <f t="shared" si="4"/>
        <v>35071</v>
      </c>
      <c r="L70" s="101">
        <f t="shared" si="4"/>
        <v>42364</v>
      </c>
      <c r="M70" s="101">
        <f t="shared" si="4"/>
        <v>44673</v>
      </c>
      <c r="N70" s="101">
        <f t="shared" si="4"/>
        <v>45945</v>
      </c>
      <c r="O70" s="101">
        <f t="shared" si="4"/>
        <v>46362</v>
      </c>
      <c r="P70" s="101">
        <f t="shared" si="4"/>
        <v>46757</v>
      </c>
      <c r="Q70" s="101">
        <f t="shared" si="4"/>
        <v>45737</v>
      </c>
      <c r="R70" s="101">
        <f t="shared" si="4"/>
        <v>40046</v>
      </c>
      <c r="S70" s="101">
        <f t="shared" si="4"/>
        <v>37857</v>
      </c>
      <c r="T70" s="101">
        <f t="shared" si="4"/>
        <v>36767</v>
      </c>
      <c r="U70" s="101">
        <f t="shared" si="4"/>
        <v>35306</v>
      </c>
      <c r="V70" s="101">
        <f t="shared" si="4"/>
        <v>35996</v>
      </c>
      <c r="W70" s="101">
        <f t="shared" si="4"/>
        <v>36938</v>
      </c>
      <c r="X70" s="101">
        <f t="shared" si="4"/>
        <v>38753</v>
      </c>
      <c r="Y70" s="101">
        <f t="shared" si="4"/>
        <v>38726</v>
      </c>
      <c r="Z70" s="101">
        <f t="shared" si="4"/>
        <v>39290</v>
      </c>
    </row>
    <row r="71" spans="1:26" ht="15.75">
      <c r="A71" s="99" t="s">
        <v>624</v>
      </c>
      <c r="B71" s="62">
        <f>B72-B70</f>
        <v>860</v>
      </c>
      <c r="C71" s="62">
        <f t="shared" ref="C71:Z71" si="5">C72-C70</f>
        <v>985</v>
      </c>
      <c r="D71" s="62">
        <f t="shared" si="5"/>
        <v>1243</v>
      </c>
      <c r="E71" s="62">
        <f t="shared" si="5"/>
        <v>1920</v>
      </c>
      <c r="F71" s="62">
        <f t="shared" si="5"/>
        <v>2871</v>
      </c>
      <c r="G71" s="62">
        <f t="shared" si="5"/>
        <v>3660</v>
      </c>
      <c r="H71" s="62">
        <f t="shared" si="5"/>
        <v>4034</v>
      </c>
      <c r="I71" s="62">
        <f t="shared" si="5"/>
        <v>4689</v>
      </c>
      <c r="J71" s="62">
        <f t="shared" si="5"/>
        <v>5208</v>
      </c>
      <c r="K71" s="62">
        <f t="shared" si="5"/>
        <v>5576</v>
      </c>
      <c r="L71" s="62">
        <f t="shared" si="5"/>
        <v>6450</v>
      </c>
      <c r="M71" s="62">
        <f t="shared" si="5"/>
        <v>6759</v>
      </c>
      <c r="N71" s="62">
        <f t="shared" si="5"/>
        <v>6825</v>
      </c>
      <c r="O71" s="62">
        <f t="shared" si="5"/>
        <v>6645</v>
      </c>
      <c r="P71" s="62">
        <f t="shared" si="5"/>
        <v>6482</v>
      </c>
      <c r="Q71" s="62">
        <f t="shared" si="5"/>
        <v>6259</v>
      </c>
      <c r="R71" s="62">
        <f t="shared" si="5"/>
        <v>5569</v>
      </c>
      <c r="S71" s="62">
        <f t="shared" si="5"/>
        <v>5062</v>
      </c>
      <c r="T71" s="62">
        <f t="shared" si="5"/>
        <v>4883</v>
      </c>
      <c r="U71" s="62">
        <f t="shared" si="5"/>
        <v>4766</v>
      </c>
      <c r="V71" s="62">
        <f t="shared" si="5"/>
        <v>4960</v>
      </c>
      <c r="W71" s="62">
        <f t="shared" si="5"/>
        <v>5340</v>
      </c>
      <c r="X71" s="62">
        <f t="shared" si="5"/>
        <v>6063</v>
      </c>
      <c r="Y71" s="62">
        <f t="shared" si="5"/>
        <v>6222</v>
      </c>
      <c r="Z71" s="62">
        <f t="shared" si="5"/>
        <v>6554</v>
      </c>
    </row>
    <row r="72" spans="1:26" ht="15.75">
      <c r="A72" s="66" t="s">
        <v>55</v>
      </c>
      <c r="B72" s="63">
        <v>3103</v>
      </c>
      <c r="C72" s="63">
        <v>3611</v>
      </c>
      <c r="D72" s="63">
        <v>4655</v>
      </c>
      <c r="E72" s="63">
        <v>7953</v>
      </c>
      <c r="F72" s="63">
        <v>13285</v>
      </c>
      <c r="G72" s="63">
        <v>19389</v>
      </c>
      <c r="H72" s="63">
        <v>23592</v>
      </c>
      <c r="I72" s="63">
        <v>29770</v>
      </c>
      <c r="J72" s="63">
        <v>35408</v>
      </c>
      <c r="K72" s="63">
        <v>40647</v>
      </c>
      <c r="L72" s="63">
        <v>48814</v>
      </c>
      <c r="M72" s="63">
        <v>51432</v>
      </c>
      <c r="N72" s="63">
        <v>52770</v>
      </c>
      <c r="O72" s="63">
        <v>53007</v>
      </c>
      <c r="P72" s="63">
        <v>53239</v>
      </c>
      <c r="Q72" s="63">
        <v>51996</v>
      </c>
      <c r="R72" s="63">
        <v>45615</v>
      </c>
      <c r="S72" s="63">
        <v>42919</v>
      </c>
      <c r="T72" s="63">
        <v>41650</v>
      </c>
      <c r="U72" s="63">
        <v>40072</v>
      </c>
      <c r="V72" s="63">
        <v>40956</v>
      </c>
      <c r="W72" s="63">
        <v>42278</v>
      </c>
      <c r="X72" s="63">
        <v>44816</v>
      </c>
      <c r="Y72" s="63">
        <v>44948</v>
      </c>
      <c r="Z72" s="63">
        <v>45844</v>
      </c>
    </row>
    <row r="73" spans="1:26" ht="15.75">
      <c r="A73" s="67" t="s">
        <v>65</v>
      </c>
    </row>
    <row r="74" spans="1:26">
      <c r="A74" s="68" t="s">
        <v>645</v>
      </c>
    </row>
  </sheetData>
  <pageMargins left="0.7" right="0.7" top="0.75" bottom="0.75" header="0.3" footer="0.3"/>
  <ignoredErrors>
    <ignoredError sqref="B53:X53 B29:X29 B5:X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74"/>
  <sheetViews>
    <sheetView topLeftCell="A47" zoomScale="94" workbookViewId="0">
      <selection activeCell="I19" sqref="I19"/>
    </sheetView>
  </sheetViews>
  <sheetFormatPr defaultColWidth="11" defaultRowHeight="15.95"/>
  <cols>
    <col min="1" max="1" width="20.5" customWidth="1"/>
  </cols>
  <sheetData>
    <row r="1" spans="1:26" ht="29.1">
      <c r="A1" s="20" t="s">
        <v>60</v>
      </c>
    </row>
    <row r="2" spans="1:26" ht="24">
      <c r="A2" s="8" t="s">
        <v>646</v>
      </c>
    </row>
    <row r="4" spans="1:26" ht="15.75"/>
    <row r="5" spans="1:26" ht="17.100000000000001" customHeight="1">
      <c r="A5" s="69" t="s">
        <v>28</v>
      </c>
      <c r="B5" s="74" t="s">
        <v>29</v>
      </c>
      <c r="C5" s="74" t="s">
        <v>30</v>
      </c>
      <c r="D5" s="74" t="s">
        <v>31</v>
      </c>
      <c r="E5" s="74" t="s">
        <v>32</v>
      </c>
      <c r="F5" s="74" t="s">
        <v>33</v>
      </c>
      <c r="G5" s="74" t="s">
        <v>34</v>
      </c>
      <c r="H5" s="74" t="s">
        <v>35</v>
      </c>
      <c r="I5" s="74" t="s">
        <v>36</v>
      </c>
      <c r="J5" s="74" t="s">
        <v>37</v>
      </c>
      <c r="K5" s="74" t="s">
        <v>38</v>
      </c>
      <c r="L5" s="74" t="s">
        <v>39</v>
      </c>
      <c r="M5" s="74" t="s">
        <v>40</v>
      </c>
      <c r="N5" s="74" t="s">
        <v>41</v>
      </c>
      <c r="O5" s="74" t="s">
        <v>42</v>
      </c>
      <c r="P5" s="74" t="s">
        <v>43</v>
      </c>
      <c r="Q5" s="74" t="s">
        <v>44</v>
      </c>
      <c r="R5" s="74" t="s">
        <v>45</v>
      </c>
      <c r="S5" s="74" t="s">
        <v>46</v>
      </c>
      <c r="T5" s="74" t="s">
        <v>47</v>
      </c>
      <c r="U5" s="74" t="s">
        <v>48</v>
      </c>
      <c r="V5" s="74" t="s">
        <v>49</v>
      </c>
      <c r="W5" s="74" t="s">
        <v>50</v>
      </c>
      <c r="X5" s="74" t="s">
        <v>51</v>
      </c>
      <c r="Y5" s="74" t="s">
        <v>52</v>
      </c>
      <c r="Z5" s="74" t="s">
        <v>53</v>
      </c>
    </row>
    <row r="6" spans="1:26" ht="15.75">
      <c r="A6" s="64" t="s">
        <v>608</v>
      </c>
      <c r="B6" s="62">
        <v>124</v>
      </c>
      <c r="C6" s="62">
        <v>136</v>
      </c>
      <c r="D6" s="62">
        <v>267</v>
      </c>
      <c r="E6" s="62">
        <v>1996</v>
      </c>
      <c r="F6" s="62">
        <v>4382</v>
      </c>
      <c r="G6" s="62">
        <v>7967</v>
      </c>
      <c r="H6" s="62">
        <v>10227</v>
      </c>
      <c r="I6" s="62">
        <v>13764</v>
      </c>
      <c r="J6" s="62">
        <v>14502</v>
      </c>
      <c r="K6" s="62">
        <v>17315</v>
      </c>
      <c r="L6" s="62">
        <v>21319</v>
      </c>
      <c r="M6" s="62">
        <v>22679</v>
      </c>
      <c r="N6" s="62">
        <v>23459</v>
      </c>
      <c r="O6" s="62">
        <v>23254</v>
      </c>
      <c r="P6" s="62">
        <v>24084</v>
      </c>
      <c r="Q6" s="62">
        <v>22335</v>
      </c>
      <c r="R6" s="62">
        <v>19317</v>
      </c>
      <c r="S6" s="62">
        <v>18321</v>
      </c>
      <c r="T6" s="62">
        <v>17803</v>
      </c>
      <c r="U6" s="62">
        <v>16883</v>
      </c>
      <c r="V6" s="62">
        <v>16413</v>
      </c>
      <c r="W6" s="62">
        <v>16288</v>
      </c>
      <c r="X6" s="62">
        <v>16320</v>
      </c>
      <c r="Y6" s="62">
        <v>15758</v>
      </c>
      <c r="Z6" s="85">
        <v>15354</v>
      </c>
    </row>
    <row r="7" spans="1:26" ht="15.75">
      <c r="A7" s="65" t="s">
        <v>609</v>
      </c>
      <c r="B7" s="62">
        <v>2541</v>
      </c>
      <c r="C7" s="62">
        <v>2762</v>
      </c>
      <c r="D7" s="62">
        <v>3106</v>
      </c>
      <c r="E7" s="62">
        <v>3470</v>
      </c>
      <c r="F7" s="62">
        <v>4126</v>
      </c>
      <c r="G7" s="62">
        <v>4750</v>
      </c>
      <c r="H7" s="62">
        <v>4538</v>
      </c>
      <c r="I7" s="62">
        <v>5335</v>
      </c>
      <c r="J7" s="62">
        <v>6244</v>
      </c>
      <c r="K7" s="62">
        <v>6879</v>
      </c>
      <c r="L7" s="62">
        <v>7715</v>
      </c>
      <c r="M7" s="62">
        <v>8217</v>
      </c>
      <c r="N7" s="62">
        <v>8373</v>
      </c>
      <c r="O7" s="62">
        <v>7633</v>
      </c>
      <c r="P7" s="62">
        <v>7679</v>
      </c>
      <c r="Q7" s="62">
        <v>7171</v>
      </c>
      <c r="R7" s="62">
        <v>6486</v>
      </c>
      <c r="S7" s="62">
        <v>6562</v>
      </c>
      <c r="T7" s="62">
        <v>6735</v>
      </c>
      <c r="U7" s="62">
        <v>6661</v>
      </c>
      <c r="V7" s="62">
        <v>7019</v>
      </c>
      <c r="W7" s="62">
        <v>7535</v>
      </c>
      <c r="X7" s="62">
        <v>7920</v>
      </c>
      <c r="Y7" s="62">
        <v>8111</v>
      </c>
      <c r="Z7" s="85">
        <v>8789</v>
      </c>
    </row>
    <row r="8" spans="1:26" ht="15.75">
      <c r="A8" s="65" t="s">
        <v>632</v>
      </c>
      <c r="B8" s="62">
        <v>864</v>
      </c>
      <c r="C8" s="62">
        <v>976</v>
      </c>
      <c r="D8" s="62">
        <v>1172</v>
      </c>
      <c r="E8" s="62">
        <v>1455</v>
      </c>
      <c r="F8" s="62">
        <v>2103</v>
      </c>
      <c r="G8" s="62">
        <v>3292</v>
      </c>
      <c r="H8" s="62">
        <v>4292</v>
      </c>
      <c r="I8" s="62">
        <v>5728</v>
      </c>
      <c r="J8" s="62">
        <v>7277</v>
      </c>
      <c r="K8" s="62">
        <v>8555</v>
      </c>
      <c r="L8" s="62">
        <v>10291</v>
      </c>
      <c r="M8" s="62">
        <v>11589</v>
      </c>
      <c r="N8" s="62">
        <v>12004</v>
      </c>
      <c r="O8" s="62">
        <v>11429</v>
      </c>
      <c r="P8" s="62">
        <v>11855</v>
      </c>
      <c r="Q8" s="62">
        <v>11582</v>
      </c>
      <c r="R8" s="62">
        <v>10858</v>
      </c>
      <c r="S8" s="62">
        <v>10945</v>
      </c>
      <c r="T8" s="62">
        <v>11277</v>
      </c>
      <c r="U8" s="62">
        <v>11159</v>
      </c>
      <c r="V8" s="62">
        <v>12183</v>
      </c>
      <c r="W8" s="62">
        <v>13968</v>
      </c>
      <c r="X8" s="62">
        <v>15733</v>
      </c>
      <c r="Y8" s="62">
        <v>16463</v>
      </c>
      <c r="Z8" s="85">
        <v>18743</v>
      </c>
    </row>
    <row r="9" spans="1:26" ht="15.75">
      <c r="A9" s="65" t="s">
        <v>610</v>
      </c>
      <c r="B9" s="62">
        <v>1234</v>
      </c>
      <c r="C9" s="62">
        <v>1346</v>
      </c>
      <c r="D9" s="62">
        <v>1551</v>
      </c>
      <c r="E9" s="62">
        <v>1834</v>
      </c>
      <c r="F9" s="62">
        <v>2415</v>
      </c>
      <c r="G9" s="62">
        <v>3494</v>
      </c>
      <c r="H9" s="62">
        <v>4742</v>
      </c>
      <c r="I9" s="62">
        <v>7206</v>
      </c>
      <c r="J9" s="62">
        <v>9146</v>
      </c>
      <c r="K9" s="62">
        <v>10357</v>
      </c>
      <c r="L9" s="62">
        <v>11342</v>
      </c>
      <c r="M9" s="62">
        <v>11927</v>
      </c>
      <c r="N9" s="62">
        <v>11798</v>
      </c>
      <c r="O9" s="62">
        <v>11342</v>
      </c>
      <c r="P9" s="62">
        <v>11115</v>
      </c>
      <c r="Q9" s="62">
        <v>10718</v>
      </c>
      <c r="R9" s="62">
        <v>8480</v>
      </c>
      <c r="S9" s="62">
        <v>8058</v>
      </c>
      <c r="T9" s="62">
        <v>7876</v>
      </c>
      <c r="U9" s="62">
        <v>7441</v>
      </c>
      <c r="V9" s="62">
        <v>7563</v>
      </c>
      <c r="W9" s="62">
        <v>7953</v>
      </c>
      <c r="X9" s="62">
        <v>8709</v>
      </c>
      <c r="Y9" s="62">
        <v>9335</v>
      </c>
      <c r="Z9" s="85">
        <v>9538</v>
      </c>
    </row>
    <row r="10" spans="1:26" ht="15.75">
      <c r="A10" s="65" t="s">
        <v>611</v>
      </c>
      <c r="B10" s="62">
        <v>183</v>
      </c>
      <c r="C10" s="62">
        <v>188</v>
      </c>
      <c r="D10" s="62">
        <v>345</v>
      </c>
      <c r="E10" s="62">
        <v>1541</v>
      </c>
      <c r="F10" s="62">
        <v>3601</v>
      </c>
      <c r="G10" s="62">
        <v>7819</v>
      </c>
      <c r="H10" s="62">
        <v>12755</v>
      </c>
      <c r="I10" s="62">
        <v>19374</v>
      </c>
      <c r="J10" s="62">
        <v>25418</v>
      </c>
      <c r="K10" s="62">
        <v>32102</v>
      </c>
      <c r="L10" s="62">
        <v>45933</v>
      </c>
      <c r="M10" s="62">
        <v>50998</v>
      </c>
      <c r="N10" s="62">
        <v>53079</v>
      </c>
      <c r="O10" s="62">
        <v>55139</v>
      </c>
      <c r="P10" s="62">
        <v>57019</v>
      </c>
      <c r="Q10" s="62">
        <v>54328</v>
      </c>
      <c r="R10" s="62">
        <v>50629</v>
      </c>
      <c r="S10" s="62">
        <v>49309</v>
      </c>
      <c r="T10" s="62">
        <v>47429</v>
      </c>
      <c r="U10" s="62">
        <v>44026</v>
      </c>
      <c r="V10" s="62">
        <v>42742</v>
      </c>
      <c r="W10" s="62">
        <v>41767</v>
      </c>
      <c r="X10" s="62">
        <v>41242</v>
      </c>
      <c r="Y10" s="62">
        <v>39077</v>
      </c>
      <c r="Z10" s="85">
        <v>38506</v>
      </c>
    </row>
    <row r="11" spans="1:26" ht="15.75">
      <c r="A11" s="65" t="s">
        <v>612</v>
      </c>
      <c r="B11" s="62">
        <v>156</v>
      </c>
      <c r="C11" s="62">
        <v>171</v>
      </c>
      <c r="D11" s="62">
        <v>263</v>
      </c>
      <c r="E11" s="62">
        <v>533</v>
      </c>
      <c r="F11" s="62">
        <v>873</v>
      </c>
      <c r="G11" s="62">
        <v>1157</v>
      </c>
      <c r="H11" s="62">
        <v>1415</v>
      </c>
      <c r="I11" s="62">
        <v>1725</v>
      </c>
      <c r="J11" s="62">
        <v>1859</v>
      </c>
      <c r="K11" s="62">
        <v>1717</v>
      </c>
      <c r="L11" s="62">
        <v>1874</v>
      </c>
      <c r="M11" s="62">
        <v>1955</v>
      </c>
      <c r="N11" s="62">
        <v>2022</v>
      </c>
      <c r="O11" s="62">
        <v>2049</v>
      </c>
      <c r="P11" s="62">
        <v>2242</v>
      </c>
      <c r="Q11" s="62">
        <v>2390</v>
      </c>
      <c r="R11" s="62">
        <v>2587</v>
      </c>
      <c r="S11" s="62">
        <v>2917</v>
      </c>
      <c r="T11" s="62">
        <v>3154</v>
      </c>
      <c r="U11" s="62">
        <v>3250</v>
      </c>
      <c r="V11" s="62">
        <v>3536</v>
      </c>
      <c r="W11" s="62">
        <v>4167</v>
      </c>
      <c r="X11" s="62">
        <v>4946</v>
      </c>
      <c r="Y11" s="62">
        <v>5009</v>
      </c>
      <c r="Z11" s="85">
        <v>5568</v>
      </c>
    </row>
    <row r="12" spans="1:26" ht="15.75">
      <c r="A12" s="65" t="s">
        <v>613</v>
      </c>
      <c r="B12" s="62">
        <v>41</v>
      </c>
      <c r="C12" s="62">
        <v>54</v>
      </c>
      <c r="D12" s="62">
        <v>125</v>
      </c>
      <c r="E12" s="62">
        <v>1129</v>
      </c>
      <c r="F12" s="62">
        <v>2801</v>
      </c>
      <c r="G12" s="62">
        <v>4053</v>
      </c>
      <c r="H12" s="62">
        <v>4798</v>
      </c>
      <c r="I12" s="62">
        <v>5630</v>
      </c>
      <c r="J12" s="62">
        <v>5992</v>
      </c>
      <c r="K12" s="62">
        <v>5824</v>
      </c>
      <c r="L12" s="62">
        <v>6404</v>
      </c>
      <c r="M12" s="62">
        <v>6586</v>
      </c>
      <c r="N12" s="62">
        <v>6612</v>
      </c>
      <c r="O12" s="62">
        <v>6584</v>
      </c>
      <c r="P12" s="62">
        <v>6730</v>
      </c>
      <c r="Q12" s="62">
        <v>6757</v>
      </c>
      <c r="R12" s="62">
        <v>6707</v>
      </c>
      <c r="S12" s="62">
        <v>6911</v>
      </c>
      <c r="T12" s="62">
        <v>7587</v>
      </c>
      <c r="U12" s="62">
        <v>7907</v>
      </c>
      <c r="V12" s="62">
        <v>8309</v>
      </c>
      <c r="W12" s="62">
        <v>8691</v>
      </c>
      <c r="X12" s="62">
        <v>9123</v>
      </c>
      <c r="Y12" s="62">
        <v>8886</v>
      </c>
      <c r="Z12" s="85">
        <v>9208</v>
      </c>
    </row>
    <row r="13" spans="1:26" ht="15.75">
      <c r="A13" s="65" t="s">
        <v>614</v>
      </c>
      <c r="B13" s="62">
        <v>819</v>
      </c>
      <c r="C13" s="62">
        <v>951</v>
      </c>
      <c r="D13" s="62">
        <v>1334</v>
      </c>
      <c r="E13" s="62">
        <v>2209</v>
      </c>
      <c r="F13" s="62">
        <v>3520</v>
      </c>
      <c r="G13" s="62">
        <v>4591</v>
      </c>
      <c r="H13" s="62">
        <v>5125</v>
      </c>
      <c r="I13" s="62">
        <v>6028</v>
      </c>
      <c r="J13" s="62">
        <v>6597</v>
      </c>
      <c r="K13" s="62">
        <v>5908</v>
      </c>
      <c r="L13" s="62">
        <v>6543</v>
      </c>
      <c r="M13" s="62">
        <v>7076</v>
      </c>
      <c r="N13" s="62">
        <v>7242</v>
      </c>
      <c r="O13" s="62">
        <v>7141</v>
      </c>
      <c r="P13" s="62">
        <v>7200</v>
      </c>
      <c r="Q13" s="62">
        <v>7123</v>
      </c>
      <c r="R13" s="62">
        <v>6893</v>
      </c>
      <c r="S13" s="62">
        <v>6662</v>
      </c>
      <c r="T13" s="62">
        <v>6635</v>
      </c>
      <c r="U13" s="62">
        <v>6417</v>
      </c>
      <c r="V13" s="62">
        <v>6429</v>
      </c>
      <c r="W13" s="62">
        <v>6487</v>
      </c>
      <c r="X13" s="62">
        <v>6714</v>
      </c>
      <c r="Y13" s="62">
        <v>6503</v>
      </c>
      <c r="Z13" s="85">
        <v>6584</v>
      </c>
    </row>
    <row r="14" spans="1:26" ht="15.75">
      <c r="A14" s="65" t="s">
        <v>615</v>
      </c>
      <c r="B14" s="62">
        <v>1878</v>
      </c>
      <c r="C14" s="62">
        <v>1947</v>
      </c>
      <c r="D14" s="62">
        <v>2944</v>
      </c>
      <c r="E14" s="62">
        <v>4411</v>
      </c>
      <c r="F14" s="62">
        <v>6739</v>
      </c>
      <c r="G14" s="62">
        <v>8866</v>
      </c>
      <c r="H14" s="62">
        <v>10420</v>
      </c>
      <c r="I14" s="62">
        <v>13219</v>
      </c>
      <c r="J14" s="62">
        <v>16092</v>
      </c>
      <c r="K14" s="62">
        <v>16970</v>
      </c>
      <c r="L14" s="62">
        <v>19742</v>
      </c>
      <c r="M14" s="62">
        <v>22529</v>
      </c>
      <c r="N14" s="62">
        <v>23190</v>
      </c>
      <c r="O14" s="62">
        <v>23127</v>
      </c>
      <c r="P14" s="62">
        <v>23442</v>
      </c>
      <c r="Q14" s="62">
        <v>23402</v>
      </c>
      <c r="R14" s="62">
        <v>22580</v>
      </c>
      <c r="S14" s="62">
        <v>21607</v>
      </c>
      <c r="T14" s="62">
        <v>21573</v>
      </c>
      <c r="U14" s="62">
        <v>20998</v>
      </c>
      <c r="V14" s="62">
        <v>21552</v>
      </c>
      <c r="W14" s="62">
        <v>23130</v>
      </c>
      <c r="X14" s="62">
        <v>25542</v>
      </c>
      <c r="Y14" s="62">
        <v>26519</v>
      </c>
      <c r="Z14" s="85">
        <v>27926</v>
      </c>
    </row>
    <row r="15" spans="1:26" ht="15.75">
      <c r="A15" s="65" t="s">
        <v>637</v>
      </c>
      <c r="B15" s="62">
        <v>24</v>
      </c>
      <c r="C15" s="62">
        <v>15</v>
      </c>
      <c r="D15" s="62">
        <v>24</v>
      </c>
      <c r="E15" s="62">
        <v>49</v>
      </c>
      <c r="F15" s="62">
        <v>97</v>
      </c>
      <c r="G15" s="62">
        <v>140</v>
      </c>
      <c r="H15" s="62">
        <v>191</v>
      </c>
      <c r="I15" s="62">
        <v>244</v>
      </c>
      <c r="J15" s="62">
        <v>375</v>
      </c>
      <c r="K15" s="62">
        <v>684</v>
      </c>
      <c r="L15" s="62">
        <v>1227</v>
      </c>
      <c r="M15" s="62">
        <v>1451</v>
      </c>
      <c r="N15" s="62">
        <v>1503</v>
      </c>
      <c r="O15" s="62">
        <v>1665</v>
      </c>
      <c r="P15" s="62">
        <v>2001</v>
      </c>
      <c r="Q15" s="62">
        <v>2193</v>
      </c>
      <c r="R15" s="62">
        <v>2268</v>
      </c>
      <c r="S15" s="62">
        <v>2403</v>
      </c>
      <c r="T15" s="62">
        <v>2797</v>
      </c>
      <c r="U15" s="62">
        <v>3404</v>
      </c>
      <c r="V15" s="62">
        <v>4752</v>
      </c>
      <c r="W15" s="62">
        <v>6388</v>
      </c>
      <c r="X15" s="62">
        <v>8524</v>
      </c>
      <c r="Y15" s="62">
        <v>9213</v>
      </c>
      <c r="Z15" s="85">
        <v>10000</v>
      </c>
    </row>
    <row r="16" spans="1:26" ht="15.75">
      <c r="A16" s="65" t="s">
        <v>617</v>
      </c>
      <c r="B16" s="62">
        <v>62</v>
      </c>
      <c r="C16" s="62">
        <v>58</v>
      </c>
      <c r="D16" s="62">
        <v>113</v>
      </c>
      <c r="E16" s="62">
        <v>435</v>
      </c>
      <c r="F16" s="62">
        <v>993</v>
      </c>
      <c r="G16" s="62">
        <v>2457</v>
      </c>
      <c r="H16" s="62">
        <v>4827</v>
      </c>
      <c r="I16" s="62">
        <v>9069</v>
      </c>
      <c r="J16" s="62">
        <v>13472</v>
      </c>
      <c r="K16" s="62">
        <v>19895</v>
      </c>
      <c r="L16" s="62">
        <v>23998</v>
      </c>
      <c r="M16" s="62">
        <v>22672</v>
      </c>
      <c r="N16" s="62">
        <v>20075</v>
      </c>
      <c r="O16" s="62">
        <v>17872</v>
      </c>
      <c r="P16" s="62">
        <v>16509</v>
      </c>
      <c r="Q16" s="62">
        <v>15360</v>
      </c>
      <c r="R16" s="62">
        <v>13449</v>
      </c>
      <c r="S16" s="62">
        <v>11209</v>
      </c>
      <c r="T16" s="62">
        <v>10255</v>
      </c>
      <c r="U16" s="62">
        <v>8392</v>
      </c>
      <c r="V16" s="62">
        <v>8021</v>
      </c>
      <c r="W16" s="62">
        <v>7477</v>
      </c>
      <c r="X16" s="62">
        <v>7124</v>
      </c>
      <c r="Y16" s="62">
        <v>6334</v>
      </c>
      <c r="Z16" s="85">
        <v>6053</v>
      </c>
    </row>
    <row r="17" spans="1:26" ht="15.75">
      <c r="A17" s="65" t="s">
        <v>618</v>
      </c>
      <c r="B17" s="62">
        <v>377</v>
      </c>
      <c r="C17" s="62">
        <v>477</v>
      </c>
      <c r="D17" s="62">
        <v>899</v>
      </c>
      <c r="E17" s="62">
        <v>4167</v>
      </c>
      <c r="F17" s="62">
        <v>10646</v>
      </c>
      <c r="G17" s="62">
        <v>14158</v>
      </c>
      <c r="H17" s="62">
        <v>14936</v>
      </c>
      <c r="I17" s="62">
        <v>16738</v>
      </c>
      <c r="J17" s="62">
        <v>18073</v>
      </c>
      <c r="K17" s="62">
        <v>17571</v>
      </c>
      <c r="L17" s="62">
        <v>18983</v>
      </c>
      <c r="M17" s="62">
        <v>19819</v>
      </c>
      <c r="N17" s="62">
        <v>19225</v>
      </c>
      <c r="O17" s="62">
        <v>17419</v>
      </c>
      <c r="P17" s="62">
        <v>15189</v>
      </c>
      <c r="Q17" s="62">
        <v>13788</v>
      </c>
      <c r="R17" s="62">
        <v>11205</v>
      </c>
      <c r="S17" s="62">
        <v>9524</v>
      </c>
      <c r="T17" s="62">
        <v>8905</v>
      </c>
      <c r="U17" s="62">
        <v>8724</v>
      </c>
      <c r="V17" s="62">
        <v>10054</v>
      </c>
      <c r="W17" s="62">
        <v>13053</v>
      </c>
      <c r="X17" s="62">
        <v>17863</v>
      </c>
      <c r="Y17" s="62">
        <v>19474</v>
      </c>
      <c r="Z17" s="85">
        <v>22497</v>
      </c>
    </row>
    <row r="18" spans="1:26" ht="15.75">
      <c r="A18" s="65" t="s">
        <v>619</v>
      </c>
      <c r="B18" s="62">
        <v>95</v>
      </c>
      <c r="C18" s="62">
        <v>142</v>
      </c>
      <c r="D18" s="62">
        <v>496</v>
      </c>
      <c r="E18" s="62">
        <v>6234</v>
      </c>
      <c r="F18" s="62">
        <v>14001</v>
      </c>
      <c r="G18" s="62">
        <v>22391</v>
      </c>
      <c r="H18" s="62">
        <v>27670</v>
      </c>
      <c r="I18" s="62">
        <v>29396</v>
      </c>
      <c r="J18" s="62">
        <v>29495</v>
      </c>
      <c r="K18" s="62">
        <v>26847</v>
      </c>
      <c r="L18" s="62">
        <v>26584</v>
      </c>
      <c r="M18" s="62">
        <v>26307</v>
      </c>
      <c r="N18" s="62">
        <v>24515</v>
      </c>
      <c r="O18" s="62">
        <v>21522</v>
      </c>
      <c r="P18" s="62">
        <v>17723</v>
      </c>
      <c r="Q18" s="62">
        <v>15767</v>
      </c>
      <c r="R18" s="62">
        <v>13019</v>
      </c>
      <c r="S18" s="62">
        <v>10760</v>
      </c>
      <c r="T18" s="62">
        <v>9818</v>
      </c>
      <c r="U18" s="62">
        <v>8339</v>
      </c>
      <c r="V18" s="62">
        <v>8013</v>
      </c>
      <c r="W18" s="62">
        <v>7632</v>
      </c>
      <c r="X18" s="62">
        <v>7525</v>
      </c>
      <c r="Y18" s="62">
        <v>6844</v>
      </c>
      <c r="Z18" s="85">
        <v>6863</v>
      </c>
    </row>
    <row r="19" spans="1:26" ht="15.75">
      <c r="A19" s="65" t="s">
        <v>620</v>
      </c>
      <c r="B19" s="62">
        <v>217</v>
      </c>
      <c r="C19" s="62">
        <v>224</v>
      </c>
      <c r="D19" s="62">
        <v>303</v>
      </c>
      <c r="E19" s="62">
        <v>379</v>
      </c>
      <c r="F19" s="62">
        <v>619</v>
      </c>
      <c r="G19" s="62">
        <v>922</v>
      </c>
      <c r="H19" s="62">
        <v>1387</v>
      </c>
      <c r="I19" s="62">
        <v>1953</v>
      </c>
      <c r="J19" s="62">
        <v>2399</v>
      </c>
      <c r="K19" s="62">
        <v>2361</v>
      </c>
      <c r="L19" s="62">
        <v>2845</v>
      </c>
      <c r="M19" s="62">
        <v>3055</v>
      </c>
      <c r="N19" s="62">
        <v>3046</v>
      </c>
      <c r="O19" s="62">
        <v>2862</v>
      </c>
      <c r="P19" s="62">
        <v>2776</v>
      </c>
      <c r="Q19" s="62">
        <v>2681</v>
      </c>
      <c r="R19" s="62">
        <v>2351</v>
      </c>
      <c r="S19" s="62">
        <v>2332</v>
      </c>
      <c r="T19" s="62">
        <v>2789</v>
      </c>
      <c r="U19" s="62">
        <v>3589</v>
      </c>
      <c r="V19" s="62">
        <v>5224</v>
      </c>
      <c r="W19" s="62">
        <v>8180</v>
      </c>
      <c r="X19" s="62">
        <v>11730</v>
      </c>
      <c r="Y19" s="62">
        <v>12575</v>
      </c>
      <c r="Z19" s="85">
        <v>14568</v>
      </c>
    </row>
    <row r="20" spans="1:26" ht="15.75">
      <c r="A20" s="65" t="s">
        <v>621</v>
      </c>
      <c r="B20" s="62">
        <v>727</v>
      </c>
      <c r="C20" s="62">
        <v>844</v>
      </c>
      <c r="D20" s="62">
        <v>1574</v>
      </c>
      <c r="E20" s="62">
        <v>2261</v>
      </c>
      <c r="F20" s="62">
        <v>3162</v>
      </c>
      <c r="G20" s="62">
        <v>3628</v>
      </c>
      <c r="H20" s="62">
        <v>3955</v>
      </c>
      <c r="I20" s="62">
        <v>5221</v>
      </c>
      <c r="J20" s="62">
        <v>6403</v>
      </c>
      <c r="K20" s="62">
        <v>6034</v>
      </c>
      <c r="L20" s="62">
        <v>6700</v>
      </c>
      <c r="M20" s="62">
        <v>7842</v>
      </c>
      <c r="N20" s="62">
        <v>8555</v>
      </c>
      <c r="O20" s="62">
        <v>9216</v>
      </c>
      <c r="P20" s="62">
        <v>9835</v>
      </c>
      <c r="Q20" s="62">
        <v>10115</v>
      </c>
      <c r="R20" s="62">
        <v>10444</v>
      </c>
      <c r="S20" s="62">
        <v>10896</v>
      </c>
      <c r="T20" s="62">
        <v>11558</v>
      </c>
      <c r="U20" s="62">
        <v>12198</v>
      </c>
      <c r="V20" s="62">
        <v>13017</v>
      </c>
      <c r="W20" s="62">
        <v>13805</v>
      </c>
      <c r="X20" s="62">
        <v>14625</v>
      </c>
      <c r="Y20" s="62">
        <v>14613</v>
      </c>
      <c r="Z20" s="85">
        <v>14794</v>
      </c>
    </row>
    <row r="21" spans="1:26" ht="15.75">
      <c r="A21" s="65" t="s">
        <v>622</v>
      </c>
      <c r="B21" s="62">
        <v>166</v>
      </c>
      <c r="C21" s="62">
        <v>181</v>
      </c>
      <c r="D21" s="62">
        <v>248</v>
      </c>
      <c r="E21" s="62">
        <v>612</v>
      </c>
      <c r="F21" s="62">
        <v>924</v>
      </c>
      <c r="G21" s="62">
        <v>1341</v>
      </c>
      <c r="H21" s="62">
        <v>1642</v>
      </c>
      <c r="I21" s="62">
        <v>2716</v>
      </c>
      <c r="J21" s="62">
        <v>5057</v>
      </c>
      <c r="K21" s="62">
        <v>4744</v>
      </c>
      <c r="L21" s="62">
        <v>4637</v>
      </c>
      <c r="M21" s="62">
        <v>4921</v>
      </c>
      <c r="N21" s="62">
        <v>4976</v>
      </c>
      <c r="O21" s="62">
        <v>6149</v>
      </c>
      <c r="P21" s="62">
        <v>7375</v>
      </c>
      <c r="Q21" s="62">
        <v>7974</v>
      </c>
      <c r="R21" s="62">
        <v>7791</v>
      </c>
      <c r="S21" s="62">
        <v>7817</v>
      </c>
      <c r="T21" s="62">
        <v>8007</v>
      </c>
      <c r="U21" s="62">
        <v>8035</v>
      </c>
      <c r="V21" s="62">
        <v>8412</v>
      </c>
      <c r="W21" s="62">
        <v>8646</v>
      </c>
      <c r="X21" s="62">
        <v>9251</v>
      </c>
      <c r="Y21" s="62">
        <v>9246</v>
      </c>
      <c r="Z21" s="85">
        <v>9450</v>
      </c>
    </row>
    <row r="22" spans="1:26" ht="15.75">
      <c r="A22" s="102" t="s">
        <v>623</v>
      </c>
      <c r="B22" s="101">
        <f>SUM(B6:B21)</f>
        <v>9508</v>
      </c>
      <c r="C22" s="101">
        <f t="shared" ref="C22:Z22" si="0">SUM(C6:C21)</f>
        <v>10472</v>
      </c>
      <c r="D22" s="101">
        <f t="shared" si="0"/>
        <v>14764</v>
      </c>
      <c r="E22" s="101">
        <f t="shared" si="0"/>
        <v>32715</v>
      </c>
      <c r="F22" s="101">
        <f t="shared" si="0"/>
        <v>61002</v>
      </c>
      <c r="G22" s="101">
        <f t="shared" si="0"/>
        <v>91026</v>
      </c>
      <c r="H22" s="101">
        <f t="shared" si="0"/>
        <v>112920</v>
      </c>
      <c r="I22" s="101">
        <f t="shared" si="0"/>
        <v>143346</v>
      </c>
      <c r="J22" s="101">
        <f t="shared" si="0"/>
        <v>168401</v>
      </c>
      <c r="K22" s="101">
        <f t="shared" si="0"/>
        <v>183763</v>
      </c>
      <c r="L22" s="101">
        <f t="shared" si="0"/>
        <v>216137</v>
      </c>
      <c r="M22" s="101">
        <f t="shared" si="0"/>
        <v>229623</v>
      </c>
      <c r="N22" s="101">
        <f t="shared" si="0"/>
        <v>229674</v>
      </c>
      <c r="O22" s="101">
        <f t="shared" si="0"/>
        <v>224403</v>
      </c>
      <c r="P22" s="101">
        <f t="shared" si="0"/>
        <v>222774</v>
      </c>
      <c r="Q22" s="101">
        <f t="shared" si="0"/>
        <v>213684</v>
      </c>
      <c r="R22" s="101">
        <f t="shared" si="0"/>
        <v>195064</v>
      </c>
      <c r="S22" s="101">
        <f t="shared" si="0"/>
        <v>186233</v>
      </c>
      <c r="T22" s="101">
        <f t="shared" si="0"/>
        <v>184198</v>
      </c>
      <c r="U22" s="101">
        <f t="shared" si="0"/>
        <v>177423</v>
      </c>
      <c r="V22" s="101">
        <f t="shared" si="0"/>
        <v>183239</v>
      </c>
      <c r="W22" s="101">
        <f t="shared" si="0"/>
        <v>195167</v>
      </c>
      <c r="X22" s="101">
        <f t="shared" si="0"/>
        <v>212891</v>
      </c>
      <c r="Y22" s="101">
        <f t="shared" si="0"/>
        <v>213960</v>
      </c>
      <c r="Z22" s="101">
        <f t="shared" si="0"/>
        <v>224441</v>
      </c>
    </row>
    <row r="23" spans="1:26" ht="15.75">
      <c r="A23" s="99" t="s">
        <v>624</v>
      </c>
      <c r="B23" s="62">
        <f>B24-B22</f>
        <v>10045</v>
      </c>
      <c r="C23" s="62">
        <f t="shared" ref="C23:Z23" si="1">C24-C22</f>
        <v>9528</v>
      </c>
      <c r="D23" s="62">
        <f t="shared" si="1"/>
        <v>12156</v>
      </c>
      <c r="E23" s="62">
        <f t="shared" si="1"/>
        <v>16436</v>
      </c>
      <c r="F23" s="62">
        <f t="shared" si="1"/>
        <v>23725</v>
      </c>
      <c r="G23" s="62">
        <f t="shared" si="1"/>
        <v>33062</v>
      </c>
      <c r="H23" s="62">
        <f t="shared" si="1"/>
        <v>38834</v>
      </c>
      <c r="I23" s="62">
        <f t="shared" si="1"/>
        <v>51361</v>
      </c>
      <c r="J23" s="62">
        <f t="shared" si="1"/>
        <v>62683</v>
      </c>
      <c r="K23" s="62">
        <f t="shared" si="1"/>
        <v>67211</v>
      </c>
      <c r="L23" s="62">
        <f t="shared" si="1"/>
        <v>78709</v>
      </c>
      <c r="M23" s="62">
        <f t="shared" si="1"/>
        <v>85522</v>
      </c>
      <c r="N23" s="62">
        <f t="shared" si="1"/>
        <v>84721</v>
      </c>
      <c r="O23" s="62">
        <f t="shared" si="1"/>
        <v>78293</v>
      </c>
      <c r="P23" s="62">
        <f t="shared" si="1"/>
        <v>76030</v>
      </c>
      <c r="Q23" s="62">
        <f t="shared" si="1"/>
        <v>72347</v>
      </c>
      <c r="R23" s="62">
        <f t="shared" si="1"/>
        <v>65807</v>
      </c>
      <c r="S23" s="62">
        <f t="shared" si="1"/>
        <v>62484</v>
      </c>
      <c r="T23" s="62">
        <f t="shared" si="1"/>
        <v>61814</v>
      </c>
      <c r="U23" s="62">
        <f t="shared" si="1"/>
        <v>60201</v>
      </c>
      <c r="V23" s="62">
        <f t="shared" si="1"/>
        <v>63437</v>
      </c>
      <c r="W23" s="62">
        <f t="shared" si="1"/>
        <v>68681</v>
      </c>
      <c r="X23" s="62">
        <f t="shared" si="1"/>
        <v>75630</v>
      </c>
      <c r="Y23" s="62">
        <f t="shared" si="1"/>
        <v>75088</v>
      </c>
      <c r="Z23" s="62">
        <f t="shared" si="1"/>
        <v>80354</v>
      </c>
    </row>
    <row r="24" spans="1:26" ht="15.75">
      <c r="A24" s="66" t="s">
        <v>55</v>
      </c>
      <c r="B24" s="63">
        <v>19553</v>
      </c>
      <c r="C24" s="63">
        <v>20000</v>
      </c>
      <c r="D24" s="63">
        <v>26920</v>
      </c>
      <c r="E24" s="63">
        <v>49151</v>
      </c>
      <c r="F24" s="63">
        <v>84727</v>
      </c>
      <c r="G24" s="63">
        <v>124088</v>
      </c>
      <c r="H24" s="63">
        <v>151754</v>
      </c>
      <c r="I24" s="63">
        <v>194707</v>
      </c>
      <c r="J24" s="63">
        <v>231084</v>
      </c>
      <c r="K24" s="63">
        <v>250974</v>
      </c>
      <c r="L24" s="63">
        <v>294846</v>
      </c>
      <c r="M24" s="63">
        <v>315145</v>
      </c>
      <c r="N24" s="63">
        <v>314395</v>
      </c>
      <c r="O24" s="63">
        <v>302696</v>
      </c>
      <c r="P24" s="63">
        <v>298804</v>
      </c>
      <c r="Q24" s="63">
        <v>286031</v>
      </c>
      <c r="R24" s="63">
        <v>260871</v>
      </c>
      <c r="S24" s="63">
        <v>248717</v>
      </c>
      <c r="T24" s="63">
        <v>246012</v>
      </c>
      <c r="U24" s="63">
        <v>237624</v>
      </c>
      <c r="V24" s="63">
        <v>246676</v>
      </c>
      <c r="W24" s="63">
        <v>263848</v>
      </c>
      <c r="X24" s="63">
        <v>288521</v>
      </c>
      <c r="Y24" s="63">
        <v>289048</v>
      </c>
      <c r="Z24" s="63">
        <v>304795</v>
      </c>
    </row>
    <row r="25" spans="1:26" ht="15.75">
      <c r="A25" s="67" t="s">
        <v>65</v>
      </c>
    </row>
    <row r="26" spans="1:26">
      <c r="A26" s="68" t="s">
        <v>647</v>
      </c>
    </row>
    <row r="28" spans="1:26" ht="15.75"/>
    <row r="29" spans="1:26" ht="15.75">
      <c r="A29" s="69" t="s">
        <v>62</v>
      </c>
      <c r="B29" s="74" t="s">
        <v>29</v>
      </c>
      <c r="C29" s="74" t="s">
        <v>30</v>
      </c>
      <c r="D29" s="74" t="s">
        <v>31</v>
      </c>
      <c r="E29" s="74" t="s">
        <v>32</v>
      </c>
      <c r="F29" s="74" t="s">
        <v>33</v>
      </c>
      <c r="G29" s="74" t="s">
        <v>34</v>
      </c>
      <c r="H29" s="74" t="s">
        <v>35</v>
      </c>
      <c r="I29" s="74" t="s">
        <v>36</v>
      </c>
      <c r="J29" s="74" t="s">
        <v>37</v>
      </c>
      <c r="K29" s="74" t="s">
        <v>38</v>
      </c>
      <c r="L29" s="74" t="s">
        <v>39</v>
      </c>
      <c r="M29" s="74" t="s">
        <v>40</v>
      </c>
      <c r="N29" s="74" t="s">
        <v>41</v>
      </c>
      <c r="O29" s="74" t="s">
        <v>42</v>
      </c>
      <c r="P29" s="74" t="s">
        <v>43</v>
      </c>
      <c r="Q29" s="74" t="s">
        <v>44</v>
      </c>
      <c r="R29" s="74" t="s">
        <v>45</v>
      </c>
      <c r="S29" s="74" t="s">
        <v>46</v>
      </c>
      <c r="T29" s="74" t="s">
        <v>47</v>
      </c>
      <c r="U29" s="74" t="s">
        <v>48</v>
      </c>
      <c r="V29" s="74" t="s">
        <v>49</v>
      </c>
      <c r="W29" s="74" t="s">
        <v>50</v>
      </c>
      <c r="X29" s="74" t="s">
        <v>51</v>
      </c>
      <c r="Y29" s="74" t="s">
        <v>52</v>
      </c>
      <c r="Z29" s="74" t="s">
        <v>53</v>
      </c>
    </row>
    <row r="30" spans="1:26" ht="15.75">
      <c r="A30" s="64" t="s">
        <v>608</v>
      </c>
      <c r="B30" s="62">
        <v>70</v>
      </c>
      <c r="C30" s="62">
        <v>82</v>
      </c>
      <c r="D30" s="62">
        <v>156</v>
      </c>
      <c r="E30" s="62">
        <v>1383</v>
      </c>
      <c r="F30" s="62">
        <v>2898</v>
      </c>
      <c r="G30" s="62">
        <v>5001</v>
      </c>
      <c r="H30" s="62">
        <v>6186</v>
      </c>
      <c r="I30" s="62">
        <v>8129</v>
      </c>
      <c r="J30" s="62">
        <v>8294</v>
      </c>
      <c r="K30" s="62">
        <v>9767</v>
      </c>
      <c r="L30" s="62">
        <v>11993</v>
      </c>
      <c r="M30" s="62">
        <v>12637</v>
      </c>
      <c r="N30" s="62">
        <v>13075</v>
      </c>
      <c r="O30" s="62">
        <v>12920</v>
      </c>
      <c r="P30" s="62">
        <v>13317</v>
      </c>
      <c r="Q30" s="62">
        <v>12195</v>
      </c>
      <c r="R30" s="62">
        <v>10318</v>
      </c>
      <c r="S30" s="62">
        <v>9642</v>
      </c>
      <c r="T30" s="62">
        <v>9229</v>
      </c>
      <c r="U30" s="62">
        <v>8624</v>
      </c>
      <c r="V30" s="62">
        <v>8338</v>
      </c>
      <c r="W30" s="62">
        <v>8201</v>
      </c>
      <c r="X30" s="62">
        <v>8223</v>
      </c>
      <c r="Y30" s="62">
        <v>7888</v>
      </c>
      <c r="Z30" s="85">
        <v>7685</v>
      </c>
    </row>
    <row r="31" spans="1:26" ht="15.75">
      <c r="A31" s="65" t="s">
        <v>609</v>
      </c>
      <c r="B31" s="62">
        <v>1108</v>
      </c>
      <c r="C31" s="62">
        <v>1222</v>
      </c>
      <c r="D31" s="62">
        <v>1395</v>
      </c>
      <c r="E31" s="62">
        <v>1594</v>
      </c>
      <c r="F31" s="62">
        <v>1954</v>
      </c>
      <c r="G31" s="62">
        <v>2286</v>
      </c>
      <c r="H31" s="62">
        <v>2189</v>
      </c>
      <c r="I31" s="62">
        <v>2619</v>
      </c>
      <c r="J31" s="62">
        <v>3140</v>
      </c>
      <c r="K31" s="62">
        <v>3458</v>
      </c>
      <c r="L31" s="62">
        <v>3897</v>
      </c>
      <c r="M31" s="62">
        <v>4128</v>
      </c>
      <c r="N31" s="62">
        <v>4210</v>
      </c>
      <c r="O31" s="62">
        <v>3803</v>
      </c>
      <c r="P31" s="62">
        <v>3785</v>
      </c>
      <c r="Q31" s="62">
        <v>3528</v>
      </c>
      <c r="R31" s="62">
        <v>3163</v>
      </c>
      <c r="S31" s="62">
        <v>3204</v>
      </c>
      <c r="T31" s="62">
        <v>3276</v>
      </c>
      <c r="U31" s="62">
        <v>3212</v>
      </c>
      <c r="V31" s="62">
        <v>3339</v>
      </c>
      <c r="W31" s="62">
        <v>3558</v>
      </c>
      <c r="X31" s="62">
        <v>3730</v>
      </c>
      <c r="Y31" s="62">
        <v>3795</v>
      </c>
      <c r="Z31" s="85">
        <v>4128</v>
      </c>
    </row>
    <row r="32" spans="1:26" ht="15.75">
      <c r="A32" s="65" t="s">
        <v>632</v>
      </c>
      <c r="B32" s="62">
        <v>571</v>
      </c>
      <c r="C32" s="62">
        <v>655</v>
      </c>
      <c r="D32" s="62">
        <v>790</v>
      </c>
      <c r="E32" s="62">
        <v>975</v>
      </c>
      <c r="F32" s="62">
        <v>1377</v>
      </c>
      <c r="G32" s="62">
        <v>2129</v>
      </c>
      <c r="H32" s="62">
        <v>2728</v>
      </c>
      <c r="I32" s="62">
        <v>3569</v>
      </c>
      <c r="J32" s="62">
        <v>4479</v>
      </c>
      <c r="K32" s="62">
        <v>5243</v>
      </c>
      <c r="L32" s="62">
        <v>6276</v>
      </c>
      <c r="M32" s="62">
        <v>7001</v>
      </c>
      <c r="N32" s="62">
        <v>7201</v>
      </c>
      <c r="O32" s="62">
        <v>6822</v>
      </c>
      <c r="P32" s="62">
        <v>7044</v>
      </c>
      <c r="Q32" s="62">
        <v>6871</v>
      </c>
      <c r="R32" s="62">
        <v>6393</v>
      </c>
      <c r="S32" s="62">
        <v>6425</v>
      </c>
      <c r="T32" s="62">
        <v>6576</v>
      </c>
      <c r="U32" s="62">
        <v>6469</v>
      </c>
      <c r="V32" s="62">
        <v>6943</v>
      </c>
      <c r="W32" s="62">
        <v>7872</v>
      </c>
      <c r="X32" s="62">
        <v>8825</v>
      </c>
      <c r="Y32" s="62">
        <v>9165</v>
      </c>
      <c r="Z32" s="85">
        <v>10336</v>
      </c>
    </row>
    <row r="33" spans="1:26" ht="15.75">
      <c r="A33" s="65" t="s">
        <v>610</v>
      </c>
      <c r="B33" s="62">
        <v>614</v>
      </c>
      <c r="C33" s="62">
        <v>685</v>
      </c>
      <c r="D33" s="62">
        <v>784</v>
      </c>
      <c r="E33" s="62">
        <v>934</v>
      </c>
      <c r="F33" s="62">
        <v>1243</v>
      </c>
      <c r="G33" s="62">
        <v>1845</v>
      </c>
      <c r="H33" s="62">
        <v>2497</v>
      </c>
      <c r="I33" s="62">
        <v>3769</v>
      </c>
      <c r="J33" s="62">
        <v>4777</v>
      </c>
      <c r="K33" s="62">
        <v>5421</v>
      </c>
      <c r="L33" s="62">
        <v>5960</v>
      </c>
      <c r="M33" s="62">
        <v>6247</v>
      </c>
      <c r="N33" s="62">
        <v>6162</v>
      </c>
      <c r="O33" s="62">
        <v>5925</v>
      </c>
      <c r="P33" s="62">
        <v>5792</v>
      </c>
      <c r="Q33" s="62">
        <v>5571</v>
      </c>
      <c r="R33" s="62">
        <v>4390</v>
      </c>
      <c r="S33" s="62">
        <v>4217</v>
      </c>
      <c r="T33" s="62">
        <v>4092</v>
      </c>
      <c r="U33" s="62">
        <v>3882</v>
      </c>
      <c r="V33" s="62">
        <v>3995</v>
      </c>
      <c r="W33" s="62">
        <v>4227</v>
      </c>
      <c r="X33" s="62">
        <v>4623</v>
      </c>
      <c r="Y33" s="62">
        <v>4979</v>
      </c>
      <c r="Z33" s="85">
        <v>5101</v>
      </c>
    </row>
    <row r="34" spans="1:26" ht="15.75">
      <c r="A34" s="65" t="s">
        <v>611</v>
      </c>
      <c r="B34" s="62">
        <v>131</v>
      </c>
      <c r="C34" s="62">
        <v>136</v>
      </c>
      <c r="D34" s="62">
        <v>237</v>
      </c>
      <c r="E34" s="62">
        <v>1047</v>
      </c>
      <c r="F34" s="62">
        <v>2354</v>
      </c>
      <c r="G34" s="62">
        <v>4677</v>
      </c>
      <c r="H34" s="62">
        <v>7235</v>
      </c>
      <c r="I34" s="62">
        <v>10694</v>
      </c>
      <c r="J34" s="62">
        <v>13730</v>
      </c>
      <c r="K34" s="62">
        <v>16940</v>
      </c>
      <c r="L34" s="62">
        <v>25016</v>
      </c>
      <c r="M34" s="62">
        <v>27506</v>
      </c>
      <c r="N34" s="62">
        <v>28481</v>
      </c>
      <c r="O34" s="62">
        <v>29698</v>
      </c>
      <c r="P34" s="62">
        <v>30490</v>
      </c>
      <c r="Q34" s="62">
        <v>28561</v>
      </c>
      <c r="R34" s="62">
        <v>26107</v>
      </c>
      <c r="S34" s="62">
        <v>25219</v>
      </c>
      <c r="T34" s="62">
        <v>23994</v>
      </c>
      <c r="U34" s="62">
        <v>21795</v>
      </c>
      <c r="V34" s="62">
        <v>20984</v>
      </c>
      <c r="W34" s="62">
        <v>20527</v>
      </c>
      <c r="X34" s="62">
        <v>20173</v>
      </c>
      <c r="Y34" s="62">
        <v>19030</v>
      </c>
      <c r="Z34" s="85">
        <v>18711</v>
      </c>
    </row>
    <row r="35" spans="1:26" ht="15.75">
      <c r="A35" s="65" t="s">
        <v>612</v>
      </c>
      <c r="B35" s="62">
        <v>69</v>
      </c>
      <c r="C35" s="62">
        <v>80</v>
      </c>
      <c r="D35" s="62">
        <v>107</v>
      </c>
      <c r="E35" s="62">
        <v>254</v>
      </c>
      <c r="F35" s="62">
        <v>380</v>
      </c>
      <c r="G35" s="62">
        <v>476</v>
      </c>
      <c r="H35" s="62">
        <v>561</v>
      </c>
      <c r="I35" s="62">
        <v>676</v>
      </c>
      <c r="J35" s="62">
        <v>711</v>
      </c>
      <c r="K35" s="62">
        <v>641</v>
      </c>
      <c r="L35" s="62">
        <v>668</v>
      </c>
      <c r="M35" s="62">
        <v>665</v>
      </c>
      <c r="N35" s="62">
        <v>669</v>
      </c>
      <c r="O35" s="62">
        <v>650</v>
      </c>
      <c r="P35" s="62">
        <v>726</v>
      </c>
      <c r="Q35" s="62">
        <v>783</v>
      </c>
      <c r="R35" s="62">
        <v>843</v>
      </c>
      <c r="S35" s="62">
        <v>968</v>
      </c>
      <c r="T35" s="62">
        <v>1053</v>
      </c>
      <c r="U35" s="62">
        <v>1063</v>
      </c>
      <c r="V35" s="62">
        <v>1212</v>
      </c>
      <c r="W35" s="62">
        <v>1492</v>
      </c>
      <c r="X35" s="62">
        <v>1852</v>
      </c>
      <c r="Y35" s="62">
        <v>1895</v>
      </c>
      <c r="Z35" s="85">
        <v>2119</v>
      </c>
    </row>
    <row r="36" spans="1:26" ht="15.75">
      <c r="A36" s="65" t="s">
        <v>613</v>
      </c>
      <c r="B36" s="62">
        <v>21</v>
      </c>
      <c r="C36" s="62">
        <v>24</v>
      </c>
      <c r="D36" s="62">
        <v>58</v>
      </c>
      <c r="E36" s="62">
        <v>637</v>
      </c>
      <c r="F36" s="62">
        <v>1600</v>
      </c>
      <c r="G36" s="62">
        <v>2268</v>
      </c>
      <c r="H36" s="62">
        <v>2650</v>
      </c>
      <c r="I36" s="62">
        <v>3067</v>
      </c>
      <c r="J36" s="62">
        <v>3220</v>
      </c>
      <c r="K36" s="62">
        <v>3004</v>
      </c>
      <c r="L36" s="62">
        <v>3268</v>
      </c>
      <c r="M36" s="62">
        <v>3302</v>
      </c>
      <c r="N36" s="62">
        <v>3235</v>
      </c>
      <c r="O36" s="62">
        <v>3131</v>
      </c>
      <c r="P36" s="62">
        <v>3175</v>
      </c>
      <c r="Q36" s="62">
        <v>3135</v>
      </c>
      <c r="R36" s="62">
        <v>3098</v>
      </c>
      <c r="S36" s="62">
        <v>3157</v>
      </c>
      <c r="T36" s="62">
        <v>3468</v>
      </c>
      <c r="U36" s="62">
        <v>3583</v>
      </c>
      <c r="V36" s="62">
        <v>3700</v>
      </c>
      <c r="W36" s="62">
        <v>3848</v>
      </c>
      <c r="X36" s="62">
        <v>4037</v>
      </c>
      <c r="Y36" s="62">
        <v>3924</v>
      </c>
      <c r="Z36" s="85">
        <v>4059</v>
      </c>
    </row>
    <row r="37" spans="1:26" ht="15.75">
      <c r="A37" s="65" t="s">
        <v>614</v>
      </c>
      <c r="B37" s="62">
        <v>703</v>
      </c>
      <c r="C37" s="62">
        <v>793</v>
      </c>
      <c r="D37" s="62">
        <v>1091</v>
      </c>
      <c r="E37" s="62">
        <v>1840</v>
      </c>
      <c r="F37" s="62">
        <v>2971</v>
      </c>
      <c r="G37" s="62">
        <v>3787</v>
      </c>
      <c r="H37" s="62">
        <v>4131</v>
      </c>
      <c r="I37" s="62">
        <v>4762</v>
      </c>
      <c r="J37" s="62">
        <v>5178</v>
      </c>
      <c r="K37" s="62">
        <v>4466</v>
      </c>
      <c r="L37" s="62">
        <v>4760</v>
      </c>
      <c r="M37" s="62">
        <v>5031</v>
      </c>
      <c r="N37" s="62">
        <v>4996</v>
      </c>
      <c r="O37" s="62">
        <v>4857</v>
      </c>
      <c r="P37" s="62">
        <v>4808</v>
      </c>
      <c r="Q37" s="62">
        <v>4674</v>
      </c>
      <c r="R37" s="62">
        <v>4418</v>
      </c>
      <c r="S37" s="62">
        <v>4237</v>
      </c>
      <c r="T37" s="62">
        <v>4158</v>
      </c>
      <c r="U37" s="62">
        <v>3946</v>
      </c>
      <c r="V37" s="62">
        <v>3942</v>
      </c>
      <c r="W37" s="62">
        <v>3979</v>
      </c>
      <c r="X37" s="62">
        <v>4141</v>
      </c>
      <c r="Y37" s="62">
        <v>4054</v>
      </c>
      <c r="Z37" s="85">
        <v>4163</v>
      </c>
    </row>
    <row r="38" spans="1:26" ht="15.75">
      <c r="A38" s="65" t="s">
        <v>615</v>
      </c>
      <c r="B38" s="62">
        <v>1243</v>
      </c>
      <c r="C38" s="62">
        <v>1288</v>
      </c>
      <c r="D38" s="62">
        <v>1963</v>
      </c>
      <c r="E38" s="62">
        <v>3049</v>
      </c>
      <c r="F38" s="62">
        <v>4855</v>
      </c>
      <c r="G38" s="62">
        <v>6434</v>
      </c>
      <c r="H38" s="62">
        <v>7436</v>
      </c>
      <c r="I38" s="62">
        <v>9247</v>
      </c>
      <c r="J38" s="62">
        <v>11098</v>
      </c>
      <c r="K38" s="62">
        <v>11279</v>
      </c>
      <c r="L38" s="62">
        <v>12788</v>
      </c>
      <c r="M38" s="62">
        <v>14219</v>
      </c>
      <c r="N38" s="62">
        <v>14226</v>
      </c>
      <c r="O38" s="62">
        <v>13933</v>
      </c>
      <c r="P38" s="62">
        <v>13887</v>
      </c>
      <c r="Q38" s="62">
        <v>13609</v>
      </c>
      <c r="R38" s="62">
        <v>12950</v>
      </c>
      <c r="S38" s="62">
        <v>12325</v>
      </c>
      <c r="T38" s="62">
        <v>12203</v>
      </c>
      <c r="U38" s="62">
        <v>11744</v>
      </c>
      <c r="V38" s="62">
        <v>12008</v>
      </c>
      <c r="W38" s="62">
        <v>12876</v>
      </c>
      <c r="X38" s="62">
        <v>14288</v>
      </c>
      <c r="Y38" s="62">
        <v>14862</v>
      </c>
      <c r="Z38" s="85">
        <v>15655</v>
      </c>
    </row>
    <row r="39" spans="1:26" ht="15.75">
      <c r="A39" s="65" t="s">
        <v>637</v>
      </c>
      <c r="B39" s="62">
        <v>7</v>
      </c>
      <c r="C39" s="62">
        <v>3</v>
      </c>
      <c r="D39" s="62">
        <v>7</v>
      </c>
      <c r="E39" s="62">
        <v>14</v>
      </c>
      <c r="F39" s="62">
        <v>27</v>
      </c>
      <c r="G39" s="62">
        <v>43</v>
      </c>
      <c r="H39" s="62">
        <v>61</v>
      </c>
      <c r="I39" s="62">
        <v>81</v>
      </c>
      <c r="J39" s="62">
        <v>123</v>
      </c>
      <c r="K39" s="62">
        <v>235</v>
      </c>
      <c r="L39" s="62">
        <v>365</v>
      </c>
      <c r="M39" s="62">
        <v>430</v>
      </c>
      <c r="N39" s="62">
        <v>413</v>
      </c>
      <c r="O39" s="62">
        <v>425</v>
      </c>
      <c r="P39" s="62">
        <v>477</v>
      </c>
      <c r="Q39" s="62">
        <v>502</v>
      </c>
      <c r="R39" s="62">
        <v>551</v>
      </c>
      <c r="S39" s="62">
        <v>589</v>
      </c>
      <c r="T39" s="62">
        <v>718</v>
      </c>
      <c r="U39" s="62">
        <v>865</v>
      </c>
      <c r="V39" s="62">
        <v>1172</v>
      </c>
      <c r="W39" s="62">
        <v>1595</v>
      </c>
      <c r="X39" s="62">
        <v>2371</v>
      </c>
      <c r="Y39" s="62">
        <v>2645</v>
      </c>
      <c r="Z39" s="85">
        <v>2974</v>
      </c>
    </row>
    <row r="40" spans="1:26" ht="15.75">
      <c r="A40" s="65" t="s">
        <v>617</v>
      </c>
      <c r="B40" s="62">
        <v>27</v>
      </c>
      <c r="C40" s="62">
        <v>21</v>
      </c>
      <c r="D40" s="62">
        <v>40</v>
      </c>
      <c r="E40" s="62">
        <v>192</v>
      </c>
      <c r="F40" s="62">
        <v>431</v>
      </c>
      <c r="G40" s="62">
        <v>1103</v>
      </c>
      <c r="H40" s="62">
        <v>2119</v>
      </c>
      <c r="I40" s="62">
        <v>3978</v>
      </c>
      <c r="J40" s="62">
        <v>5876</v>
      </c>
      <c r="K40" s="62">
        <v>8612</v>
      </c>
      <c r="L40" s="62">
        <v>10518</v>
      </c>
      <c r="M40" s="62">
        <v>9742</v>
      </c>
      <c r="N40" s="62">
        <v>8357</v>
      </c>
      <c r="O40" s="62">
        <v>7235</v>
      </c>
      <c r="P40" s="62">
        <v>6582</v>
      </c>
      <c r="Q40" s="62">
        <v>6128</v>
      </c>
      <c r="R40" s="62">
        <v>5305</v>
      </c>
      <c r="S40" s="62">
        <v>4458</v>
      </c>
      <c r="T40" s="62">
        <v>4149</v>
      </c>
      <c r="U40" s="62">
        <v>3491</v>
      </c>
      <c r="V40" s="62">
        <v>3328</v>
      </c>
      <c r="W40" s="62">
        <v>3132</v>
      </c>
      <c r="X40" s="62">
        <v>3059</v>
      </c>
      <c r="Y40" s="62">
        <v>2771</v>
      </c>
      <c r="Z40" s="85">
        <v>2700</v>
      </c>
    </row>
    <row r="41" spans="1:26" ht="15.75">
      <c r="A41" s="65" t="s">
        <v>618</v>
      </c>
      <c r="B41" s="62">
        <v>116</v>
      </c>
      <c r="C41" s="62">
        <v>158</v>
      </c>
      <c r="D41" s="62">
        <v>293</v>
      </c>
      <c r="E41" s="62">
        <v>1802</v>
      </c>
      <c r="F41" s="62">
        <v>4788</v>
      </c>
      <c r="G41" s="62">
        <v>6343</v>
      </c>
      <c r="H41" s="62">
        <v>6678</v>
      </c>
      <c r="I41" s="62">
        <v>7525</v>
      </c>
      <c r="J41" s="62">
        <v>8178</v>
      </c>
      <c r="K41" s="62">
        <v>7903</v>
      </c>
      <c r="L41" s="62">
        <v>8685</v>
      </c>
      <c r="M41" s="62">
        <v>9146</v>
      </c>
      <c r="N41" s="62">
        <v>8783</v>
      </c>
      <c r="O41" s="62">
        <v>7867</v>
      </c>
      <c r="P41" s="62">
        <v>6953</v>
      </c>
      <c r="Q41" s="62">
        <v>6261</v>
      </c>
      <c r="R41" s="62">
        <v>5108</v>
      </c>
      <c r="S41" s="62">
        <v>4369</v>
      </c>
      <c r="T41" s="62">
        <v>4095</v>
      </c>
      <c r="U41" s="62">
        <v>3940</v>
      </c>
      <c r="V41" s="62">
        <v>4491</v>
      </c>
      <c r="W41" s="62">
        <v>5723</v>
      </c>
      <c r="X41" s="62">
        <v>7934</v>
      </c>
      <c r="Y41" s="62">
        <v>8684</v>
      </c>
      <c r="Z41" s="85">
        <v>9965</v>
      </c>
    </row>
    <row r="42" spans="1:26" ht="15.75">
      <c r="A42" s="65" t="s">
        <v>619</v>
      </c>
      <c r="B42" s="62">
        <v>51</v>
      </c>
      <c r="C42" s="62">
        <v>76</v>
      </c>
      <c r="D42" s="62">
        <v>221</v>
      </c>
      <c r="E42" s="62">
        <v>3134</v>
      </c>
      <c r="F42" s="62">
        <v>7017</v>
      </c>
      <c r="G42" s="62">
        <v>11105</v>
      </c>
      <c r="H42" s="62">
        <v>13610</v>
      </c>
      <c r="I42" s="62">
        <v>14524</v>
      </c>
      <c r="J42" s="62">
        <v>14614</v>
      </c>
      <c r="K42" s="62">
        <v>13333</v>
      </c>
      <c r="L42" s="62">
        <v>13263</v>
      </c>
      <c r="M42" s="62">
        <v>13207</v>
      </c>
      <c r="N42" s="62">
        <v>12325</v>
      </c>
      <c r="O42" s="62">
        <v>10818</v>
      </c>
      <c r="P42" s="62">
        <v>9047</v>
      </c>
      <c r="Q42" s="62">
        <v>8101</v>
      </c>
      <c r="R42" s="62">
        <v>6821</v>
      </c>
      <c r="S42" s="62">
        <v>5849</v>
      </c>
      <c r="T42" s="62">
        <v>5348</v>
      </c>
      <c r="U42" s="62">
        <v>4579</v>
      </c>
      <c r="V42" s="62">
        <v>4391</v>
      </c>
      <c r="W42" s="62">
        <v>4169</v>
      </c>
      <c r="X42" s="62">
        <v>4121</v>
      </c>
      <c r="Y42" s="62">
        <v>3808</v>
      </c>
      <c r="Z42" s="85">
        <v>3808</v>
      </c>
    </row>
    <row r="43" spans="1:26" ht="15.75">
      <c r="A43" s="65" t="s">
        <v>620</v>
      </c>
      <c r="B43" s="62">
        <v>103</v>
      </c>
      <c r="C43" s="62">
        <v>104</v>
      </c>
      <c r="D43" s="62">
        <v>139</v>
      </c>
      <c r="E43" s="62">
        <v>168</v>
      </c>
      <c r="F43" s="62">
        <v>279</v>
      </c>
      <c r="G43" s="62">
        <v>417</v>
      </c>
      <c r="H43" s="62">
        <v>632</v>
      </c>
      <c r="I43" s="62">
        <v>881</v>
      </c>
      <c r="J43" s="62">
        <v>1058</v>
      </c>
      <c r="K43" s="62">
        <v>1044</v>
      </c>
      <c r="L43" s="62">
        <v>1238</v>
      </c>
      <c r="M43" s="62">
        <v>1308</v>
      </c>
      <c r="N43" s="62">
        <v>1264</v>
      </c>
      <c r="O43" s="62">
        <v>1160</v>
      </c>
      <c r="P43" s="62">
        <v>1119</v>
      </c>
      <c r="Q43" s="62">
        <v>1061</v>
      </c>
      <c r="R43" s="62">
        <v>944</v>
      </c>
      <c r="S43" s="62">
        <v>938</v>
      </c>
      <c r="T43" s="62">
        <v>1129</v>
      </c>
      <c r="U43" s="62">
        <v>1478</v>
      </c>
      <c r="V43" s="62">
        <v>2235</v>
      </c>
      <c r="W43" s="62">
        <v>3519</v>
      </c>
      <c r="X43" s="62">
        <v>5124</v>
      </c>
      <c r="Y43" s="62">
        <v>5533</v>
      </c>
      <c r="Z43" s="85">
        <v>6413</v>
      </c>
    </row>
    <row r="44" spans="1:26" ht="15.75">
      <c r="A44" s="65" t="s">
        <v>621</v>
      </c>
      <c r="B44" s="62">
        <v>392</v>
      </c>
      <c r="C44" s="62">
        <v>472</v>
      </c>
      <c r="D44" s="62">
        <v>966</v>
      </c>
      <c r="E44" s="62">
        <v>1361</v>
      </c>
      <c r="F44" s="62">
        <v>1915</v>
      </c>
      <c r="G44" s="62">
        <v>2144</v>
      </c>
      <c r="H44" s="62">
        <v>2326</v>
      </c>
      <c r="I44" s="62">
        <v>3081</v>
      </c>
      <c r="J44" s="62">
        <v>3776</v>
      </c>
      <c r="K44" s="62">
        <v>3485</v>
      </c>
      <c r="L44" s="62">
        <v>3803</v>
      </c>
      <c r="M44" s="62">
        <v>4392</v>
      </c>
      <c r="N44" s="62">
        <v>4676</v>
      </c>
      <c r="O44" s="62">
        <v>4956</v>
      </c>
      <c r="P44" s="62">
        <v>5193</v>
      </c>
      <c r="Q44" s="62">
        <v>5289</v>
      </c>
      <c r="R44" s="62">
        <v>5414</v>
      </c>
      <c r="S44" s="62">
        <v>5610</v>
      </c>
      <c r="T44" s="62">
        <v>5942</v>
      </c>
      <c r="U44" s="62">
        <v>6216</v>
      </c>
      <c r="V44" s="62">
        <v>6610</v>
      </c>
      <c r="W44" s="62">
        <v>6951</v>
      </c>
      <c r="X44" s="62">
        <v>7339</v>
      </c>
      <c r="Y44" s="62">
        <v>7370</v>
      </c>
      <c r="Z44" s="85">
        <v>7439</v>
      </c>
    </row>
    <row r="45" spans="1:26" ht="15.75">
      <c r="A45" s="65" t="s">
        <v>622</v>
      </c>
      <c r="B45" s="62">
        <v>151</v>
      </c>
      <c r="C45" s="62">
        <v>162</v>
      </c>
      <c r="D45" s="62">
        <v>222</v>
      </c>
      <c r="E45" s="62">
        <v>571</v>
      </c>
      <c r="F45" s="62">
        <v>872</v>
      </c>
      <c r="G45" s="62">
        <v>1259</v>
      </c>
      <c r="H45" s="62">
        <v>1525</v>
      </c>
      <c r="I45" s="62">
        <v>2531</v>
      </c>
      <c r="J45" s="62">
        <v>4787</v>
      </c>
      <c r="K45" s="62">
        <v>4429</v>
      </c>
      <c r="L45" s="62">
        <v>4267</v>
      </c>
      <c r="M45" s="62">
        <v>4426</v>
      </c>
      <c r="N45" s="62">
        <v>4368</v>
      </c>
      <c r="O45" s="62">
        <v>4996</v>
      </c>
      <c r="P45" s="62">
        <v>5865</v>
      </c>
      <c r="Q45" s="62">
        <v>6289</v>
      </c>
      <c r="R45" s="62">
        <v>6018</v>
      </c>
      <c r="S45" s="62">
        <v>5972</v>
      </c>
      <c r="T45" s="62">
        <v>6046</v>
      </c>
      <c r="U45" s="62">
        <v>5944</v>
      </c>
      <c r="V45" s="62">
        <v>6129</v>
      </c>
      <c r="W45" s="62">
        <v>6165</v>
      </c>
      <c r="X45" s="62">
        <v>6585</v>
      </c>
      <c r="Y45" s="62">
        <v>6544</v>
      </c>
      <c r="Z45" s="85">
        <v>6523</v>
      </c>
    </row>
    <row r="46" spans="1:26" ht="15.75">
      <c r="A46" s="102" t="s">
        <v>623</v>
      </c>
      <c r="B46" s="101">
        <f>SUM(B30:B45)</f>
        <v>5377</v>
      </c>
      <c r="C46" s="101">
        <f t="shared" ref="C46:Z46" si="2">SUM(C30:C45)</f>
        <v>5961</v>
      </c>
      <c r="D46" s="101">
        <f t="shared" si="2"/>
        <v>8469</v>
      </c>
      <c r="E46" s="101">
        <f t="shared" si="2"/>
        <v>18955</v>
      </c>
      <c r="F46" s="101">
        <f t="shared" si="2"/>
        <v>34961</v>
      </c>
      <c r="G46" s="101">
        <f t="shared" si="2"/>
        <v>51317</v>
      </c>
      <c r="H46" s="101">
        <f t="shared" si="2"/>
        <v>62564</v>
      </c>
      <c r="I46" s="101">
        <f t="shared" si="2"/>
        <v>79133</v>
      </c>
      <c r="J46" s="101">
        <f t="shared" si="2"/>
        <v>93039</v>
      </c>
      <c r="K46" s="101">
        <f t="shared" si="2"/>
        <v>99260</v>
      </c>
      <c r="L46" s="101">
        <f t="shared" si="2"/>
        <v>116765</v>
      </c>
      <c r="M46" s="101">
        <f t="shared" si="2"/>
        <v>123387</v>
      </c>
      <c r="N46" s="101">
        <f t="shared" si="2"/>
        <v>122441</v>
      </c>
      <c r="O46" s="101">
        <f t="shared" si="2"/>
        <v>119196</v>
      </c>
      <c r="P46" s="101">
        <f t="shared" si="2"/>
        <v>118260</v>
      </c>
      <c r="Q46" s="101">
        <f t="shared" si="2"/>
        <v>112558</v>
      </c>
      <c r="R46" s="101">
        <f t="shared" si="2"/>
        <v>101841</v>
      </c>
      <c r="S46" s="101">
        <f t="shared" si="2"/>
        <v>97179</v>
      </c>
      <c r="T46" s="101">
        <f t="shared" si="2"/>
        <v>95476</v>
      </c>
      <c r="U46" s="101">
        <f t="shared" si="2"/>
        <v>90831</v>
      </c>
      <c r="V46" s="101">
        <f t="shared" si="2"/>
        <v>92817</v>
      </c>
      <c r="W46" s="101">
        <f t="shared" si="2"/>
        <v>97834</v>
      </c>
      <c r="X46" s="101">
        <f t="shared" si="2"/>
        <v>106425</v>
      </c>
      <c r="Y46" s="101">
        <f t="shared" si="2"/>
        <v>106947</v>
      </c>
      <c r="Z46" s="101">
        <f t="shared" si="2"/>
        <v>111779</v>
      </c>
    </row>
    <row r="47" spans="1:26" ht="15.75">
      <c r="A47" s="99" t="s">
        <v>624</v>
      </c>
      <c r="B47" s="62">
        <f>B48-B46</f>
        <v>4971</v>
      </c>
      <c r="C47" s="62">
        <f t="shared" ref="C47:Z47" si="3">C48-C46</f>
        <v>4681</v>
      </c>
      <c r="D47" s="62">
        <f t="shared" si="3"/>
        <v>6074</v>
      </c>
      <c r="E47" s="62">
        <f t="shared" si="3"/>
        <v>8515</v>
      </c>
      <c r="F47" s="62">
        <f t="shared" si="3"/>
        <v>12612</v>
      </c>
      <c r="G47" s="62">
        <f t="shared" si="3"/>
        <v>17638</v>
      </c>
      <c r="H47" s="62">
        <f t="shared" si="3"/>
        <v>20839</v>
      </c>
      <c r="I47" s="62">
        <f t="shared" si="3"/>
        <v>27910</v>
      </c>
      <c r="J47" s="62">
        <f t="shared" si="3"/>
        <v>34852</v>
      </c>
      <c r="K47" s="62">
        <f t="shared" si="3"/>
        <v>37386</v>
      </c>
      <c r="L47" s="62">
        <f t="shared" si="3"/>
        <v>43727</v>
      </c>
      <c r="M47" s="62">
        <f t="shared" si="3"/>
        <v>47640</v>
      </c>
      <c r="N47" s="62">
        <f t="shared" si="3"/>
        <v>46684</v>
      </c>
      <c r="O47" s="62">
        <f t="shared" si="3"/>
        <v>42388</v>
      </c>
      <c r="P47" s="62">
        <f t="shared" si="3"/>
        <v>40789</v>
      </c>
      <c r="Q47" s="62">
        <f t="shared" si="3"/>
        <v>38158</v>
      </c>
      <c r="R47" s="62">
        <f t="shared" si="3"/>
        <v>34360</v>
      </c>
      <c r="S47" s="62">
        <f t="shared" si="3"/>
        <v>32492</v>
      </c>
      <c r="T47" s="62">
        <f t="shared" si="3"/>
        <v>32009</v>
      </c>
      <c r="U47" s="62">
        <f t="shared" si="3"/>
        <v>30789</v>
      </c>
      <c r="V47" s="62">
        <f t="shared" si="3"/>
        <v>32187</v>
      </c>
      <c r="W47" s="62">
        <f t="shared" si="3"/>
        <v>34767</v>
      </c>
      <c r="X47" s="62">
        <f t="shared" si="3"/>
        <v>38516</v>
      </c>
      <c r="Y47" s="62">
        <f t="shared" si="3"/>
        <v>38159</v>
      </c>
      <c r="Z47" s="62">
        <f t="shared" si="3"/>
        <v>40582</v>
      </c>
    </row>
    <row r="48" spans="1:26" ht="15.75">
      <c r="A48" s="66" t="s">
        <v>55</v>
      </c>
      <c r="B48" s="63">
        <v>10348</v>
      </c>
      <c r="C48" s="63">
        <v>10642</v>
      </c>
      <c r="D48" s="63">
        <v>14543</v>
      </c>
      <c r="E48" s="63">
        <v>27470</v>
      </c>
      <c r="F48" s="63">
        <v>47573</v>
      </c>
      <c r="G48" s="63">
        <v>68955</v>
      </c>
      <c r="H48" s="63">
        <v>83403</v>
      </c>
      <c r="I48" s="63">
        <v>107043</v>
      </c>
      <c r="J48" s="63">
        <v>127891</v>
      </c>
      <c r="K48" s="63">
        <v>136646</v>
      </c>
      <c r="L48" s="63">
        <v>160492</v>
      </c>
      <c r="M48" s="63">
        <v>171027</v>
      </c>
      <c r="N48" s="63">
        <v>169125</v>
      </c>
      <c r="O48" s="63">
        <v>161584</v>
      </c>
      <c r="P48" s="63">
        <v>159049</v>
      </c>
      <c r="Q48" s="63">
        <v>150716</v>
      </c>
      <c r="R48" s="63">
        <v>136201</v>
      </c>
      <c r="S48" s="63">
        <v>129671</v>
      </c>
      <c r="T48" s="63">
        <v>127485</v>
      </c>
      <c r="U48" s="63">
        <v>121620</v>
      </c>
      <c r="V48" s="63">
        <v>125004</v>
      </c>
      <c r="W48" s="63">
        <v>132601</v>
      </c>
      <c r="X48" s="63">
        <v>144941</v>
      </c>
      <c r="Y48" s="63">
        <v>145106</v>
      </c>
      <c r="Z48" s="63">
        <v>152361</v>
      </c>
    </row>
    <row r="49" spans="1:26" ht="15.75">
      <c r="A49" s="67" t="s">
        <v>65</v>
      </c>
    </row>
    <row r="50" spans="1:26">
      <c r="A50" s="68" t="s">
        <v>647</v>
      </c>
    </row>
    <row r="52" spans="1:26" ht="15.75"/>
    <row r="53" spans="1:26" ht="15.75">
      <c r="A53" s="69" t="s">
        <v>63</v>
      </c>
      <c r="B53" s="74" t="s">
        <v>29</v>
      </c>
      <c r="C53" s="74" t="s">
        <v>30</v>
      </c>
      <c r="D53" s="74" t="s">
        <v>31</v>
      </c>
      <c r="E53" s="74" t="s">
        <v>32</v>
      </c>
      <c r="F53" s="74" t="s">
        <v>33</v>
      </c>
      <c r="G53" s="74" t="s">
        <v>34</v>
      </c>
      <c r="H53" s="74" t="s">
        <v>35</v>
      </c>
      <c r="I53" s="74" t="s">
        <v>36</v>
      </c>
      <c r="J53" s="74" t="s">
        <v>37</v>
      </c>
      <c r="K53" s="74" t="s">
        <v>38</v>
      </c>
      <c r="L53" s="74" t="s">
        <v>39</v>
      </c>
      <c r="M53" s="74" t="s">
        <v>40</v>
      </c>
      <c r="N53" s="74" t="s">
        <v>41</v>
      </c>
      <c r="O53" s="74" t="s">
        <v>42</v>
      </c>
      <c r="P53" s="74" t="s">
        <v>43</v>
      </c>
      <c r="Q53" s="74" t="s">
        <v>44</v>
      </c>
      <c r="R53" s="74" t="s">
        <v>45</v>
      </c>
      <c r="S53" s="74" t="s">
        <v>46</v>
      </c>
      <c r="T53" s="74" t="s">
        <v>47</v>
      </c>
      <c r="U53" s="74" t="s">
        <v>48</v>
      </c>
      <c r="V53" s="74" t="s">
        <v>49</v>
      </c>
      <c r="W53" s="74" t="s">
        <v>50</v>
      </c>
      <c r="X53" s="74" t="s">
        <v>51</v>
      </c>
      <c r="Y53" s="74" t="s">
        <v>52</v>
      </c>
      <c r="Z53" s="74" t="s">
        <v>53</v>
      </c>
    </row>
    <row r="54" spans="1:26" ht="15.75">
      <c r="A54" s="64" t="s">
        <v>608</v>
      </c>
      <c r="B54" s="62">
        <v>54</v>
      </c>
      <c r="C54" s="62">
        <v>54</v>
      </c>
      <c r="D54" s="62">
        <v>111</v>
      </c>
      <c r="E54" s="62">
        <v>612</v>
      </c>
      <c r="F54" s="62">
        <v>1484</v>
      </c>
      <c r="G54" s="62">
        <v>2966</v>
      </c>
      <c r="H54" s="62">
        <v>4041</v>
      </c>
      <c r="I54" s="62">
        <v>5635</v>
      </c>
      <c r="J54" s="62">
        <v>6208</v>
      </c>
      <c r="K54" s="62">
        <v>7548</v>
      </c>
      <c r="L54" s="62">
        <v>9326</v>
      </c>
      <c r="M54" s="62">
        <v>10042</v>
      </c>
      <c r="N54" s="62">
        <v>10384</v>
      </c>
      <c r="O54" s="62">
        <v>10334</v>
      </c>
      <c r="P54" s="62">
        <v>10767</v>
      </c>
      <c r="Q54" s="62">
        <v>10140</v>
      </c>
      <c r="R54" s="62">
        <v>8999</v>
      </c>
      <c r="S54" s="62">
        <v>8679</v>
      </c>
      <c r="T54" s="62">
        <v>8574</v>
      </c>
      <c r="U54" s="62">
        <v>8259</v>
      </c>
      <c r="V54" s="62">
        <v>8075</v>
      </c>
      <c r="W54" s="62">
        <v>8087</v>
      </c>
      <c r="X54" s="62">
        <v>8097</v>
      </c>
      <c r="Y54" s="62">
        <v>7870</v>
      </c>
      <c r="Z54" s="85">
        <v>7669</v>
      </c>
    </row>
    <row r="55" spans="1:26" ht="15.75">
      <c r="A55" s="65" t="s">
        <v>609</v>
      </c>
      <c r="B55" s="62">
        <v>1433</v>
      </c>
      <c r="C55" s="62">
        <v>1540</v>
      </c>
      <c r="D55" s="62">
        <v>1711</v>
      </c>
      <c r="E55" s="62">
        <v>1876</v>
      </c>
      <c r="F55" s="62">
        <v>2173</v>
      </c>
      <c r="G55" s="62">
        <v>2464</v>
      </c>
      <c r="H55" s="62">
        <v>2349</v>
      </c>
      <c r="I55" s="62">
        <v>2716</v>
      </c>
      <c r="J55" s="62">
        <v>3104</v>
      </c>
      <c r="K55" s="62">
        <v>3421</v>
      </c>
      <c r="L55" s="62">
        <v>3818</v>
      </c>
      <c r="M55" s="62">
        <v>4089</v>
      </c>
      <c r="N55" s="62">
        <v>4163</v>
      </c>
      <c r="O55" s="62">
        <v>3830</v>
      </c>
      <c r="P55" s="62">
        <v>3894</v>
      </c>
      <c r="Q55" s="62">
        <v>3643</v>
      </c>
      <c r="R55" s="62">
        <v>3323</v>
      </c>
      <c r="S55" s="62">
        <v>3358</v>
      </c>
      <c r="T55" s="62">
        <v>3459</v>
      </c>
      <c r="U55" s="62">
        <v>3449</v>
      </c>
      <c r="V55" s="62">
        <v>3680</v>
      </c>
      <c r="W55" s="62">
        <v>3977</v>
      </c>
      <c r="X55" s="62">
        <v>4190</v>
      </c>
      <c r="Y55" s="62">
        <v>4316</v>
      </c>
      <c r="Z55" s="85">
        <v>4661</v>
      </c>
    </row>
    <row r="56" spans="1:26" ht="15.75">
      <c r="A56" s="65" t="s">
        <v>632</v>
      </c>
      <c r="B56" s="62">
        <v>293</v>
      </c>
      <c r="C56" s="62">
        <v>321</v>
      </c>
      <c r="D56" s="62">
        <v>382</v>
      </c>
      <c r="E56" s="62">
        <v>480</v>
      </c>
      <c r="F56" s="62">
        <v>726</v>
      </c>
      <c r="G56" s="62">
        <v>1163</v>
      </c>
      <c r="H56" s="62">
        <v>1564</v>
      </c>
      <c r="I56" s="62">
        <v>2159</v>
      </c>
      <c r="J56" s="62">
        <v>2798</v>
      </c>
      <c r="K56" s="62">
        <v>3312</v>
      </c>
      <c r="L56" s="62">
        <v>4015</v>
      </c>
      <c r="M56" s="62">
        <v>4588</v>
      </c>
      <c r="N56" s="62">
        <v>4803</v>
      </c>
      <c r="O56" s="62">
        <v>4607</v>
      </c>
      <c r="P56" s="62">
        <v>4811</v>
      </c>
      <c r="Q56" s="62">
        <v>4711</v>
      </c>
      <c r="R56" s="62">
        <v>4465</v>
      </c>
      <c r="S56" s="62">
        <v>4520</v>
      </c>
      <c r="T56" s="62">
        <v>4701</v>
      </c>
      <c r="U56" s="62">
        <v>4690</v>
      </c>
      <c r="V56" s="62">
        <v>5240</v>
      </c>
      <c r="W56" s="62">
        <v>6096</v>
      </c>
      <c r="X56" s="62">
        <v>6908</v>
      </c>
      <c r="Y56" s="62">
        <v>7298</v>
      </c>
      <c r="Z56" s="85">
        <v>8407</v>
      </c>
    </row>
    <row r="57" spans="1:26" ht="15.75">
      <c r="A57" s="65" t="s">
        <v>610</v>
      </c>
      <c r="B57" s="62">
        <v>620</v>
      </c>
      <c r="C57" s="62">
        <v>660</v>
      </c>
      <c r="D57" s="62">
        <v>766</v>
      </c>
      <c r="E57" s="62">
        <v>899</v>
      </c>
      <c r="F57" s="62">
        <v>1172</v>
      </c>
      <c r="G57" s="62">
        <v>1649</v>
      </c>
      <c r="H57" s="62">
        <v>2245</v>
      </c>
      <c r="I57" s="62">
        <v>3437</v>
      </c>
      <c r="J57" s="62">
        <v>4369</v>
      </c>
      <c r="K57" s="62">
        <v>4936</v>
      </c>
      <c r="L57" s="62">
        <v>5382</v>
      </c>
      <c r="M57" s="62">
        <v>5680</v>
      </c>
      <c r="N57" s="62">
        <v>5636</v>
      </c>
      <c r="O57" s="62">
        <v>5417</v>
      </c>
      <c r="P57" s="62">
        <v>5323</v>
      </c>
      <c r="Q57" s="62">
        <v>5147</v>
      </c>
      <c r="R57" s="62">
        <v>4090</v>
      </c>
      <c r="S57" s="62">
        <v>3841</v>
      </c>
      <c r="T57" s="62">
        <v>3784</v>
      </c>
      <c r="U57" s="62">
        <v>3559</v>
      </c>
      <c r="V57" s="62">
        <v>3568</v>
      </c>
      <c r="W57" s="62">
        <v>3726</v>
      </c>
      <c r="X57" s="62">
        <v>4086</v>
      </c>
      <c r="Y57" s="75">
        <v>4356</v>
      </c>
      <c r="Z57" s="85">
        <v>4437</v>
      </c>
    </row>
    <row r="58" spans="1:26" ht="15.75">
      <c r="A58" s="65" t="s">
        <v>611</v>
      </c>
      <c r="B58" s="62">
        <v>52</v>
      </c>
      <c r="C58" s="62">
        <v>52</v>
      </c>
      <c r="D58" s="62">
        <v>108</v>
      </c>
      <c r="E58" s="62">
        <v>494</v>
      </c>
      <c r="F58" s="62">
        <v>1247</v>
      </c>
      <c r="G58" s="62">
        <v>3142</v>
      </c>
      <c r="H58" s="62">
        <v>5520</v>
      </c>
      <c r="I58" s="62">
        <v>8680</v>
      </c>
      <c r="J58" s="62">
        <v>11688</v>
      </c>
      <c r="K58" s="62">
        <v>15162</v>
      </c>
      <c r="L58" s="62">
        <v>20917</v>
      </c>
      <c r="M58" s="62">
        <v>23492</v>
      </c>
      <c r="N58" s="62">
        <v>24598</v>
      </c>
      <c r="O58" s="62">
        <v>25441</v>
      </c>
      <c r="P58" s="62">
        <v>26529</v>
      </c>
      <c r="Q58" s="62">
        <v>25767</v>
      </c>
      <c r="R58" s="62">
        <v>24522</v>
      </c>
      <c r="S58" s="62">
        <v>24090</v>
      </c>
      <c r="T58" s="62">
        <v>23435</v>
      </c>
      <c r="U58" s="62">
        <v>22231</v>
      </c>
      <c r="V58" s="62">
        <v>21758</v>
      </c>
      <c r="W58" s="62">
        <v>21240</v>
      </c>
      <c r="X58" s="62">
        <v>21069</v>
      </c>
      <c r="Y58" s="62">
        <v>20047</v>
      </c>
      <c r="Z58" s="85">
        <v>19795</v>
      </c>
    </row>
    <row r="59" spans="1:26" ht="15.75">
      <c r="A59" s="65" t="s">
        <v>612</v>
      </c>
      <c r="B59" s="62">
        <v>87</v>
      </c>
      <c r="C59" s="62">
        <v>91</v>
      </c>
      <c r="D59" s="62">
        <v>156</v>
      </c>
      <c r="E59" s="62">
        <v>279</v>
      </c>
      <c r="F59" s="62">
        <v>493</v>
      </c>
      <c r="G59" s="62">
        <v>681</v>
      </c>
      <c r="H59" s="62">
        <v>854</v>
      </c>
      <c r="I59" s="62">
        <v>1049</v>
      </c>
      <c r="J59" s="62">
        <v>1148</v>
      </c>
      <c r="K59" s="62">
        <v>1076</v>
      </c>
      <c r="L59" s="62">
        <v>1206</v>
      </c>
      <c r="M59" s="62">
        <v>1290</v>
      </c>
      <c r="N59" s="62">
        <v>1353</v>
      </c>
      <c r="O59" s="62">
        <v>1399</v>
      </c>
      <c r="P59" s="62">
        <v>1516</v>
      </c>
      <c r="Q59" s="62">
        <v>1607</v>
      </c>
      <c r="R59" s="62">
        <v>1744</v>
      </c>
      <c r="S59" s="62">
        <v>1949</v>
      </c>
      <c r="T59" s="62">
        <v>2101</v>
      </c>
      <c r="U59" s="62">
        <v>2187</v>
      </c>
      <c r="V59" s="62">
        <v>2324</v>
      </c>
      <c r="W59" s="62">
        <v>2675</v>
      </c>
      <c r="X59" s="62">
        <v>3094</v>
      </c>
      <c r="Y59" s="62">
        <v>3114</v>
      </c>
      <c r="Z59" s="85">
        <v>3449</v>
      </c>
    </row>
    <row r="60" spans="1:26" ht="15.75">
      <c r="A60" s="65" t="s">
        <v>613</v>
      </c>
      <c r="B60" s="62">
        <v>20</v>
      </c>
      <c r="C60" s="62">
        <v>30</v>
      </c>
      <c r="D60" s="62">
        <v>67</v>
      </c>
      <c r="E60" s="62">
        <v>492</v>
      </c>
      <c r="F60" s="62">
        <v>1201</v>
      </c>
      <c r="G60" s="62">
        <v>1785</v>
      </c>
      <c r="H60" s="62">
        <v>2148</v>
      </c>
      <c r="I60" s="62">
        <v>2563</v>
      </c>
      <c r="J60" s="62">
        <v>2772</v>
      </c>
      <c r="K60" s="62">
        <v>2820</v>
      </c>
      <c r="L60" s="62">
        <v>3136</v>
      </c>
      <c r="M60" s="62">
        <v>3284</v>
      </c>
      <c r="N60" s="62">
        <v>3377</v>
      </c>
      <c r="O60" s="62">
        <v>3453</v>
      </c>
      <c r="P60" s="62">
        <v>3555</v>
      </c>
      <c r="Q60" s="62">
        <v>3622</v>
      </c>
      <c r="R60" s="62">
        <v>3609</v>
      </c>
      <c r="S60" s="62">
        <v>3754</v>
      </c>
      <c r="T60" s="62">
        <v>4119</v>
      </c>
      <c r="U60" s="62">
        <v>4324</v>
      </c>
      <c r="V60" s="62">
        <v>4609</v>
      </c>
      <c r="W60" s="62">
        <v>4843</v>
      </c>
      <c r="X60" s="62">
        <v>5086</v>
      </c>
      <c r="Y60" s="62">
        <v>4962</v>
      </c>
      <c r="Z60" s="85">
        <v>5149</v>
      </c>
    </row>
    <row r="61" spans="1:26" ht="15.75">
      <c r="A61" s="65" t="s">
        <v>614</v>
      </c>
      <c r="B61" s="62">
        <v>115</v>
      </c>
      <c r="C61" s="62">
        <v>158</v>
      </c>
      <c r="D61" s="62">
        <v>243</v>
      </c>
      <c r="E61" s="62">
        <v>369</v>
      </c>
      <c r="F61" s="62">
        <v>549</v>
      </c>
      <c r="G61" s="62">
        <v>804</v>
      </c>
      <c r="H61" s="62">
        <v>994</v>
      </c>
      <c r="I61" s="62">
        <v>1266</v>
      </c>
      <c r="J61" s="62">
        <v>1419</v>
      </c>
      <c r="K61" s="62">
        <v>1442</v>
      </c>
      <c r="L61" s="62">
        <v>1783</v>
      </c>
      <c r="M61" s="62">
        <v>2045</v>
      </c>
      <c r="N61" s="62">
        <v>2246</v>
      </c>
      <c r="O61" s="62">
        <v>2284</v>
      </c>
      <c r="P61" s="62">
        <v>2392</v>
      </c>
      <c r="Q61" s="62">
        <v>2449</v>
      </c>
      <c r="R61" s="62">
        <v>2475</v>
      </c>
      <c r="S61" s="62">
        <v>2425</v>
      </c>
      <c r="T61" s="62">
        <v>2477</v>
      </c>
      <c r="U61" s="62">
        <v>2471</v>
      </c>
      <c r="V61" s="62">
        <v>2487</v>
      </c>
      <c r="W61" s="62">
        <v>2508</v>
      </c>
      <c r="X61" s="62">
        <v>2573</v>
      </c>
      <c r="Y61" s="62">
        <v>2449</v>
      </c>
      <c r="Z61" s="85">
        <v>2421</v>
      </c>
    </row>
    <row r="62" spans="1:26" ht="15.75">
      <c r="A62" s="65" t="s">
        <v>615</v>
      </c>
      <c r="B62" s="62">
        <v>635</v>
      </c>
      <c r="C62" s="62">
        <v>659</v>
      </c>
      <c r="D62" s="62">
        <v>981</v>
      </c>
      <c r="E62" s="62">
        <v>1362</v>
      </c>
      <c r="F62" s="62">
        <v>1884</v>
      </c>
      <c r="G62" s="62">
        <v>2432</v>
      </c>
      <c r="H62" s="62">
        <v>2984</v>
      </c>
      <c r="I62" s="62">
        <v>3972</v>
      </c>
      <c r="J62" s="62">
        <v>4994</v>
      </c>
      <c r="K62" s="62">
        <v>5691</v>
      </c>
      <c r="L62" s="62">
        <v>6954</v>
      </c>
      <c r="M62" s="62">
        <v>8310</v>
      </c>
      <c r="N62" s="62">
        <v>8964</v>
      </c>
      <c r="O62" s="62">
        <v>9194</v>
      </c>
      <c r="P62" s="62">
        <v>9555</v>
      </c>
      <c r="Q62" s="62">
        <v>9793</v>
      </c>
      <c r="R62" s="62">
        <v>9630</v>
      </c>
      <c r="S62" s="62">
        <v>9282</v>
      </c>
      <c r="T62" s="62">
        <v>9370</v>
      </c>
      <c r="U62" s="62">
        <v>9254</v>
      </c>
      <c r="V62" s="62">
        <v>9544</v>
      </c>
      <c r="W62" s="62">
        <v>10254</v>
      </c>
      <c r="X62" s="62">
        <v>11254</v>
      </c>
      <c r="Y62" s="62">
        <v>11657</v>
      </c>
      <c r="Z62" s="85">
        <v>12271</v>
      </c>
    </row>
    <row r="63" spans="1:26" ht="15.75">
      <c r="A63" s="65" t="s">
        <v>637</v>
      </c>
      <c r="B63" s="62">
        <v>17</v>
      </c>
      <c r="C63" s="62">
        <v>12</v>
      </c>
      <c r="D63" s="62">
        <v>17</v>
      </c>
      <c r="E63" s="62">
        <v>35</v>
      </c>
      <c r="F63" s="62">
        <v>70</v>
      </c>
      <c r="G63" s="62">
        <v>97</v>
      </c>
      <c r="H63" s="62">
        <v>130</v>
      </c>
      <c r="I63" s="62">
        <v>163</v>
      </c>
      <c r="J63" s="62">
        <v>252</v>
      </c>
      <c r="K63" s="62">
        <v>449</v>
      </c>
      <c r="L63" s="62">
        <v>862</v>
      </c>
      <c r="M63" s="62">
        <v>1021</v>
      </c>
      <c r="N63" s="62">
        <v>1090</v>
      </c>
      <c r="O63" s="62">
        <v>1240</v>
      </c>
      <c r="P63" s="62">
        <v>1524</v>
      </c>
      <c r="Q63" s="62">
        <v>1691</v>
      </c>
      <c r="R63" s="62">
        <v>1717</v>
      </c>
      <c r="S63" s="62">
        <v>1814</v>
      </c>
      <c r="T63" s="62">
        <v>2079</v>
      </c>
      <c r="U63" s="62">
        <v>2539</v>
      </c>
      <c r="V63" s="62">
        <v>3580</v>
      </c>
      <c r="W63" s="62">
        <v>4793</v>
      </c>
      <c r="X63" s="62">
        <v>6153</v>
      </c>
      <c r="Y63" s="62">
        <v>6568</v>
      </c>
      <c r="Z63" s="85">
        <v>7026</v>
      </c>
    </row>
    <row r="64" spans="1:26" ht="15.75">
      <c r="A64" s="65" t="s">
        <v>617</v>
      </c>
      <c r="B64" s="62">
        <v>35</v>
      </c>
      <c r="C64" s="62">
        <v>38</v>
      </c>
      <c r="D64" s="62">
        <v>73</v>
      </c>
      <c r="E64" s="62">
        <v>243</v>
      </c>
      <c r="F64" s="62">
        <v>562</v>
      </c>
      <c r="G64" s="62">
        <v>1354</v>
      </c>
      <c r="H64" s="62">
        <v>2708</v>
      </c>
      <c r="I64" s="62">
        <v>5091</v>
      </c>
      <c r="J64" s="62">
        <v>7596</v>
      </c>
      <c r="K64" s="62">
        <v>11283</v>
      </c>
      <c r="L64" s="62">
        <v>13480</v>
      </c>
      <c r="M64" s="62">
        <v>12930</v>
      </c>
      <c r="N64" s="62">
        <v>11718</v>
      </c>
      <c r="O64" s="62">
        <v>10637</v>
      </c>
      <c r="P64" s="62">
        <v>9927</v>
      </c>
      <c r="Q64" s="62">
        <v>9232</v>
      </c>
      <c r="R64" s="62">
        <v>8144</v>
      </c>
      <c r="S64" s="62">
        <v>6751</v>
      </c>
      <c r="T64" s="62">
        <v>6106</v>
      </c>
      <c r="U64" s="62">
        <v>4901</v>
      </c>
      <c r="V64" s="62">
        <v>4693</v>
      </c>
      <c r="W64" s="62">
        <v>4345</v>
      </c>
      <c r="X64" s="62">
        <v>4065</v>
      </c>
      <c r="Y64" s="62">
        <v>3563</v>
      </c>
      <c r="Z64" s="85">
        <v>3353</v>
      </c>
    </row>
    <row r="65" spans="1:26" ht="15.75">
      <c r="A65" s="65" t="s">
        <v>618</v>
      </c>
      <c r="B65" s="62">
        <v>260</v>
      </c>
      <c r="C65" s="62">
        <v>320</v>
      </c>
      <c r="D65" s="62">
        <v>606</v>
      </c>
      <c r="E65" s="62">
        <v>2365</v>
      </c>
      <c r="F65" s="62">
        <v>5859</v>
      </c>
      <c r="G65" s="62">
        <v>7815</v>
      </c>
      <c r="H65" s="62">
        <v>8258</v>
      </c>
      <c r="I65" s="62">
        <v>9213</v>
      </c>
      <c r="J65" s="62">
        <v>9895</v>
      </c>
      <c r="K65" s="62">
        <v>9668</v>
      </c>
      <c r="L65" s="62">
        <v>10298</v>
      </c>
      <c r="M65" s="62">
        <v>10673</v>
      </c>
      <c r="N65" s="62">
        <v>10442</v>
      </c>
      <c r="O65" s="62">
        <v>9552</v>
      </c>
      <c r="P65" s="62">
        <v>8236</v>
      </c>
      <c r="Q65" s="62">
        <v>7527</v>
      </c>
      <c r="R65" s="62">
        <v>6097</v>
      </c>
      <c r="S65" s="62">
        <v>5155</v>
      </c>
      <c r="T65" s="62">
        <v>4810</v>
      </c>
      <c r="U65" s="62">
        <v>4784</v>
      </c>
      <c r="V65" s="62">
        <v>5563</v>
      </c>
      <c r="W65" s="62">
        <v>7330</v>
      </c>
      <c r="X65" s="62">
        <v>9929</v>
      </c>
      <c r="Y65" s="62">
        <v>10790</v>
      </c>
      <c r="Z65" s="85">
        <v>12532</v>
      </c>
    </row>
    <row r="66" spans="1:26" ht="15.75">
      <c r="A66" s="65" t="s">
        <v>619</v>
      </c>
      <c r="B66" s="62">
        <v>44</v>
      </c>
      <c r="C66" s="62">
        <v>65</v>
      </c>
      <c r="D66" s="62">
        <v>275</v>
      </c>
      <c r="E66" s="62">
        <v>3100</v>
      </c>
      <c r="F66" s="62">
        <v>6984</v>
      </c>
      <c r="G66" s="62">
        <v>11286</v>
      </c>
      <c r="H66" s="62">
        <v>14060</v>
      </c>
      <c r="I66" s="62">
        <v>14872</v>
      </c>
      <c r="J66" s="62">
        <v>14881</v>
      </c>
      <c r="K66" s="62">
        <v>13514</v>
      </c>
      <c r="L66" s="62">
        <v>13321</v>
      </c>
      <c r="M66" s="62">
        <v>13100</v>
      </c>
      <c r="N66" s="62">
        <v>12190</v>
      </c>
      <c r="O66" s="62">
        <v>10704</v>
      </c>
      <c r="P66" s="62">
        <v>8676</v>
      </c>
      <c r="Q66" s="62">
        <v>7666</v>
      </c>
      <c r="R66" s="62">
        <v>6198</v>
      </c>
      <c r="S66" s="62">
        <v>4911</v>
      </c>
      <c r="T66" s="62">
        <v>4470</v>
      </c>
      <c r="U66" s="62">
        <v>3760</v>
      </c>
      <c r="V66" s="62">
        <v>3622</v>
      </c>
      <c r="W66" s="62">
        <v>3463</v>
      </c>
      <c r="X66" s="62">
        <v>3404</v>
      </c>
      <c r="Y66" s="62">
        <v>3036</v>
      </c>
      <c r="Z66" s="85">
        <v>3055</v>
      </c>
    </row>
    <row r="67" spans="1:26" ht="15.75">
      <c r="A67" s="65" t="s">
        <v>620</v>
      </c>
      <c r="B67" s="62">
        <v>114</v>
      </c>
      <c r="C67" s="62">
        <v>119</v>
      </c>
      <c r="D67" s="62">
        <v>164</v>
      </c>
      <c r="E67" s="62">
        <v>211</v>
      </c>
      <c r="F67" s="62">
        <v>340</v>
      </c>
      <c r="G67" s="62">
        <v>505</v>
      </c>
      <c r="H67" s="62">
        <v>755</v>
      </c>
      <c r="I67" s="62">
        <v>1072</v>
      </c>
      <c r="J67" s="62">
        <v>1341</v>
      </c>
      <c r="K67" s="62">
        <v>1317</v>
      </c>
      <c r="L67" s="62">
        <v>1607</v>
      </c>
      <c r="M67" s="62">
        <v>1747</v>
      </c>
      <c r="N67" s="62">
        <v>1782</v>
      </c>
      <c r="O67" s="62">
        <v>1702</v>
      </c>
      <c r="P67" s="62">
        <v>1657</v>
      </c>
      <c r="Q67" s="62">
        <v>1620</v>
      </c>
      <c r="R67" s="62">
        <v>1407</v>
      </c>
      <c r="S67" s="62">
        <v>1394</v>
      </c>
      <c r="T67" s="62">
        <v>1660</v>
      </c>
      <c r="U67" s="62">
        <v>2111</v>
      </c>
      <c r="V67" s="62">
        <v>2989</v>
      </c>
      <c r="W67" s="62">
        <v>4661</v>
      </c>
      <c r="X67" s="62">
        <v>6606</v>
      </c>
      <c r="Y67" s="62">
        <v>7042</v>
      </c>
      <c r="Z67" s="85">
        <v>8155</v>
      </c>
    </row>
    <row r="68" spans="1:26" ht="15.75">
      <c r="A68" s="65" t="s">
        <v>621</v>
      </c>
      <c r="B68" s="62">
        <v>335</v>
      </c>
      <c r="C68" s="62">
        <v>373</v>
      </c>
      <c r="D68" s="62">
        <v>608</v>
      </c>
      <c r="E68" s="62">
        <v>900</v>
      </c>
      <c r="F68" s="62">
        <v>1247</v>
      </c>
      <c r="G68" s="62">
        <v>1484</v>
      </c>
      <c r="H68" s="62">
        <v>1629</v>
      </c>
      <c r="I68" s="62">
        <v>2140</v>
      </c>
      <c r="J68" s="62">
        <v>2627</v>
      </c>
      <c r="K68" s="62">
        <v>2549</v>
      </c>
      <c r="L68" s="62">
        <v>2897</v>
      </c>
      <c r="M68" s="62">
        <v>3450</v>
      </c>
      <c r="N68" s="62">
        <v>3879</v>
      </c>
      <c r="O68" s="62">
        <v>4260</v>
      </c>
      <c r="P68" s="62">
        <v>4642</v>
      </c>
      <c r="Q68" s="62">
        <v>4826</v>
      </c>
      <c r="R68" s="62">
        <v>5030</v>
      </c>
      <c r="S68" s="62">
        <v>5286</v>
      </c>
      <c r="T68" s="62">
        <v>5616</v>
      </c>
      <c r="U68" s="62">
        <v>5982</v>
      </c>
      <c r="V68" s="62">
        <v>6407</v>
      </c>
      <c r="W68" s="62">
        <v>6854</v>
      </c>
      <c r="X68" s="62">
        <v>7286</v>
      </c>
      <c r="Y68" s="62">
        <v>7243</v>
      </c>
      <c r="Z68" s="85">
        <v>7355</v>
      </c>
    </row>
    <row r="69" spans="1:26" ht="15.75">
      <c r="A69" s="65" t="s">
        <v>622</v>
      </c>
      <c r="B69" s="62">
        <v>15</v>
      </c>
      <c r="C69" s="62">
        <v>18</v>
      </c>
      <c r="D69" s="62">
        <v>26</v>
      </c>
      <c r="E69" s="62">
        <v>41</v>
      </c>
      <c r="F69" s="62">
        <v>52</v>
      </c>
      <c r="G69" s="62">
        <v>82</v>
      </c>
      <c r="H69" s="62">
        <v>117</v>
      </c>
      <c r="I69" s="62">
        <v>185</v>
      </c>
      <c r="J69" s="62">
        <v>270</v>
      </c>
      <c r="K69" s="62">
        <v>315</v>
      </c>
      <c r="L69" s="62">
        <v>370</v>
      </c>
      <c r="M69" s="62">
        <v>495</v>
      </c>
      <c r="N69" s="62">
        <v>608</v>
      </c>
      <c r="O69" s="62">
        <v>1153</v>
      </c>
      <c r="P69" s="62">
        <v>1510</v>
      </c>
      <c r="Q69" s="62">
        <v>1685</v>
      </c>
      <c r="R69" s="62">
        <v>1773</v>
      </c>
      <c r="S69" s="62">
        <v>1845</v>
      </c>
      <c r="T69" s="62">
        <v>1961</v>
      </c>
      <c r="U69" s="62">
        <v>2091</v>
      </c>
      <c r="V69" s="62">
        <v>2283</v>
      </c>
      <c r="W69" s="62">
        <v>2481</v>
      </c>
      <c r="X69" s="62">
        <v>2666</v>
      </c>
      <c r="Y69" s="62">
        <v>2702</v>
      </c>
      <c r="Z69" s="85">
        <v>2927</v>
      </c>
    </row>
    <row r="70" spans="1:26" ht="15.75">
      <c r="A70" s="102" t="s">
        <v>623</v>
      </c>
      <c r="B70" s="101">
        <f>SUM(B54:B69)</f>
        <v>4129</v>
      </c>
      <c r="C70" s="101">
        <f t="shared" ref="C70:Z70" si="4">SUM(C54:C69)</f>
        <v>4510</v>
      </c>
      <c r="D70" s="101">
        <f t="shared" si="4"/>
        <v>6294</v>
      </c>
      <c r="E70" s="101">
        <f t="shared" si="4"/>
        <v>13758</v>
      </c>
      <c r="F70" s="101">
        <f t="shared" si="4"/>
        <v>26043</v>
      </c>
      <c r="G70" s="101">
        <f t="shared" si="4"/>
        <v>39709</v>
      </c>
      <c r="H70" s="101">
        <f t="shared" si="4"/>
        <v>50356</v>
      </c>
      <c r="I70" s="101">
        <f t="shared" si="4"/>
        <v>64213</v>
      </c>
      <c r="J70" s="101">
        <f t="shared" si="4"/>
        <v>75362</v>
      </c>
      <c r="K70" s="101">
        <f t="shared" si="4"/>
        <v>84503</v>
      </c>
      <c r="L70" s="101">
        <f t="shared" si="4"/>
        <v>99372</v>
      </c>
      <c r="M70" s="101">
        <f t="shared" si="4"/>
        <v>106236</v>
      </c>
      <c r="N70" s="101">
        <f t="shared" si="4"/>
        <v>107233</v>
      </c>
      <c r="O70" s="101">
        <f t="shared" si="4"/>
        <v>105207</v>
      </c>
      <c r="P70" s="101">
        <f t="shared" si="4"/>
        <v>104514</v>
      </c>
      <c r="Q70" s="101">
        <f t="shared" si="4"/>
        <v>101126</v>
      </c>
      <c r="R70" s="101">
        <f t="shared" si="4"/>
        <v>93223</v>
      </c>
      <c r="S70" s="101">
        <f t="shared" si="4"/>
        <v>89054</v>
      </c>
      <c r="T70" s="101">
        <f t="shared" si="4"/>
        <v>88722</v>
      </c>
      <c r="U70" s="101">
        <f t="shared" si="4"/>
        <v>86592</v>
      </c>
      <c r="V70" s="101">
        <f t="shared" si="4"/>
        <v>90422</v>
      </c>
      <c r="W70" s="101">
        <f t="shared" si="4"/>
        <v>97333</v>
      </c>
      <c r="X70" s="101">
        <f t="shared" si="4"/>
        <v>106466</v>
      </c>
      <c r="Y70" s="101">
        <f t="shared" si="4"/>
        <v>107013</v>
      </c>
      <c r="Z70" s="101">
        <f t="shared" si="4"/>
        <v>112662</v>
      </c>
    </row>
    <row r="71" spans="1:26" ht="15.75">
      <c r="A71" s="99" t="s">
        <v>624</v>
      </c>
      <c r="B71" s="62">
        <f>B72-B70</f>
        <v>5076</v>
      </c>
      <c r="C71" s="62">
        <f t="shared" ref="C71:Z71" si="5">C72-C70</f>
        <v>4848</v>
      </c>
      <c r="D71" s="62">
        <f t="shared" si="5"/>
        <v>6082</v>
      </c>
      <c r="E71" s="62">
        <f t="shared" si="5"/>
        <v>7924</v>
      </c>
      <c r="F71" s="62">
        <f t="shared" si="5"/>
        <v>11110</v>
      </c>
      <c r="G71" s="62">
        <f t="shared" si="5"/>
        <v>15424</v>
      </c>
      <c r="H71" s="62">
        <f t="shared" si="5"/>
        <v>17995</v>
      </c>
      <c r="I71" s="62">
        <f t="shared" si="5"/>
        <v>23451</v>
      </c>
      <c r="J71" s="62">
        <f t="shared" si="5"/>
        <v>27831</v>
      </c>
      <c r="K71" s="62">
        <f t="shared" si="5"/>
        <v>29825</v>
      </c>
      <c r="L71" s="62">
        <f t="shared" si="5"/>
        <v>34982</v>
      </c>
      <c r="M71" s="62">
        <f t="shared" si="5"/>
        <v>37882</v>
      </c>
      <c r="N71" s="62">
        <f t="shared" si="5"/>
        <v>38037</v>
      </c>
      <c r="O71" s="62">
        <f t="shared" si="5"/>
        <v>35905</v>
      </c>
      <c r="P71" s="62">
        <f t="shared" si="5"/>
        <v>35241</v>
      </c>
      <c r="Q71" s="62">
        <f t="shared" si="5"/>
        <v>34189</v>
      </c>
      <c r="R71" s="62">
        <f t="shared" si="5"/>
        <v>31447</v>
      </c>
      <c r="S71" s="62">
        <f t="shared" si="5"/>
        <v>29992</v>
      </c>
      <c r="T71" s="62">
        <f t="shared" si="5"/>
        <v>29805</v>
      </c>
      <c r="U71" s="62">
        <f t="shared" si="5"/>
        <v>29412</v>
      </c>
      <c r="V71" s="62">
        <f t="shared" si="5"/>
        <v>31250</v>
      </c>
      <c r="W71" s="62">
        <f t="shared" si="5"/>
        <v>33914</v>
      </c>
      <c r="X71" s="62">
        <f t="shared" si="5"/>
        <v>37114</v>
      </c>
      <c r="Y71" s="62">
        <f t="shared" si="5"/>
        <v>36929</v>
      </c>
      <c r="Z71" s="62">
        <f t="shared" si="5"/>
        <v>39772</v>
      </c>
    </row>
    <row r="72" spans="1:26" ht="15.75">
      <c r="A72" s="66" t="s">
        <v>55</v>
      </c>
      <c r="B72" s="63">
        <v>9205</v>
      </c>
      <c r="C72" s="63">
        <v>9358</v>
      </c>
      <c r="D72" s="63">
        <v>12376</v>
      </c>
      <c r="E72" s="63">
        <v>21682</v>
      </c>
      <c r="F72" s="63">
        <v>37153</v>
      </c>
      <c r="G72" s="63">
        <v>55133</v>
      </c>
      <c r="H72" s="63">
        <v>68351</v>
      </c>
      <c r="I72" s="63">
        <v>87664</v>
      </c>
      <c r="J72" s="63">
        <v>103193</v>
      </c>
      <c r="K72" s="63">
        <v>114328</v>
      </c>
      <c r="L72" s="63">
        <v>134354</v>
      </c>
      <c r="M72" s="63">
        <v>144118</v>
      </c>
      <c r="N72" s="63">
        <v>145270</v>
      </c>
      <c r="O72" s="63">
        <v>141112</v>
      </c>
      <c r="P72" s="63">
        <v>139755</v>
      </c>
      <c r="Q72" s="63">
        <v>135315</v>
      </c>
      <c r="R72" s="63">
        <v>124670</v>
      </c>
      <c r="S72" s="63">
        <v>119046</v>
      </c>
      <c r="T72" s="63">
        <v>118527</v>
      </c>
      <c r="U72" s="63">
        <v>116004</v>
      </c>
      <c r="V72" s="63">
        <v>121672</v>
      </c>
      <c r="W72" s="63">
        <v>131247</v>
      </c>
      <c r="X72" s="63">
        <v>143580</v>
      </c>
      <c r="Y72" s="63">
        <v>143942</v>
      </c>
      <c r="Z72" s="63">
        <v>152434</v>
      </c>
    </row>
    <row r="73" spans="1:26" ht="15.75">
      <c r="A73" s="67" t="s">
        <v>65</v>
      </c>
    </row>
    <row r="74" spans="1:26">
      <c r="A74" s="68" t="s">
        <v>647</v>
      </c>
    </row>
  </sheetData>
  <pageMargins left="0.7" right="0.7" top="0.75" bottom="0.75" header="0.3" footer="0.3"/>
  <ignoredErrors>
    <ignoredError sqref="B53:X53 B29:X29 B5:X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177"/>
  <sheetViews>
    <sheetView zoomScale="86" workbookViewId="0">
      <selection activeCell="J71" sqref="J71"/>
    </sheetView>
  </sheetViews>
  <sheetFormatPr defaultColWidth="10.875" defaultRowHeight="15"/>
  <cols>
    <col min="1" max="1" width="31.625" style="5" customWidth="1"/>
    <col min="2" max="2" width="11.625" style="5" customWidth="1"/>
    <col min="3" max="16384" width="10.875" style="5"/>
  </cols>
  <sheetData>
    <row r="1" spans="1:22" ht="29.1">
      <c r="A1" s="10" t="s">
        <v>0</v>
      </c>
      <c r="B1" s="8"/>
      <c r="C1" s="8"/>
      <c r="D1" s="8"/>
      <c r="E1" s="9"/>
    </row>
    <row r="2" spans="1:22" ht="24">
      <c r="A2" s="8" t="s">
        <v>17</v>
      </c>
      <c r="B2" s="9"/>
      <c r="C2" s="9"/>
      <c r="D2" s="9"/>
      <c r="E2" s="9"/>
      <c r="F2" s="9"/>
      <c r="G2" s="9"/>
      <c r="H2" s="9"/>
    </row>
    <row r="5" spans="1:22" ht="21">
      <c r="A5" s="6" t="s">
        <v>648</v>
      </c>
      <c r="B5" s="6"/>
      <c r="C5" s="6"/>
      <c r="D5" s="6"/>
      <c r="E5" s="6"/>
    </row>
    <row r="6" spans="1:22" ht="21">
      <c r="A6" s="6"/>
      <c r="B6" s="6"/>
      <c r="C6" s="6"/>
      <c r="D6" s="6"/>
      <c r="E6" s="6"/>
    </row>
    <row r="7" spans="1:22" s="11" customFormat="1">
      <c r="A7" s="49" t="s">
        <v>649</v>
      </c>
      <c r="B7" s="73" t="s">
        <v>33</v>
      </c>
      <c r="C7" s="73" t="s">
        <v>34</v>
      </c>
      <c r="D7" s="73" t="s">
        <v>35</v>
      </c>
      <c r="E7" s="73" t="s">
        <v>36</v>
      </c>
      <c r="F7" s="73" t="s">
        <v>37</v>
      </c>
      <c r="G7" s="73" t="s">
        <v>38</v>
      </c>
      <c r="H7" s="73" t="s">
        <v>39</v>
      </c>
      <c r="I7" s="73" t="s">
        <v>40</v>
      </c>
      <c r="J7" s="73" t="s">
        <v>41</v>
      </c>
      <c r="K7" s="73" t="s">
        <v>42</v>
      </c>
      <c r="L7" s="73" t="s">
        <v>43</v>
      </c>
      <c r="M7" s="73" t="s">
        <v>44</v>
      </c>
      <c r="N7" s="73" t="s">
        <v>45</v>
      </c>
      <c r="O7" s="73" t="s">
        <v>46</v>
      </c>
      <c r="P7" s="73" t="s">
        <v>47</v>
      </c>
      <c r="Q7" s="73" t="s">
        <v>48</v>
      </c>
      <c r="R7" s="73" t="s">
        <v>49</v>
      </c>
      <c r="S7" s="73" t="s">
        <v>50</v>
      </c>
      <c r="T7" s="73" t="s">
        <v>51</v>
      </c>
      <c r="U7" s="73">
        <v>2021</v>
      </c>
      <c r="V7" s="73">
        <v>2022</v>
      </c>
    </row>
    <row r="8" spans="1:22" s="11" customForma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s="11" customFormat="1">
      <c r="A9" s="18" t="s">
        <v>55</v>
      </c>
      <c r="B9" s="25">
        <v>44193</v>
      </c>
      <c r="C9" s="25">
        <v>47322</v>
      </c>
      <c r="D9" s="25">
        <v>48954</v>
      </c>
      <c r="E9" s="25">
        <v>50628</v>
      </c>
      <c r="F9" s="25">
        <v>52756</v>
      </c>
      <c r="G9" s="25">
        <v>54478</v>
      </c>
      <c r="H9" s="25">
        <v>57083</v>
      </c>
      <c r="I9" s="25">
        <v>52389</v>
      </c>
      <c r="J9" s="25">
        <v>51684</v>
      </c>
      <c r="K9" s="25">
        <v>49446</v>
      </c>
      <c r="L9" s="25">
        <v>47574</v>
      </c>
      <c r="M9" s="25">
        <v>44185</v>
      </c>
      <c r="N9" s="25">
        <v>44343</v>
      </c>
      <c r="O9" s="25">
        <v>43450</v>
      </c>
      <c r="P9" s="25">
        <v>41997</v>
      </c>
      <c r="Q9" s="25">
        <v>40318</v>
      </c>
      <c r="R9" s="25">
        <v>38018</v>
      </c>
      <c r="S9" s="25">
        <v>37324</v>
      </c>
      <c r="T9" s="25">
        <v>35761</v>
      </c>
      <c r="U9" s="25">
        <v>35677</v>
      </c>
      <c r="V9" s="25">
        <v>35604</v>
      </c>
    </row>
    <row r="10" spans="1:22" s="11" customFormat="1">
      <c r="A10" s="70" t="s">
        <v>69</v>
      </c>
      <c r="B10" s="13">
        <v>39211</v>
      </c>
      <c r="C10" s="13">
        <v>40906</v>
      </c>
      <c r="D10" s="13">
        <v>41290</v>
      </c>
      <c r="E10" s="13">
        <v>41817</v>
      </c>
      <c r="F10" s="13">
        <v>42720</v>
      </c>
      <c r="G10" s="13">
        <v>42680</v>
      </c>
      <c r="H10" s="13">
        <v>43518</v>
      </c>
      <c r="I10" s="13">
        <v>40492</v>
      </c>
      <c r="J10" s="13">
        <v>40253</v>
      </c>
      <c r="K10" s="13">
        <v>39060</v>
      </c>
      <c r="L10" s="13">
        <v>37944</v>
      </c>
      <c r="M10" s="13">
        <v>35599</v>
      </c>
      <c r="N10" s="13">
        <v>35948</v>
      </c>
      <c r="O10" s="13">
        <v>35206</v>
      </c>
      <c r="P10" s="13">
        <v>33779</v>
      </c>
      <c r="Q10" s="13">
        <v>32161</v>
      </c>
      <c r="R10" s="13">
        <v>29674</v>
      </c>
      <c r="S10" s="13">
        <v>28713</v>
      </c>
      <c r="T10" s="13">
        <v>27016</v>
      </c>
      <c r="U10" s="13">
        <v>27479</v>
      </c>
      <c r="V10" s="13">
        <v>26363</v>
      </c>
    </row>
    <row r="11" spans="1:22" s="11" customFormat="1">
      <c r="A11" s="72" t="s">
        <v>70</v>
      </c>
      <c r="B11" s="24">
        <v>4982</v>
      </c>
      <c r="C11" s="24">
        <v>6416</v>
      </c>
      <c r="D11" s="24">
        <v>7664</v>
      </c>
      <c r="E11" s="24">
        <v>8811</v>
      </c>
      <c r="F11" s="24">
        <v>10036</v>
      </c>
      <c r="G11" s="24">
        <v>11798</v>
      </c>
      <c r="H11" s="24">
        <v>13565</v>
      </c>
      <c r="I11" s="24">
        <v>11897</v>
      </c>
      <c r="J11" s="24">
        <v>11431</v>
      </c>
      <c r="K11" s="24">
        <v>10386</v>
      </c>
      <c r="L11" s="24">
        <v>9630</v>
      </c>
      <c r="M11" s="24">
        <v>8586</v>
      </c>
      <c r="N11" s="24">
        <v>8395</v>
      </c>
      <c r="O11" s="24">
        <v>8244</v>
      </c>
      <c r="P11" s="24">
        <v>8218</v>
      </c>
      <c r="Q11" s="24">
        <v>8157</v>
      </c>
      <c r="R11" s="24">
        <v>8344</v>
      </c>
      <c r="S11" s="24">
        <v>8611</v>
      </c>
      <c r="T11" s="24">
        <v>8745</v>
      </c>
      <c r="U11" s="24">
        <v>8198</v>
      </c>
      <c r="V11" s="24">
        <v>9241</v>
      </c>
    </row>
    <row r="12" spans="1:22" s="11" customFormat="1">
      <c r="A12" s="22" t="s">
        <v>58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 t="s">
        <v>650</v>
      </c>
      <c r="V12" s="26" t="s">
        <v>650</v>
      </c>
    </row>
    <row r="13" spans="1:22" s="11" customFormat="1">
      <c r="A13" s="18" t="s">
        <v>55</v>
      </c>
      <c r="B13" s="25">
        <v>15855</v>
      </c>
      <c r="C13" s="25">
        <v>17067</v>
      </c>
      <c r="D13" s="25">
        <v>17655</v>
      </c>
      <c r="E13" s="25">
        <v>18129</v>
      </c>
      <c r="F13" s="25">
        <v>18852</v>
      </c>
      <c r="G13" s="25">
        <v>19083</v>
      </c>
      <c r="H13" s="25">
        <v>20202</v>
      </c>
      <c r="I13" s="25">
        <v>18341</v>
      </c>
      <c r="J13" s="25">
        <v>18187</v>
      </c>
      <c r="K13" s="25">
        <v>17246</v>
      </c>
      <c r="L13" s="25">
        <v>16677</v>
      </c>
      <c r="M13" s="25">
        <v>15832</v>
      </c>
      <c r="N13" s="25">
        <v>15980</v>
      </c>
      <c r="O13" s="25">
        <v>15904</v>
      </c>
      <c r="P13" s="25">
        <v>15259</v>
      </c>
      <c r="Q13" s="25">
        <v>15039</v>
      </c>
      <c r="R13" s="25">
        <v>14161</v>
      </c>
      <c r="S13" s="25">
        <v>14046</v>
      </c>
      <c r="T13" s="25">
        <v>13334</v>
      </c>
      <c r="U13" s="25">
        <v>13371</v>
      </c>
      <c r="V13" s="25">
        <v>13262</v>
      </c>
    </row>
    <row r="14" spans="1:22" s="11" customFormat="1">
      <c r="A14" s="70" t="s">
        <v>69</v>
      </c>
      <c r="B14" s="13">
        <v>13655</v>
      </c>
      <c r="C14" s="13">
        <v>14178</v>
      </c>
      <c r="D14" s="13">
        <v>14302</v>
      </c>
      <c r="E14" s="13">
        <v>14423</v>
      </c>
      <c r="F14" s="13">
        <v>14786</v>
      </c>
      <c r="G14" s="13">
        <v>14607</v>
      </c>
      <c r="H14" s="13">
        <v>14925</v>
      </c>
      <c r="I14" s="13">
        <v>13805</v>
      </c>
      <c r="J14" s="13">
        <v>13810</v>
      </c>
      <c r="K14" s="13">
        <v>13356</v>
      </c>
      <c r="L14" s="13">
        <v>12939</v>
      </c>
      <c r="M14" s="13">
        <v>12474</v>
      </c>
      <c r="N14" s="13">
        <v>12540</v>
      </c>
      <c r="O14" s="13">
        <v>12492</v>
      </c>
      <c r="P14" s="13">
        <v>11861</v>
      </c>
      <c r="Q14" s="13">
        <v>11492</v>
      </c>
      <c r="R14" s="13">
        <v>10631</v>
      </c>
      <c r="S14" s="13">
        <v>10296</v>
      </c>
      <c r="T14" s="13">
        <v>9626</v>
      </c>
      <c r="U14" s="13">
        <v>9887</v>
      </c>
      <c r="V14" s="13">
        <v>9365</v>
      </c>
    </row>
    <row r="15" spans="1:22" s="11" customFormat="1">
      <c r="A15" s="72" t="s">
        <v>70</v>
      </c>
      <c r="B15" s="24">
        <v>2200</v>
      </c>
      <c r="C15" s="24">
        <v>2889</v>
      </c>
      <c r="D15" s="24">
        <v>3353</v>
      </c>
      <c r="E15" s="24">
        <v>3706</v>
      </c>
      <c r="F15" s="24">
        <v>4066</v>
      </c>
      <c r="G15" s="24">
        <v>4476</v>
      </c>
      <c r="H15" s="24">
        <v>5277</v>
      </c>
      <c r="I15" s="24">
        <v>4536</v>
      </c>
      <c r="J15" s="24">
        <v>4377</v>
      </c>
      <c r="K15" s="24">
        <v>3890</v>
      </c>
      <c r="L15" s="24">
        <v>3738</v>
      </c>
      <c r="M15" s="24">
        <v>3358</v>
      </c>
      <c r="N15" s="24">
        <v>3440</v>
      </c>
      <c r="O15" s="24">
        <v>3412</v>
      </c>
      <c r="P15" s="24">
        <v>3398</v>
      </c>
      <c r="Q15" s="24">
        <v>3547</v>
      </c>
      <c r="R15" s="24">
        <v>3530</v>
      </c>
      <c r="S15" s="24">
        <v>3750</v>
      </c>
      <c r="T15" s="24">
        <v>3708</v>
      </c>
      <c r="U15" s="24">
        <v>3484</v>
      </c>
      <c r="V15" s="24">
        <v>3897</v>
      </c>
    </row>
    <row r="16" spans="1:22" s="11" customFormat="1">
      <c r="A16" s="22" t="s">
        <v>59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 t="s">
        <v>650</v>
      </c>
      <c r="V16" s="26" t="s">
        <v>650</v>
      </c>
    </row>
    <row r="17" spans="1:25" s="11" customFormat="1" ht="18" customHeight="1">
      <c r="A17" s="18" t="s">
        <v>55</v>
      </c>
      <c r="B17" s="25">
        <v>5400</v>
      </c>
      <c r="C17" s="25">
        <v>5600</v>
      </c>
      <c r="D17" s="25">
        <v>5685</v>
      </c>
      <c r="E17" s="25">
        <v>6009</v>
      </c>
      <c r="F17" s="25">
        <v>6686</v>
      </c>
      <c r="G17" s="25">
        <v>6687</v>
      </c>
      <c r="H17" s="25">
        <v>7206</v>
      </c>
      <c r="I17" s="25">
        <v>6571</v>
      </c>
      <c r="J17" s="25">
        <v>6320</v>
      </c>
      <c r="K17" s="25">
        <v>6115</v>
      </c>
      <c r="L17" s="25">
        <v>5818</v>
      </c>
      <c r="M17" s="25">
        <v>5470</v>
      </c>
      <c r="N17" s="25">
        <v>5367</v>
      </c>
      <c r="O17" s="25">
        <v>5098</v>
      </c>
      <c r="P17" s="25">
        <v>5103</v>
      </c>
      <c r="Q17" s="25">
        <v>4785</v>
      </c>
      <c r="R17" s="25">
        <v>4580</v>
      </c>
      <c r="S17" s="25">
        <v>4444</v>
      </c>
      <c r="T17" s="25">
        <v>4164</v>
      </c>
      <c r="U17" s="25">
        <v>4063</v>
      </c>
      <c r="V17" s="25">
        <v>4178</v>
      </c>
    </row>
    <row r="18" spans="1:25" s="11" customFormat="1" ht="18" customHeight="1">
      <c r="A18" s="70" t="s">
        <v>69</v>
      </c>
      <c r="B18" s="13">
        <v>4611</v>
      </c>
      <c r="C18" s="13">
        <v>4632</v>
      </c>
      <c r="D18" s="13">
        <v>4562</v>
      </c>
      <c r="E18" s="13">
        <v>4663</v>
      </c>
      <c r="F18" s="13">
        <v>4962</v>
      </c>
      <c r="G18" s="13">
        <v>4713</v>
      </c>
      <c r="H18" s="13">
        <v>4961</v>
      </c>
      <c r="I18" s="13">
        <v>4599</v>
      </c>
      <c r="J18" s="13">
        <v>4401</v>
      </c>
      <c r="K18" s="13">
        <v>4397</v>
      </c>
      <c r="L18" s="13">
        <v>4302</v>
      </c>
      <c r="M18" s="13">
        <v>4063</v>
      </c>
      <c r="N18" s="13">
        <v>4066</v>
      </c>
      <c r="O18" s="13">
        <v>3872</v>
      </c>
      <c r="P18" s="13">
        <v>3876</v>
      </c>
      <c r="Q18" s="13">
        <v>3624</v>
      </c>
      <c r="R18" s="13">
        <v>3401</v>
      </c>
      <c r="S18" s="13">
        <v>3336</v>
      </c>
      <c r="T18" s="13">
        <v>3060</v>
      </c>
      <c r="U18" s="13">
        <v>3055</v>
      </c>
      <c r="V18" s="13">
        <v>3016</v>
      </c>
    </row>
    <row r="19" spans="1:25" s="11" customFormat="1" ht="18" customHeight="1">
      <c r="A19" s="72" t="s">
        <v>70</v>
      </c>
      <c r="B19" s="24">
        <v>789</v>
      </c>
      <c r="C19" s="24">
        <v>968</v>
      </c>
      <c r="D19" s="24">
        <v>1123</v>
      </c>
      <c r="E19" s="24">
        <v>1346</v>
      </c>
      <c r="F19" s="24">
        <v>1724</v>
      </c>
      <c r="G19" s="24">
        <v>1974</v>
      </c>
      <c r="H19" s="24">
        <v>2245</v>
      </c>
      <c r="I19" s="24">
        <v>1972</v>
      </c>
      <c r="J19" s="24">
        <v>1919</v>
      </c>
      <c r="K19" s="24">
        <v>1718</v>
      </c>
      <c r="L19" s="24">
        <v>1516</v>
      </c>
      <c r="M19" s="24">
        <v>1407</v>
      </c>
      <c r="N19" s="24">
        <v>1301</v>
      </c>
      <c r="O19" s="24">
        <v>1226</v>
      </c>
      <c r="P19" s="24">
        <v>1227</v>
      </c>
      <c r="Q19" s="24">
        <v>1161</v>
      </c>
      <c r="R19" s="24">
        <v>1179</v>
      </c>
      <c r="S19" s="24">
        <v>1108</v>
      </c>
      <c r="T19" s="24">
        <v>1104</v>
      </c>
      <c r="U19" s="24">
        <v>1008</v>
      </c>
      <c r="V19" s="24">
        <v>1162</v>
      </c>
    </row>
    <row r="20" spans="1:25" s="11" customFormat="1" ht="18" customHeight="1">
      <c r="A20" s="22" t="s">
        <v>60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 t="s">
        <v>650</v>
      </c>
      <c r="V20" s="26" t="s">
        <v>650</v>
      </c>
    </row>
    <row r="21" spans="1:25" s="11" customFormat="1" ht="18" customHeight="1">
      <c r="A21" s="18" t="s">
        <v>55</v>
      </c>
      <c r="B21" s="25">
        <v>22938</v>
      </c>
      <c r="C21" s="25">
        <v>24655</v>
      </c>
      <c r="D21" s="25">
        <v>25614</v>
      </c>
      <c r="E21" s="25">
        <v>26490</v>
      </c>
      <c r="F21" s="25">
        <v>27218</v>
      </c>
      <c r="G21" s="25">
        <v>28708</v>
      </c>
      <c r="H21" s="25">
        <v>29675</v>
      </c>
      <c r="I21" s="25">
        <v>27477</v>
      </c>
      <c r="J21" s="25">
        <v>27177</v>
      </c>
      <c r="K21" s="25">
        <v>26085</v>
      </c>
      <c r="L21" s="25">
        <v>25079</v>
      </c>
      <c r="M21" s="25">
        <v>22883</v>
      </c>
      <c r="N21" s="25">
        <v>22996</v>
      </c>
      <c r="O21" s="25">
        <v>22448</v>
      </c>
      <c r="P21" s="25">
        <v>21635</v>
      </c>
      <c r="Q21" s="25">
        <v>20494</v>
      </c>
      <c r="R21" s="25">
        <v>19277</v>
      </c>
      <c r="S21" s="25">
        <v>18834</v>
      </c>
      <c r="T21" s="25">
        <v>18263</v>
      </c>
      <c r="U21" s="25">
        <v>18243</v>
      </c>
      <c r="V21" s="25">
        <v>18164</v>
      </c>
    </row>
    <row r="22" spans="1:25" s="11" customFormat="1" ht="18" customHeight="1">
      <c r="A22" s="70" t="s">
        <v>69</v>
      </c>
      <c r="B22" s="13">
        <v>20945</v>
      </c>
      <c r="C22" s="13">
        <v>22096</v>
      </c>
      <c r="D22" s="13">
        <v>22426</v>
      </c>
      <c r="E22" s="13">
        <v>22731</v>
      </c>
      <c r="F22" s="13">
        <v>22972</v>
      </c>
      <c r="G22" s="13">
        <v>23360</v>
      </c>
      <c r="H22" s="13">
        <v>23632</v>
      </c>
      <c r="I22" s="13">
        <v>22088</v>
      </c>
      <c r="J22" s="13">
        <v>22042</v>
      </c>
      <c r="K22" s="13">
        <v>21307</v>
      </c>
      <c r="L22" s="13">
        <v>20703</v>
      </c>
      <c r="M22" s="13">
        <v>19062</v>
      </c>
      <c r="N22" s="13">
        <v>19342</v>
      </c>
      <c r="O22" s="13">
        <v>18842</v>
      </c>
      <c r="P22" s="13">
        <v>18042</v>
      </c>
      <c r="Q22" s="13">
        <v>17045</v>
      </c>
      <c r="R22" s="13">
        <v>15642</v>
      </c>
      <c r="S22" s="13">
        <v>15081</v>
      </c>
      <c r="T22" s="13">
        <v>14330</v>
      </c>
      <c r="U22" s="13">
        <v>14537</v>
      </c>
      <c r="V22" s="13">
        <v>13982</v>
      </c>
    </row>
    <row r="23" spans="1:25" s="11" customFormat="1" ht="18" customHeight="1">
      <c r="A23" s="71" t="s">
        <v>70</v>
      </c>
      <c r="B23" s="28">
        <v>1993</v>
      </c>
      <c r="C23" s="28">
        <v>2559</v>
      </c>
      <c r="D23" s="28">
        <v>3188</v>
      </c>
      <c r="E23" s="28">
        <v>3759</v>
      </c>
      <c r="F23" s="28">
        <v>4246</v>
      </c>
      <c r="G23" s="28">
        <v>5348</v>
      </c>
      <c r="H23" s="28">
        <v>6043</v>
      </c>
      <c r="I23" s="28">
        <v>5389</v>
      </c>
      <c r="J23" s="28">
        <v>5135</v>
      </c>
      <c r="K23" s="28">
        <v>4778</v>
      </c>
      <c r="L23" s="28">
        <v>4376</v>
      </c>
      <c r="M23" s="28">
        <v>3821</v>
      </c>
      <c r="N23" s="28">
        <v>3654</v>
      </c>
      <c r="O23" s="28">
        <v>3606</v>
      </c>
      <c r="P23" s="28">
        <v>3593</v>
      </c>
      <c r="Q23" s="28">
        <v>3449</v>
      </c>
      <c r="R23" s="28">
        <v>3635</v>
      </c>
      <c r="S23" s="28">
        <v>3753</v>
      </c>
      <c r="T23" s="28">
        <v>3933</v>
      </c>
      <c r="U23" s="28">
        <v>3706</v>
      </c>
      <c r="V23" s="28">
        <v>4182</v>
      </c>
    </row>
    <row r="24" spans="1:25" s="11" customFormat="1" ht="18" customHeight="1">
      <c r="A24" s="14" t="s">
        <v>651</v>
      </c>
      <c r="S24" s="7"/>
    </row>
    <row r="25" spans="1:25" s="11" customFormat="1" ht="18" customHeight="1">
      <c r="A25" s="16"/>
      <c r="S25" s="7"/>
    </row>
    <row r="26" spans="1:25" s="11" customFormat="1" ht="18" customHeight="1">
      <c r="A26" s="16"/>
      <c r="S26" s="7"/>
    </row>
    <row r="27" spans="1:25" s="11" customFormat="1" ht="18" customHeight="1"/>
    <row r="28" spans="1:25" s="17" customFormat="1" ht="18" customHeight="1">
      <c r="A28" s="15" t="s">
        <v>652</v>
      </c>
      <c r="B28" s="15"/>
      <c r="C28" s="15"/>
      <c r="D28" s="15"/>
      <c r="E28" s="15"/>
      <c r="F28" s="15"/>
      <c r="G28" s="15"/>
      <c r="T28" s="11"/>
      <c r="U28" s="11"/>
      <c r="V28" s="11"/>
      <c r="W28" s="11"/>
      <c r="X28" s="11"/>
      <c r="Y28" s="11"/>
    </row>
    <row r="29" spans="1:25" s="17" customFormat="1" ht="18" customHeight="1">
      <c r="A29" s="15"/>
      <c r="B29" s="15"/>
      <c r="C29" s="15"/>
      <c r="D29" s="15"/>
      <c r="E29" s="15"/>
      <c r="F29" s="15"/>
      <c r="G29" s="15"/>
      <c r="T29" s="11"/>
      <c r="U29" s="11"/>
      <c r="V29" s="11"/>
      <c r="W29" s="11"/>
      <c r="X29" s="11"/>
      <c r="Y29" s="11"/>
    </row>
    <row r="30" spans="1:25" s="17" customFormat="1" ht="18" customHeight="1">
      <c r="A30" s="49"/>
      <c r="B30" s="73" t="s">
        <v>33</v>
      </c>
      <c r="C30" s="73" t="s">
        <v>34</v>
      </c>
      <c r="D30" s="73" t="s">
        <v>35</v>
      </c>
      <c r="E30" s="73" t="s">
        <v>36</v>
      </c>
      <c r="F30" s="73" t="s">
        <v>37</v>
      </c>
      <c r="G30" s="73" t="s">
        <v>38</v>
      </c>
      <c r="H30" s="73" t="s">
        <v>39</v>
      </c>
      <c r="I30" s="73" t="s">
        <v>40</v>
      </c>
      <c r="J30" s="73" t="s">
        <v>41</v>
      </c>
      <c r="K30" s="73" t="s">
        <v>42</v>
      </c>
      <c r="L30" s="73" t="s">
        <v>43</v>
      </c>
      <c r="M30" s="73" t="s">
        <v>44</v>
      </c>
      <c r="N30" s="73" t="s">
        <v>45</v>
      </c>
      <c r="O30" s="73" t="s">
        <v>46</v>
      </c>
      <c r="P30" s="73" t="s">
        <v>47</v>
      </c>
      <c r="Q30" s="73" t="s">
        <v>48</v>
      </c>
      <c r="R30" s="73" t="s">
        <v>49</v>
      </c>
      <c r="S30" s="73" t="s">
        <v>50</v>
      </c>
      <c r="T30" s="73" t="s">
        <v>51</v>
      </c>
      <c r="U30" s="73">
        <v>2021</v>
      </c>
      <c r="V30" s="73">
        <v>2022</v>
      </c>
      <c r="W30" s="11"/>
      <c r="X30" s="11"/>
      <c r="Y30" s="11"/>
    </row>
    <row r="31" spans="1:25" s="17" customFormat="1" ht="18" customHeight="1">
      <c r="A31" s="22" t="s">
        <v>54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11"/>
      <c r="X31" s="11"/>
      <c r="Y31" s="11"/>
    </row>
    <row r="32" spans="1:25" s="17" customFormat="1" ht="18" customHeight="1">
      <c r="A32" s="18" t="s">
        <v>55</v>
      </c>
      <c r="B32" s="30">
        <v>1</v>
      </c>
      <c r="C32" s="30">
        <v>1</v>
      </c>
      <c r="D32" s="30">
        <v>1</v>
      </c>
      <c r="E32" s="30">
        <v>1</v>
      </c>
      <c r="F32" s="30">
        <v>1</v>
      </c>
      <c r="G32" s="30">
        <v>1</v>
      </c>
      <c r="H32" s="30">
        <v>1</v>
      </c>
      <c r="I32" s="30">
        <v>1</v>
      </c>
      <c r="J32" s="30">
        <v>1</v>
      </c>
      <c r="K32" s="30">
        <v>1</v>
      </c>
      <c r="L32" s="30">
        <v>1</v>
      </c>
      <c r="M32" s="30">
        <v>1</v>
      </c>
      <c r="N32" s="30">
        <v>1</v>
      </c>
      <c r="O32" s="30">
        <v>1</v>
      </c>
      <c r="P32" s="30">
        <v>1</v>
      </c>
      <c r="Q32" s="30">
        <v>1</v>
      </c>
      <c r="R32" s="30">
        <v>1</v>
      </c>
      <c r="S32" s="30">
        <v>1</v>
      </c>
      <c r="T32" s="30">
        <v>1</v>
      </c>
      <c r="U32" s="30">
        <v>1</v>
      </c>
      <c r="V32" s="30">
        <v>1</v>
      </c>
      <c r="W32" s="11"/>
      <c r="X32" s="11"/>
      <c r="Y32" s="11"/>
    </row>
    <row r="33" spans="1:25" s="17" customFormat="1" ht="18" customHeight="1">
      <c r="A33" s="70" t="s">
        <v>69</v>
      </c>
      <c r="B33" s="50">
        <v>0.88726721426470256</v>
      </c>
      <c r="C33" s="50">
        <v>0.8644182409872786</v>
      </c>
      <c r="D33" s="50">
        <v>0.84344486660947016</v>
      </c>
      <c r="E33" s="50">
        <v>0.82596586868926281</v>
      </c>
      <c r="F33" s="50">
        <v>0.80976571385245277</v>
      </c>
      <c r="G33" s="50">
        <v>0.7834355152538639</v>
      </c>
      <c r="H33" s="50">
        <v>0.76236357584569836</v>
      </c>
      <c r="I33" s="50">
        <v>0.77291034377445644</v>
      </c>
      <c r="J33" s="50">
        <v>0.77882903800015479</v>
      </c>
      <c r="K33" s="50">
        <v>0.78995267564615945</v>
      </c>
      <c r="L33" s="50">
        <v>0.79757850926976925</v>
      </c>
      <c r="M33" s="50">
        <v>0.80568066085775714</v>
      </c>
      <c r="N33" s="50">
        <v>0.81068037796269987</v>
      </c>
      <c r="O33" s="50">
        <v>0.81026467203682395</v>
      </c>
      <c r="P33" s="50">
        <v>0.80431935614448646</v>
      </c>
      <c r="Q33" s="50">
        <v>0.79768341683615263</v>
      </c>
      <c r="R33" s="50">
        <v>0.78052501446683153</v>
      </c>
      <c r="S33" s="50">
        <v>0.76929053691994431</v>
      </c>
      <c r="T33" s="50">
        <f>T10/$T$9</f>
        <v>0.75545985850507535</v>
      </c>
      <c r="U33" s="104">
        <f>U10/U9</f>
        <v>0.77021610561426124</v>
      </c>
      <c r="V33" s="104">
        <f>V10/V9</f>
        <v>0.74045051117851923</v>
      </c>
      <c r="W33" s="11"/>
      <c r="X33" s="11"/>
      <c r="Y33" s="11"/>
    </row>
    <row r="34" spans="1:25" s="17" customFormat="1" ht="18" customHeight="1">
      <c r="A34" s="72" t="s">
        <v>70</v>
      </c>
      <c r="B34" s="50">
        <v>0.11273278573529745</v>
      </c>
      <c r="C34" s="50">
        <v>0.13558175901272135</v>
      </c>
      <c r="D34" s="50">
        <v>0.15655513339052987</v>
      </c>
      <c r="E34" s="50">
        <v>0.17403413131073714</v>
      </c>
      <c r="F34" s="50">
        <v>0.1902342861475472</v>
      </c>
      <c r="G34" s="50">
        <v>0.21656448474613604</v>
      </c>
      <c r="H34" s="50">
        <v>0.23763642415430164</v>
      </c>
      <c r="I34" s="50">
        <v>0.22708965622554353</v>
      </c>
      <c r="J34" s="50">
        <v>0.22117096199984521</v>
      </c>
      <c r="K34" s="50">
        <v>0.21004732435384055</v>
      </c>
      <c r="L34" s="50">
        <v>0.2024214907302308</v>
      </c>
      <c r="M34" s="50">
        <v>0.19431933914224284</v>
      </c>
      <c r="N34" s="50">
        <v>0.18931962203730013</v>
      </c>
      <c r="O34" s="50">
        <v>0.18973532796317608</v>
      </c>
      <c r="P34" s="50">
        <v>0.19568064385551348</v>
      </c>
      <c r="Q34" s="50">
        <v>0.2023165831638474</v>
      </c>
      <c r="R34" s="50">
        <v>0.21947498553316849</v>
      </c>
      <c r="S34" s="50">
        <v>0.23070946308005572</v>
      </c>
      <c r="T34" s="50">
        <f>T11/$T$9</f>
        <v>0.24454014149492465</v>
      </c>
      <c r="U34" s="105">
        <f>U11/U9</f>
        <v>0.22978389438573871</v>
      </c>
      <c r="V34" s="105">
        <f>V11/V9</f>
        <v>0.25954948882148071</v>
      </c>
      <c r="W34" s="11"/>
      <c r="X34" s="11"/>
      <c r="Y34" s="11"/>
    </row>
    <row r="35" spans="1:25" s="17" customFormat="1" ht="18" customHeight="1">
      <c r="A35" s="22" t="s">
        <v>58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6"/>
      <c r="V35" s="26"/>
      <c r="W35" s="11"/>
      <c r="X35" s="11"/>
      <c r="Y35" s="11"/>
    </row>
    <row r="36" spans="1:25" s="17" customFormat="1" ht="18" customHeight="1">
      <c r="A36" s="18" t="s">
        <v>55</v>
      </c>
      <c r="B36" s="30">
        <v>1</v>
      </c>
      <c r="C36" s="30">
        <v>1</v>
      </c>
      <c r="D36" s="30">
        <v>1</v>
      </c>
      <c r="E36" s="30">
        <v>1</v>
      </c>
      <c r="F36" s="30">
        <v>1</v>
      </c>
      <c r="G36" s="30">
        <v>1</v>
      </c>
      <c r="H36" s="30">
        <v>1</v>
      </c>
      <c r="I36" s="30">
        <v>1</v>
      </c>
      <c r="J36" s="30">
        <v>1</v>
      </c>
      <c r="K36" s="30">
        <v>1</v>
      </c>
      <c r="L36" s="30">
        <v>1</v>
      </c>
      <c r="M36" s="30">
        <v>1</v>
      </c>
      <c r="N36" s="30">
        <v>1</v>
      </c>
      <c r="O36" s="30">
        <v>1</v>
      </c>
      <c r="P36" s="30">
        <v>1</v>
      </c>
      <c r="Q36" s="30">
        <v>1</v>
      </c>
      <c r="R36" s="30">
        <v>1</v>
      </c>
      <c r="S36" s="30">
        <v>1</v>
      </c>
      <c r="T36" s="30">
        <v>1</v>
      </c>
      <c r="U36" s="30">
        <v>1</v>
      </c>
      <c r="V36" s="30">
        <v>1</v>
      </c>
      <c r="W36" s="11"/>
      <c r="X36" s="11"/>
      <c r="Y36" s="11"/>
    </row>
    <row r="37" spans="1:25" s="17" customFormat="1" ht="18" customHeight="1">
      <c r="A37" s="70" t="s">
        <v>69</v>
      </c>
      <c r="B37" s="19">
        <v>0.86124251024913279</v>
      </c>
      <c r="C37" s="19">
        <v>0.83072596238354723</v>
      </c>
      <c r="D37" s="19">
        <v>0.81008212970829796</v>
      </c>
      <c r="E37" s="19">
        <v>0.79557614871200844</v>
      </c>
      <c r="F37" s="19">
        <v>0.78431996605134735</v>
      </c>
      <c r="G37" s="19">
        <v>0.76544568464077978</v>
      </c>
      <c r="H37" s="19">
        <v>0.73878823878823874</v>
      </c>
      <c r="I37" s="19">
        <v>0.75268524071751808</v>
      </c>
      <c r="J37" s="19">
        <v>0.75933358992687083</v>
      </c>
      <c r="K37" s="19">
        <v>0.77444044995941086</v>
      </c>
      <c r="L37" s="19">
        <v>0.77585896744018712</v>
      </c>
      <c r="M37" s="19">
        <v>0.78789792824658922</v>
      </c>
      <c r="N37" s="19">
        <v>0.78473091364205261</v>
      </c>
      <c r="O37" s="19">
        <v>0.78546277665995978</v>
      </c>
      <c r="P37" s="19">
        <v>0.77731175044236189</v>
      </c>
      <c r="Q37" s="19">
        <v>0.76414655229736017</v>
      </c>
      <c r="R37" s="19">
        <v>0.75072381893934048</v>
      </c>
      <c r="S37" s="19">
        <v>0.73302007689021786</v>
      </c>
      <c r="T37" s="19">
        <f>T14/$T$13</f>
        <v>0.72191390430478475</v>
      </c>
      <c r="U37" s="104">
        <f>U14/U13</f>
        <v>0.73943609303716995</v>
      </c>
      <c r="V37" s="104">
        <f>V14/V13</f>
        <v>0.70615291811189862</v>
      </c>
      <c r="W37" s="11"/>
      <c r="X37" s="11"/>
      <c r="Y37" s="11"/>
    </row>
    <row r="38" spans="1:25" s="17" customFormat="1" ht="18" customHeight="1">
      <c r="A38" s="72" t="s">
        <v>70</v>
      </c>
      <c r="B38" s="31">
        <v>0.13875748975086724</v>
      </c>
      <c r="C38" s="31">
        <v>0.16927403761645279</v>
      </c>
      <c r="D38" s="31">
        <v>0.18991787029170207</v>
      </c>
      <c r="E38" s="31">
        <v>0.20442385128799162</v>
      </c>
      <c r="F38" s="31">
        <v>0.21568003394865265</v>
      </c>
      <c r="G38" s="31">
        <v>0.23455431535922025</v>
      </c>
      <c r="H38" s="31">
        <v>0.26121176121176121</v>
      </c>
      <c r="I38" s="31">
        <v>0.24731475928248187</v>
      </c>
      <c r="J38" s="31">
        <v>0.24066641007312917</v>
      </c>
      <c r="K38" s="31">
        <v>0.22555955004058911</v>
      </c>
      <c r="L38" s="31">
        <v>0.22414103255981291</v>
      </c>
      <c r="M38" s="31">
        <v>0.21210207175341081</v>
      </c>
      <c r="N38" s="31">
        <v>0.21526908635794745</v>
      </c>
      <c r="O38" s="31">
        <v>0.21453722334004025</v>
      </c>
      <c r="P38" s="31">
        <v>0.22268824955763811</v>
      </c>
      <c r="Q38" s="31">
        <v>0.2358534477026398</v>
      </c>
      <c r="R38" s="31">
        <v>0.24927618106065955</v>
      </c>
      <c r="S38" s="31">
        <v>0.26697992310978214</v>
      </c>
      <c r="T38" s="19">
        <f>T15/$T$13</f>
        <v>0.27808609569521525</v>
      </c>
      <c r="U38" s="105">
        <f>U15/U13</f>
        <v>0.26056390696282999</v>
      </c>
      <c r="V38" s="105">
        <f>V15/V13</f>
        <v>0.29384708188810132</v>
      </c>
      <c r="W38" s="11"/>
      <c r="X38" s="11"/>
      <c r="Y38" s="11"/>
    </row>
    <row r="39" spans="1:25" s="17" customFormat="1" ht="18" customHeight="1">
      <c r="A39" s="22" t="s">
        <v>59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6"/>
      <c r="V39" s="26"/>
      <c r="W39" s="11"/>
      <c r="X39" s="11"/>
      <c r="Y39" s="11"/>
    </row>
    <row r="40" spans="1:25" s="17" customFormat="1" ht="18" customHeight="1">
      <c r="A40" s="18" t="s">
        <v>55</v>
      </c>
      <c r="B40" s="30">
        <v>1</v>
      </c>
      <c r="C40" s="30">
        <v>1</v>
      </c>
      <c r="D40" s="30">
        <v>1</v>
      </c>
      <c r="E40" s="30">
        <v>1</v>
      </c>
      <c r="F40" s="30">
        <v>1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  <c r="L40" s="30">
        <v>1</v>
      </c>
      <c r="M40" s="30">
        <v>1</v>
      </c>
      <c r="N40" s="30">
        <v>1</v>
      </c>
      <c r="O40" s="30">
        <v>1</v>
      </c>
      <c r="P40" s="30">
        <v>1</v>
      </c>
      <c r="Q40" s="30">
        <v>1</v>
      </c>
      <c r="R40" s="30">
        <v>1</v>
      </c>
      <c r="S40" s="30">
        <v>1</v>
      </c>
      <c r="T40" s="30">
        <v>1</v>
      </c>
      <c r="U40" s="30">
        <v>1</v>
      </c>
      <c r="V40" s="30">
        <v>1</v>
      </c>
      <c r="W40" s="11"/>
      <c r="X40" s="11"/>
      <c r="Y40" s="11"/>
    </row>
    <row r="41" spans="1:25" s="17" customFormat="1" ht="18" customHeight="1">
      <c r="A41" s="70" t="s">
        <v>69</v>
      </c>
      <c r="B41" s="19">
        <v>0.85388888888888892</v>
      </c>
      <c r="C41" s="19">
        <v>0.82714285714285718</v>
      </c>
      <c r="D41" s="19">
        <v>0.80246262093227794</v>
      </c>
      <c r="E41" s="19">
        <v>0.77600266267265772</v>
      </c>
      <c r="F41" s="19">
        <v>0.74214777146275801</v>
      </c>
      <c r="G41" s="19">
        <v>0.70480035890533876</v>
      </c>
      <c r="H41" s="19">
        <v>0.68845406605606441</v>
      </c>
      <c r="I41" s="19">
        <v>0.69989347131334656</v>
      </c>
      <c r="J41" s="19">
        <v>0.69636075949367093</v>
      </c>
      <c r="K41" s="19">
        <v>0.71905151267375311</v>
      </c>
      <c r="L41" s="19">
        <v>0.73942935716741143</v>
      </c>
      <c r="M41" s="19">
        <v>0.74277879341864717</v>
      </c>
      <c r="N41" s="19">
        <v>0.75759269610583191</v>
      </c>
      <c r="O41" s="19">
        <v>0.7595135347194979</v>
      </c>
      <c r="P41" s="19">
        <v>0.75955320399764847</v>
      </c>
      <c r="Q41" s="19">
        <v>0.75736677115987461</v>
      </c>
      <c r="R41" s="19">
        <v>0.74257641921397377</v>
      </c>
      <c r="S41" s="19">
        <v>0.75067506750675073</v>
      </c>
      <c r="T41" s="19">
        <f>T18/$T$17</f>
        <v>0.73487031700288186</v>
      </c>
      <c r="U41" s="104">
        <f>U18/U17</f>
        <v>0.75190745754368693</v>
      </c>
      <c r="V41" s="104">
        <f>V18/V17</f>
        <v>0.72187649593106751</v>
      </c>
      <c r="W41" s="11"/>
      <c r="X41" s="11"/>
      <c r="Y41" s="11"/>
    </row>
    <row r="42" spans="1:25" s="17" customFormat="1" ht="18" customHeight="1">
      <c r="A42" s="72" t="s">
        <v>70</v>
      </c>
      <c r="B42" s="31">
        <v>0.14611111111111111</v>
      </c>
      <c r="C42" s="31">
        <v>0.17285714285714285</v>
      </c>
      <c r="D42" s="31">
        <v>0.19753737906772206</v>
      </c>
      <c r="E42" s="31">
        <v>0.22399733732734231</v>
      </c>
      <c r="F42" s="31">
        <v>0.25785222853724199</v>
      </c>
      <c r="G42" s="31">
        <v>0.29519964109466129</v>
      </c>
      <c r="H42" s="31">
        <v>0.31154593394393559</v>
      </c>
      <c r="I42" s="31">
        <v>0.3001065286866535</v>
      </c>
      <c r="J42" s="31">
        <v>0.30363924050632912</v>
      </c>
      <c r="K42" s="31">
        <v>0.28094848732624694</v>
      </c>
      <c r="L42" s="31">
        <v>0.26057064283258852</v>
      </c>
      <c r="M42" s="31">
        <v>0.25722120658135283</v>
      </c>
      <c r="N42" s="31">
        <v>0.24240730389416806</v>
      </c>
      <c r="O42" s="31">
        <v>0.24048646528050216</v>
      </c>
      <c r="P42" s="31">
        <v>0.24044679600235155</v>
      </c>
      <c r="Q42" s="31">
        <v>0.24263322884012539</v>
      </c>
      <c r="R42" s="31">
        <v>0.25742358078602617</v>
      </c>
      <c r="S42" s="31">
        <v>0.24932493249324933</v>
      </c>
      <c r="T42" s="19">
        <f>T19/$T$17</f>
        <v>0.26512968299711814</v>
      </c>
      <c r="U42" s="105">
        <f>U19/U17</f>
        <v>0.24809254245631307</v>
      </c>
      <c r="V42" s="105">
        <f>V19/V17</f>
        <v>0.27812350406893249</v>
      </c>
      <c r="W42" s="11"/>
      <c r="X42" s="11"/>
      <c r="Y42" s="11"/>
    </row>
    <row r="43" spans="1:25" s="17" customFormat="1" ht="18" customHeight="1">
      <c r="A43" s="22" t="s">
        <v>60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6"/>
      <c r="V43" s="26"/>
      <c r="W43" s="11"/>
      <c r="X43" s="11"/>
      <c r="Y43" s="11"/>
    </row>
    <row r="44" spans="1:25" s="17" customFormat="1" ht="18" customHeight="1">
      <c r="A44" s="18" t="s">
        <v>55</v>
      </c>
      <c r="B44" s="30">
        <v>1</v>
      </c>
      <c r="C44" s="30">
        <v>1</v>
      </c>
      <c r="D44" s="30">
        <v>1</v>
      </c>
      <c r="E44" s="30">
        <v>1</v>
      </c>
      <c r="F44" s="30">
        <v>1</v>
      </c>
      <c r="G44" s="30">
        <v>1</v>
      </c>
      <c r="H44" s="30">
        <v>1</v>
      </c>
      <c r="I44" s="30">
        <v>1</v>
      </c>
      <c r="J44" s="30">
        <v>1</v>
      </c>
      <c r="K44" s="30">
        <v>1</v>
      </c>
      <c r="L44" s="30">
        <v>1</v>
      </c>
      <c r="M44" s="30">
        <v>1</v>
      </c>
      <c r="N44" s="30">
        <v>1</v>
      </c>
      <c r="O44" s="30">
        <v>1</v>
      </c>
      <c r="P44" s="30">
        <v>1</v>
      </c>
      <c r="Q44" s="30">
        <v>1</v>
      </c>
      <c r="R44" s="30">
        <v>1</v>
      </c>
      <c r="S44" s="30">
        <v>1</v>
      </c>
      <c r="T44" s="30">
        <v>1</v>
      </c>
      <c r="U44" s="30">
        <v>1</v>
      </c>
      <c r="V44" s="30">
        <v>1</v>
      </c>
      <c r="W44" s="11"/>
      <c r="X44" s="11"/>
      <c r="Y44" s="11"/>
    </row>
    <row r="45" spans="1:25" s="17" customFormat="1" ht="18" customHeight="1">
      <c r="A45" s="70" t="s">
        <v>69</v>
      </c>
      <c r="B45" s="19">
        <v>0.91311361060249363</v>
      </c>
      <c r="C45" s="19">
        <v>0.89620766578787259</v>
      </c>
      <c r="D45" s="19">
        <v>0.87553681580385723</v>
      </c>
      <c r="E45" s="19">
        <v>0.85809739524348816</v>
      </c>
      <c r="F45" s="19">
        <v>0.84400029392313913</v>
      </c>
      <c r="G45" s="19">
        <v>0.81371046398216529</v>
      </c>
      <c r="H45" s="19">
        <v>0.7963605728727885</v>
      </c>
      <c r="I45" s="19">
        <v>0.80387232958474364</v>
      </c>
      <c r="J45" s="19">
        <v>0.81105346432645253</v>
      </c>
      <c r="K45" s="19">
        <v>0.81682959555299983</v>
      </c>
      <c r="L45" s="19">
        <v>0.82551138402647628</v>
      </c>
      <c r="M45" s="19">
        <v>0.83302014595988283</v>
      </c>
      <c r="N45" s="19">
        <v>0.84110280048704122</v>
      </c>
      <c r="O45" s="19">
        <v>0.83936208125445477</v>
      </c>
      <c r="P45" s="19">
        <v>0.83392650797319157</v>
      </c>
      <c r="Q45" s="19">
        <v>0.83170684102664194</v>
      </c>
      <c r="R45" s="19">
        <v>0.81143331431239296</v>
      </c>
      <c r="S45" s="19">
        <v>0.80073271742593177</v>
      </c>
      <c r="T45" s="19">
        <f>T22/$T$21</f>
        <v>0.78464655314022891</v>
      </c>
      <c r="U45" s="104">
        <f>U22/U21</f>
        <v>0.79685358767746528</v>
      </c>
      <c r="V45" s="104">
        <f>V22/V21</f>
        <v>0.76976436908170009</v>
      </c>
      <c r="W45" s="11"/>
      <c r="X45" s="11"/>
      <c r="Y45" s="11"/>
    </row>
    <row r="46" spans="1:25" s="17" customFormat="1" ht="18" customHeight="1">
      <c r="A46" s="71" t="s">
        <v>70</v>
      </c>
      <c r="B46" s="32">
        <v>8.6886389397506328E-2</v>
      </c>
      <c r="C46" s="32">
        <v>0.10379233421212736</v>
      </c>
      <c r="D46" s="32">
        <v>0.12446318419614273</v>
      </c>
      <c r="E46" s="32">
        <v>0.1419026047565119</v>
      </c>
      <c r="F46" s="32">
        <v>0.15599970607686089</v>
      </c>
      <c r="G46" s="32">
        <v>0.18628953601783474</v>
      </c>
      <c r="H46" s="32">
        <v>0.20363942712721145</v>
      </c>
      <c r="I46" s="32">
        <v>0.19612767041525639</v>
      </c>
      <c r="J46" s="32">
        <v>0.18894653567354749</v>
      </c>
      <c r="K46" s="32">
        <v>0.1831704044470002</v>
      </c>
      <c r="L46" s="32">
        <v>0.17448861597352366</v>
      </c>
      <c r="M46" s="32">
        <v>0.16697985404011711</v>
      </c>
      <c r="N46" s="32">
        <v>0.15889719951295878</v>
      </c>
      <c r="O46" s="32">
        <v>0.16063791874554526</v>
      </c>
      <c r="P46" s="32">
        <v>0.16607349202680841</v>
      </c>
      <c r="Q46" s="32">
        <v>0.16829315897335806</v>
      </c>
      <c r="R46" s="32">
        <v>0.18856668568760698</v>
      </c>
      <c r="S46" s="32">
        <v>0.19926728257406817</v>
      </c>
      <c r="T46" s="98">
        <f>T23/$T$21</f>
        <v>0.21535344685977112</v>
      </c>
      <c r="U46" s="106">
        <f>U23/U21</f>
        <v>0.20314641232253466</v>
      </c>
      <c r="V46" s="106">
        <f>V23/V21</f>
        <v>0.23023563091829993</v>
      </c>
      <c r="W46" s="11"/>
      <c r="X46" s="11"/>
      <c r="Y46" s="11"/>
    </row>
    <row r="47" spans="1:25" s="17" customFormat="1" ht="18" customHeight="1">
      <c r="A47" s="14" t="s">
        <v>653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7"/>
      <c r="T47" s="7"/>
      <c r="U47" s="11"/>
      <c r="V47" s="11"/>
      <c r="W47" s="11"/>
      <c r="X47" s="11"/>
      <c r="Y47" s="11"/>
    </row>
    <row r="48" spans="1:25" s="7" customFormat="1" ht="18" customHeight="1">
      <c r="A48" s="1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U48" s="11"/>
      <c r="V48" s="11"/>
      <c r="W48" s="11"/>
      <c r="X48" s="11"/>
      <c r="Y48" s="11"/>
    </row>
    <row r="49" spans="1:25" s="7" customFormat="1" ht="18" customHeight="1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11"/>
      <c r="V49" s="11"/>
      <c r="W49" s="11"/>
      <c r="X49" s="11"/>
      <c r="Y49" s="11"/>
    </row>
    <row r="50" spans="1:25" s="7" customFormat="1" ht="18" customHeight="1"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1"/>
      <c r="V50" s="11"/>
      <c r="W50" s="11"/>
      <c r="X50" s="11"/>
      <c r="Y50" s="11"/>
    </row>
    <row r="51" spans="1:25" s="7" customFormat="1" ht="18" customHeight="1">
      <c r="A51" s="15" t="s">
        <v>654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11"/>
      <c r="V51" s="11"/>
      <c r="W51" s="11"/>
      <c r="X51" s="11"/>
      <c r="Y51" s="11"/>
    </row>
    <row r="52" spans="1:25" s="7" customFormat="1" ht="18" customHeight="1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1"/>
      <c r="V52" s="11"/>
      <c r="W52" s="11"/>
      <c r="X52" s="11"/>
      <c r="Y52" s="11"/>
    </row>
    <row r="53" spans="1:25" s="7" customFormat="1" ht="18" customHeight="1">
      <c r="A53" s="49"/>
      <c r="B53" s="74" t="s">
        <v>33</v>
      </c>
      <c r="C53" s="74" t="s">
        <v>34</v>
      </c>
      <c r="D53" s="74" t="s">
        <v>35</v>
      </c>
      <c r="E53" s="74" t="s">
        <v>36</v>
      </c>
      <c r="F53" s="74" t="s">
        <v>37</v>
      </c>
      <c r="G53" s="74" t="s">
        <v>38</v>
      </c>
      <c r="H53" s="74" t="s">
        <v>39</v>
      </c>
      <c r="I53" s="74" t="s">
        <v>40</v>
      </c>
      <c r="J53" s="74" t="s">
        <v>41</v>
      </c>
      <c r="K53" s="74" t="s">
        <v>42</v>
      </c>
      <c r="L53" s="74" t="s">
        <v>43</v>
      </c>
      <c r="M53" s="74" t="s">
        <v>44</v>
      </c>
      <c r="N53" s="74" t="s">
        <v>45</v>
      </c>
      <c r="O53" s="74" t="s">
        <v>46</v>
      </c>
      <c r="P53" s="74" t="s">
        <v>47</v>
      </c>
      <c r="Q53" s="74" t="s">
        <v>48</v>
      </c>
      <c r="R53" s="74" t="s">
        <v>49</v>
      </c>
      <c r="S53" s="74" t="s">
        <v>50</v>
      </c>
      <c r="T53" s="74" t="s">
        <v>51</v>
      </c>
      <c r="U53" s="74">
        <v>2021</v>
      </c>
      <c r="V53" s="74">
        <v>2022</v>
      </c>
      <c r="W53" s="11"/>
      <c r="X53" s="11"/>
      <c r="Y53" s="11"/>
    </row>
    <row r="54" spans="1:25" s="7" customFormat="1" ht="18" customHeight="1">
      <c r="A54" s="22" t="s">
        <v>54</v>
      </c>
      <c r="B54" s="50">
        <v>0.11273278573529745</v>
      </c>
      <c r="C54" s="50">
        <v>0.13558175901272135</v>
      </c>
      <c r="D54" s="50">
        <v>0.15655513339052987</v>
      </c>
      <c r="E54" s="50">
        <v>0.17403413131073714</v>
      </c>
      <c r="F54" s="50">
        <v>0.1902342861475472</v>
      </c>
      <c r="G54" s="50">
        <v>0.21656448474613604</v>
      </c>
      <c r="H54" s="50">
        <v>0.23763642415430164</v>
      </c>
      <c r="I54" s="50">
        <v>0.22708965622554353</v>
      </c>
      <c r="J54" s="50">
        <v>0.22117096199984521</v>
      </c>
      <c r="K54" s="50">
        <v>0.21004732435384055</v>
      </c>
      <c r="L54" s="50">
        <v>0.2024214907302308</v>
      </c>
      <c r="M54" s="50">
        <v>0.19431933914224284</v>
      </c>
      <c r="N54" s="50">
        <v>0.18931962203730013</v>
      </c>
      <c r="O54" s="50">
        <v>0.18973532796317608</v>
      </c>
      <c r="P54" s="50">
        <v>0.19568064385551348</v>
      </c>
      <c r="Q54" s="50">
        <v>0.2023165831638474</v>
      </c>
      <c r="R54" s="50">
        <v>0.21947498553316849</v>
      </c>
      <c r="S54" s="50">
        <v>0.23070946308005572</v>
      </c>
      <c r="T54" s="50">
        <f>T34</f>
        <v>0.24454014149492465</v>
      </c>
      <c r="U54" s="50">
        <f>U34</f>
        <v>0.22978389438573871</v>
      </c>
      <c r="V54" s="50">
        <f>V34</f>
        <v>0.25954948882148071</v>
      </c>
      <c r="W54" s="11"/>
      <c r="X54" s="11"/>
      <c r="Y54" s="11"/>
    </row>
    <row r="55" spans="1:25" s="7" customFormat="1" ht="18" customHeight="1">
      <c r="A55" s="52" t="s">
        <v>58</v>
      </c>
      <c r="B55" s="50">
        <v>0.13875748975086724</v>
      </c>
      <c r="C55" s="50">
        <v>0.16927403761645279</v>
      </c>
      <c r="D55" s="50">
        <v>0.18991787029170207</v>
      </c>
      <c r="E55" s="50">
        <v>0.20442385128799162</v>
      </c>
      <c r="F55" s="50">
        <v>0.21568003394865265</v>
      </c>
      <c r="G55" s="50">
        <v>0.23455431535922025</v>
      </c>
      <c r="H55" s="50">
        <v>0.26121176121176121</v>
      </c>
      <c r="I55" s="50">
        <v>0.24731475928248187</v>
      </c>
      <c r="J55" s="50">
        <v>0.24066641007312917</v>
      </c>
      <c r="K55" s="50">
        <v>0.22555955004058911</v>
      </c>
      <c r="L55" s="50">
        <v>0.22414103255981291</v>
      </c>
      <c r="M55" s="50">
        <v>0.21210207175341081</v>
      </c>
      <c r="N55" s="50">
        <v>0.21526908635794745</v>
      </c>
      <c r="O55" s="50">
        <v>0.21453722334004025</v>
      </c>
      <c r="P55" s="50">
        <v>0.22268824955763811</v>
      </c>
      <c r="Q55" s="50">
        <v>0.2358534477026398</v>
      </c>
      <c r="R55" s="50">
        <v>0.24927618106065955</v>
      </c>
      <c r="S55" s="50">
        <v>0.26697992310978214</v>
      </c>
      <c r="T55" s="50">
        <f>T38</f>
        <v>0.27808609569521525</v>
      </c>
      <c r="U55" s="50">
        <f>U38</f>
        <v>0.26056390696282999</v>
      </c>
      <c r="V55" s="50">
        <f>V38</f>
        <v>0.29384708188810132</v>
      </c>
      <c r="W55" s="11"/>
      <c r="X55" s="11"/>
      <c r="Y55" s="11"/>
    </row>
    <row r="56" spans="1:25" s="7" customFormat="1" ht="18" customHeight="1">
      <c r="A56" s="53" t="s">
        <v>59</v>
      </c>
      <c r="B56" s="50">
        <v>0.14611111111111111</v>
      </c>
      <c r="C56" s="50">
        <v>0.17285714285714285</v>
      </c>
      <c r="D56" s="50">
        <v>0.19753737906772206</v>
      </c>
      <c r="E56" s="50">
        <v>0.22399733732734231</v>
      </c>
      <c r="F56" s="50">
        <v>0.25785222853724199</v>
      </c>
      <c r="G56" s="50">
        <v>0.29519964109466129</v>
      </c>
      <c r="H56" s="50">
        <v>0.31154593394393559</v>
      </c>
      <c r="I56" s="50">
        <v>0.3001065286866535</v>
      </c>
      <c r="J56" s="50">
        <v>0.30363924050632912</v>
      </c>
      <c r="K56" s="50">
        <v>0.28094848732624694</v>
      </c>
      <c r="L56" s="50">
        <v>0.26057064283258852</v>
      </c>
      <c r="M56" s="50">
        <v>0.25722120658135283</v>
      </c>
      <c r="N56" s="50">
        <v>0.24240730389416806</v>
      </c>
      <c r="O56" s="50">
        <v>0.24048646528050216</v>
      </c>
      <c r="P56" s="50">
        <v>0.24044679600235155</v>
      </c>
      <c r="Q56" s="50">
        <v>0.24263322884012539</v>
      </c>
      <c r="R56" s="50">
        <v>0.25742358078602617</v>
      </c>
      <c r="S56" s="50">
        <v>0.24932493249324933</v>
      </c>
      <c r="T56" s="50">
        <f>T42</f>
        <v>0.26512968299711814</v>
      </c>
      <c r="U56" s="50">
        <f>U42</f>
        <v>0.24809254245631307</v>
      </c>
      <c r="V56" s="50">
        <f>V42</f>
        <v>0.27812350406893249</v>
      </c>
      <c r="W56" s="11"/>
      <c r="X56" s="11"/>
      <c r="Y56" s="11"/>
    </row>
    <row r="57" spans="1:25" s="7" customFormat="1" ht="18" customHeight="1">
      <c r="A57" s="54" t="s">
        <v>60</v>
      </c>
      <c r="B57" s="51">
        <v>8.6886389397506328E-2</v>
      </c>
      <c r="C57" s="51">
        <v>0.10379233421212736</v>
      </c>
      <c r="D57" s="51">
        <v>0.12446318419614273</v>
      </c>
      <c r="E57" s="51">
        <v>0.1419026047565119</v>
      </c>
      <c r="F57" s="51">
        <v>0.15599970607686089</v>
      </c>
      <c r="G57" s="51">
        <v>0.18628953601783474</v>
      </c>
      <c r="H57" s="51">
        <v>0.20363942712721145</v>
      </c>
      <c r="I57" s="51">
        <v>0.19612767041525639</v>
      </c>
      <c r="J57" s="51">
        <v>0.18894653567354749</v>
      </c>
      <c r="K57" s="51">
        <v>0.1831704044470002</v>
      </c>
      <c r="L57" s="51">
        <v>0.17448861597352366</v>
      </c>
      <c r="M57" s="51">
        <v>0.16697985404011711</v>
      </c>
      <c r="N57" s="51">
        <v>0.15889719951295878</v>
      </c>
      <c r="O57" s="51">
        <v>0.16063791874554526</v>
      </c>
      <c r="P57" s="51">
        <v>0.16607349202680841</v>
      </c>
      <c r="Q57" s="51">
        <v>0.16829315897335806</v>
      </c>
      <c r="R57" s="51">
        <v>0.18856668568760698</v>
      </c>
      <c r="S57" s="51">
        <v>0.19926728257406817</v>
      </c>
      <c r="T57" s="51">
        <f>T46</f>
        <v>0.21535344685977112</v>
      </c>
      <c r="U57" s="51">
        <f>U46</f>
        <v>0.20314641232253466</v>
      </c>
      <c r="V57" s="51">
        <f>V46</f>
        <v>0.23023563091829993</v>
      </c>
      <c r="W57" s="11"/>
      <c r="X57" s="11"/>
      <c r="Y57" s="11"/>
    </row>
    <row r="58" spans="1:25" s="7" customFormat="1" ht="18" customHeight="1">
      <c r="A58" s="14" t="s">
        <v>653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1"/>
      <c r="U58" s="11"/>
      <c r="V58" s="11"/>
      <c r="W58" s="11"/>
      <c r="X58" s="11"/>
      <c r="Y58" s="11"/>
    </row>
    <row r="59" spans="1:25" s="7" customFormat="1" ht="18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1"/>
      <c r="U59" s="11"/>
      <c r="V59" s="11"/>
      <c r="W59" s="11"/>
      <c r="X59" s="11"/>
      <c r="Y59" s="11"/>
    </row>
    <row r="60" spans="1:25" s="7" customFormat="1" ht="18" customHeight="1">
      <c r="A60" s="11"/>
    </row>
    <row r="61" spans="1:25" s="7" customFormat="1" ht="18" customHeight="1">
      <c r="A61" s="11"/>
    </row>
    <row r="62" spans="1:25" s="7" customFormat="1" ht="18" customHeight="1">
      <c r="A62" s="11"/>
    </row>
    <row r="63" spans="1:25" s="7" customFormat="1" ht="18" customHeight="1">
      <c r="A63" s="11"/>
    </row>
    <row r="64" spans="1:25" s="7" customFormat="1" ht="18" customHeight="1">
      <c r="A64" s="11"/>
      <c r="B64" s="11"/>
      <c r="C64" s="11"/>
      <c r="D64" s="11"/>
      <c r="E64" s="11"/>
    </row>
    <row r="65" spans="1:5" s="7" customFormat="1" ht="18" customHeight="1">
      <c r="A65" s="11"/>
      <c r="B65" s="11"/>
      <c r="C65" s="11"/>
      <c r="D65" s="11"/>
      <c r="E65" s="11"/>
    </row>
    <row r="66" spans="1:5" s="7" customFormat="1" ht="18" customHeight="1">
      <c r="A66" s="11"/>
      <c r="B66" s="11"/>
      <c r="C66" s="11"/>
      <c r="D66" s="11"/>
      <c r="E66" s="11"/>
    </row>
    <row r="67" spans="1:5" s="7" customFormat="1" ht="18" customHeight="1">
      <c r="A67" s="11"/>
      <c r="B67" s="11"/>
      <c r="C67" s="11"/>
      <c r="D67" s="11"/>
      <c r="E67" s="11"/>
    </row>
    <row r="68" spans="1:5" s="7" customFormat="1" ht="18" customHeight="1">
      <c r="A68" s="11"/>
      <c r="B68" s="11"/>
      <c r="C68" s="11"/>
      <c r="D68" s="11"/>
      <c r="E68" s="11"/>
    </row>
    <row r="69" spans="1:5" s="7" customFormat="1" ht="18" customHeight="1">
      <c r="A69" s="11"/>
      <c r="B69" s="11"/>
      <c r="C69" s="11"/>
      <c r="D69" s="11"/>
      <c r="E69" s="11"/>
    </row>
    <row r="70" spans="1:5" s="7" customFormat="1" ht="18" customHeight="1">
      <c r="A70" s="11"/>
    </row>
    <row r="71" spans="1:5" s="7" customFormat="1" ht="18" customHeight="1">
      <c r="A71" s="11"/>
    </row>
    <row r="72" spans="1:5" s="7" customFormat="1" ht="18" customHeight="1">
      <c r="A72" s="11"/>
    </row>
    <row r="73" spans="1:5" s="7" customFormat="1" ht="18" customHeight="1">
      <c r="A73" s="11"/>
    </row>
    <row r="74" spans="1:5" s="7" customFormat="1" ht="18" customHeight="1">
      <c r="A74" s="11"/>
    </row>
    <row r="75" spans="1:5" s="7" customFormat="1" ht="18" customHeight="1">
      <c r="A75" s="11"/>
    </row>
    <row r="76" spans="1:5" s="7" customFormat="1" ht="18" customHeight="1">
      <c r="A76" s="11"/>
    </row>
    <row r="77" spans="1:5">
      <c r="A77" s="11"/>
    </row>
    <row r="78" spans="1:5" ht="21">
      <c r="A78" s="17"/>
    </row>
    <row r="79" spans="1:5" ht="21">
      <c r="A79" s="17"/>
    </row>
    <row r="80" spans="1:5" ht="21">
      <c r="A80" s="17"/>
    </row>
    <row r="81" spans="1:25" ht="21">
      <c r="A81" s="17"/>
    </row>
    <row r="82" spans="1:25" ht="21">
      <c r="A82" s="17"/>
    </row>
    <row r="83" spans="1:25" ht="21">
      <c r="A83" s="17"/>
    </row>
    <row r="84" spans="1:25" ht="21">
      <c r="D84" s="7"/>
      <c r="T84" s="17"/>
      <c r="U84" s="17"/>
      <c r="V84" s="17"/>
      <c r="W84" s="17"/>
      <c r="X84" s="17"/>
      <c r="Y84" s="17"/>
    </row>
    <row r="85" spans="1:25" ht="21">
      <c r="D85" s="7"/>
      <c r="T85" s="17"/>
      <c r="U85" s="17"/>
      <c r="V85" s="17"/>
      <c r="W85" s="17"/>
      <c r="X85" s="17"/>
      <c r="Y85" s="17"/>
    </row>
    <row r="86" spans="1:25" ht="21">
      <c r="D86" s="7"/>
      <c r="T86" s="17"/>
      <c r="U86" s="17"/>
      <c r="V86" s="17"/>
      <c r="W86" s="17"/>
      <c r="X86" s="17"/>
      <c r="Y86" s="17"/>
    </row>
    <row r="87" spans="1:25" ht="21">
      <c r="D87" s="7"/>
      <c r="T87" s="17"/>
      <c r="U87" s="17"/>
      <c r="V87" s="17"/>
      <c r="W87" s="17"/>
      <c r="X87" s="17"/>
      <c r="Y87" s="17"/>
    </row>
    <row r="88" spans="1:25" ht="21">
      <c r="T88" s="17"/>
      <c r="U88" s="17"/>
      <c r="V88" s="17"/>
      <c r="W88" s="17"/>
      <c r="X88" s="17"/>
      <c r="Y88" s="17"/>
    </row>
    <row r="89" spans="1:25" ht="21">
      <c r="T89" s="17"/>
      <c r="U89" s="17"/>
      <c r="V89" s="17"/>
      <c r="W89" s="17"/>
      <c r="X89" s="17"/>
      <c r="Y89" s="17"/>
    </row>
    <row r="90" spans="1:25" ht="21">
      <c r="T90" s="17"/>
      <c r="U90" s="17"/>
      <c r="V90" s="17"/>
      <c r="W90" s="17"/>
      <c r="X90" s="17"/>
      <c r="Y90" s="17"/>
    </row>
    <row r="91" spans="1:25" ht="21">
      <c r="T91" s="17"/>
      <c r="U91" s="17"/>
      <c r="V91" s="17"/>
      <c r="W91" s="17"/>
      <c r="X91" s="17"/>
      <c r="Y91" s="17"/>
    </row>
    <row r="92" spans="1:25" ht="21">
      <c r="T92" s="17"/>
      <c r="U92" s="17"/>
      <c r="V92" s="17"/>
      <c r="W92" s="17"/>
      <c r="X92" s="17"/>
      <c r="Y92" s="17"/>
    </row>
    <row r="93" spans="1:25" ht="21">
      <c r="T93" s="17"/>
      <c r="U93" s="17"/>
      <c r="V93" s="17"/>
      <c r="W93" s="17"/>
      <c r="X93" s="17"/>
      <c r="Y93" s="17"/>
    </row>
    <row r="94" spans="1:25" ht="21">
      <c r="T94" s="17"/>
      <c r="U94" s="17"/>
      <c r="V94" s="17"/>
      <c r="W94" s="17"/>
      <c r="X94" s="17"/>
      <c r="Y94" s="17"/>
    </row>
    <row r="95" spans="1:25" ht="21">
      <c r="T95" s="17"/>
      <c r="U95" s="17"/>
      <c r="V95" s="17"/>
      <c r="W95" s="17"/>
      <c r="X95" s="17"/>
      <c r="Y95" s="17"/>
    </row>
    <row r="96" spans="1:25" ht="21">
      <c r="T96" s="17"/>
      <c r="U96" s="17"/>
      <c r="V96" s="17"/>
      <c r="W96" s="17"/>
      <c r="X96" s="17"/>
      <c r="Y96" s="17"/>
    </row>
    <row r="97" spans="20:25" ht="21">
      <c r="T97" s="17"/>
      <c r="U97" s="17"/>
      <c r="V97" s="17"/>
      <c r="W97" s="17"/>
      <c r="X97" s="17"/>
      <c r="Y97" s="17"/>
    </row>
    <row r="98" spans="20:25" ht="21">
      <c r="T98" s="7"/>
      <c r="U98" s="7"/>
      <c r="V98" s="7"/>
      <c r="W98" s="7"/>
      <c r="X98" s="7"/>
      <c r="Y98" s="7"/>
    </row>
    <row r="99" spans="20:25" ht="21">
      <c r="T99" s="7"/>
      <c r="U99" s="7"/>
      <c r="V99" s="7"/>
      <c r="W99" s="7"/>
      <c r="X99" s="7"/>
      <c r="Y99" s="7"/>
    </row>
    <row r="100" spans="20:25" ht="21">
      <c r="T100" s="7"/>
      <c r="U100" s="7"/>
      <c r="V100" s="7"/>
      <c r="W100" s="7"/>
      <c r="X100" s="7"/>
      <c r="Y100" s="7"/>
    </row>
    <row r="101" spans="20:25" ht="21">
      <c r="T101" s="7"/>
      <c r="U101" s="7"/>
      <c r="V101" s="7"/>
      <c r="W101" s="7"/>
      <c r="X101" s="7"/>
      <c r="Y101" s="7"/>
    </row>
    <row r="102" spans="20:25" ht="21">
      <c r="T102" s="7"/>
      <c r="U102" s="7"/>
      <c r="V102" s="7"/>
      <c r="W102" s="7"/>
      <c r="X102" s="7"/>
      <c r="Y102" s="7"/>
    </row>
    <row r="103" spans="20:25" ht="21">
      <c r="T103" s="7"/>
      <c r="U103" s="7"/>
      <c r="V103" s="7"/>
      <c r="W103" s="7"/>
      <c r="X103" s="7"/>
      <c r="Y103" s="7"/>
    </row>
    <row r="104" spans="20:25" ht="21">
      <c r="T104" s="7"/>
      <c r="U104" s="7"/>
      <c r="V104" s="7"/>
      <c r="W104" s="7"/>
      <c r="X104" s="7"/>
      <c r="Y104" s="7"/>
    </row>
    <row r="105" spans="20:25" ht="21">
      <c r="T105" s="7"/>
      <c r="U105" s="7"/>
      <c r="V105" s="7"/>
      <c r="W105" s="7"/>
      <c r="X105" s="7"/>
      <c r="Y105" s="7"/>
    </row>
    <row r="106" spans="20:25" ht="21">
      <c r="T106" s="7"/>
      <c r="U106" s="7"/>
      <c r="V106" s="7"/>
      <c r="W106" s="7"/>
      <c r="X106" s="7"/>
      <c r="Y106" s="7"/>
    </row>
    <row r="107" spans="20:25" ht="21">
      <c r="T107" s="7"/>
      <c r="U107" s="7"/>
      <c r="V107" s="7"/>
      <c r="W107" s="7"/>
      <c r="X107" s="7"/>
      <c r="Y107" s="7"/>
    </row>
    <row r="108" spans="20:25" ht="21">
      <c r="T108" s="7"/>
      <c r="U108" s="7"/>
      <c r="V108" s="7"/>
      <c r="W108" s="7"/>
      <c r="X108" s="7"/>
      <c r="Y108" s="7"/>
    </row>
    <row r="109" spans="20:25" ht="21">
      <c r="T109" s="7"/>
      <c r="U109" s="7"/>
      <c r="V109" s="7"/>
      <c r="W109" s="7"/>
      <c r="X109" s="7"/>
      <c r="Y109" s="7"/>
    </row>
    <row r="110" spans="20:25" ht="21">
      <c r="T110" s="7"/>
      <c r="U110" s="7"/>
      <c r="V110" s="7"/>
      <c r="W110" s="7"/>
      <c r="X110" s="7"/>
      <c r="Y110" s="7"/>
    </row>
    <row r="111" spans="20:25" ht="21">
      <c r="T111" s="7"/>
      <c r="U111" s="7"/>
      <c r="V111" s="7"/>
      <c r="W111" s="7"/>
      <c r="X111" s="7"/>
      <c r="Y111" s="7"/>
    </row>
    <row r="112" spans="20:25" ht="21">
      <c r="T112" s="7"/>
      <c r="U112" s="7"/>
      <c r="V112" s="7"/>
      <c r="W112" s="7"/>
      <c r="X112" s="7"/>
      <c r="Y112" s="7"/>
    </row>
    <row r="113" spans="20:25" ht="21">
      <c r="T113" s="7"/>
      <c r="U113" s="7"/>
      <c r="V113" s="7"/>
      <c r="W113" s="7"/>
      <c r="X113" s="7"/>
      <c r="Y113" s="7"/>
    </row>
    <row r="114" spans="20:25" ht="21">
      <c r="T114" s="7"/>
      <c r="U114" s="7"/>
      <c r="V114" s="7"/>
      <c r="W114" s="7"/>
      <c r="X114" s="7"/>
      <c r="Y114" s="7"/>
    </row>
    <row r="115" spans="20:25" ht="21">
      <c r="T115" s="7"/>
      <c r="U115" s="7"/>
      <c r="V115" s="7"/>
      <c r="W115" s="7"/>
      <c r="X115" s="7"/>
      <c r="Y115" s="7"/>
    </row>
    <row r="116" spans="20:25" ht="21">
      <c r="T116" s="7"/>
      <c r="U116" s="7"/>
      <c r="V116" s="7"/>
      <c r="W116" s="7"/>
      <c r="X116" s="7"/>
      <c r="Y116" s="7"/>
    </row>
    <row r="117" spans="20:25" ht="21">
      <c r="T117" s="7"/>
      <c r="U117" s="7"/>
      <c r="V117" s="7"/>
      <c r="W117" s="7"/>
      <c r="X117" s="7"/>
      <c r="Y117" s="7"/>
    </row>
    <row r="118" spans="20:25" ht="21">
      <c r="T118" s="7"/>
      <c r="U118" s="7"/>
      <c r="V118" s="7"/>
      <c r="W118" s="7"/>
      <c r="X118" s="7"/>
      <c r="Y118" s="7"/>
    </row>
    <row r="119" spans="20:25" ht="21">
      <c r="T119" s="7"/>
      <c r="U119" s="7"/>
      <c r="V119" s="7"/>
      <c r="W119" s="7"/>
      <c r="X119" s="7"/>
      <c r="Y119" s="7"/>
    </row>
    <row r="120" spans="20:25" ht="21">
      <c r="T120" s="7"/>
      <c r="U120" s="7"/>
      <c r="V120" s="7"/>
      <c r="W120" s="7"/>
      <c r="X120" s="7"/>
      <c r="Y120" s="7"/>
    </row>
    <row r="121" spans="20:25" ht="21">
      <c r="T121" s="7"/>
      <c r="U121" s="7"/>
      <c r="V121" s="7"/>
      <c r="W121" s="7"/>
      <c r="X121" s="7"/>
      <c r="Y121" s="7"/>
    </row>
    <row r="122" spans="20:25" ht="21">
      <c r="T122" s="7"/>
      <c r="U122" s="7"/>
      <c r="V122" s="7"/>
      <c r="W122" s="7"/>
      <c r="X122" s="7"/>
      <c r="Y122" s="7"/>
    </row>
    <row r="123" spans="20:25" ht="21">
      <c r="T123" s="7"/>
      <c r="U123" s="7"/>
      <c r="V123" s="7"/>
      <c r="W123" s="7"/>
      <c r="X123" s="7"/>
      <c r="Y123" s="7"/>
    </row>
    <row r="124" spans="20:25" ht="21">
      <c r="T124" s="7"/>
      <c r="U124" s="7"/>
      <c r="V124" s="7"/>
      <c r="W124" s="7"/>
      <c r="X124" s="7"/>
      <c r="Y124" s="7"/>
    </row>
    <row r="125" spans="20:25" ht="21">
      <c r="T125" s="7"/>
      <c r="U125" s="7"/>
      <c r="V125" s="7"/>
      <c r="W125" s="7"/>
      <c r="X125" s="7"/>
      <c r="Y125" s="7"/>
    </row>
    <row r="126" spans="20:25" ht="21">
      <c r="T126" s="7"/>
      <c r="U126" s="7"/>
      <c r="V126" s="7"/>
      <c r="W126" s="7"/>
      <c r="X126" s="7"/>
      <c r="Y126" s="7"/>
    </row>
    <row r="168" spans="27:27" ht="21">
      <c r="AA168" s="7"/>
    </row>
    <row r="169" spans="27:27" ht="21">
      <c r="AA169" s="7"/>
    </row>
    <row r="170" spans="27:27" ht="21">
      <c r="AA170" s="7"/>
    </row>
    <row r="171" spans="27:27" ht="21">
      <c r="AA171" s="7"/>
    </row>
    <row r="172" spans="27:27" ht="21">
      <c r="AA172" s="7"/>
    </row>
    <row r="173" spans="27:27" ht="21">
      <c r="AA173" s="7"/>
    </row>
    <row r="174" spans="27:27" ht="21">
      <c r="AA174" s="7"/>
    </row>
    <row r="175" spans="27:27" ht="21">
      <c r="AA175" s="7"/>
    </row>
    <row r="176" spans="27:27" ht="21">
      <c r="AA176" s="7"/>
    </row>
    <row r="177" spans="27:27" ht="21">
      <c r="AA177" s="7"/>
    </row>
  </sheetData>
  <pageMargins left="0.7" right="0.7" top="0.75" bottom="0.75" header="0.3" footer="0.3"/>
  <ignoredErrors>
    <ignoredError sqref="B7:S7 B30:S30 B53:S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topLeftCell="A19" zoomScale="108" zoomScaleNormal="327" zoomScalePageLayoutView="327" workbookViewId="0">
      <selection activeCell="B36" sqref="B36:H36"/>
    </sheetView>
  </sheetViews>
  <sheetFormatPr defaultColWidth="10.875" defaultRowHeight="15.95"/>
  <cols>
    <col min="1" max="6" width="10.875" style="2"/>
    <col min="7" max="7" width="21.875" style="2" customWidth="1"/>
    <col min="8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09" t="s">
        <v>2</v>
      </c>
      <c r="C6" s="109"/>
      <c r="D6" s="109"/>
      <c r="E6" s="109"/>
      <c r="F6" s="109"/>
      <c r="G6" s="109"/>
      <c r="H6" s="109"/>
      <c r="I6" s="109"/>
      <c r="J6" s="109"/>
    </row>
    <row r="8" spans="1:10">
      <c r="B8" s="108" t="s">
        <v>3</v>
      </c>
      <c r="C8" s="108"/>
      <c r="D8" s="108"/>
      <c r="E8" s="108"/>
      <c r="F8" s="108"/>
      <c r="G8" s="108"/>
    </row>
    <row r="9" spans="1:10">
      <c r="E9" s="4"/>
    </row>
    <row r="10" spans="1:10">
      <c r="B10" s="108" t="s">
        <v>4</v>
      </c>
      <c r="C10" s="108"/>
      <c r="D10" s="108"/>
      <c r="E10" s="108"/>
      <c r="F10" s="108"/>
      <c r="G10" s="108"/>
    </row>
    <row r="12" spans="1:10">
      <c r="B12" s="108" t="s">
        <v>5</v>
      </c>
      <c r="C12" s="108"/>
      <c r="D12" s="108"/>
      <c r="E12" s="108"/>
      <c r="F12" s="108"/>
      <c r="G12" s="108"/>
    </row>
    <row r="14" spans="1:10">
      <c r="B14" s="108" t="s">
        <v>6</v>
      </c>
      <c r="C14" s="108"/>
      <c r="D14" s="108"/>
      <c r="E14" s="108"/>
      <c r="F14" s="108"/>
      <c r="G14" s="108"/>
      <c r="H14" s="108"/>
      <c r="I14" s="108"/>
      <c r="J14" s="108"/>
    </row>
    <row r="16" spans="1:10">
      <c r="B16" s="108" t="s">
        <v>7</v>
      </c>
      <c r="C16" s="108"/>
      <c r="D16" s="108"/>
      <c r="E16" s="108"/>
      <c r="F16" s="108"/>
      <c r="G16" s="108"/>
      <c r="H16" s="108"/>
      <c r="I16" s="108"/>
    </row>
    <row r="18" spans="2:11">
      <c r="B18" s="108" t="s">
        <v>8</v>
      </c>
      <c r="C18" s="108"/>
      <c r="D18" s="108"/>
      <c r="E18" s="108"/>
      <c r="F18" s="108"/>
      <c r="G18" s="108"/>
      <c r="H18" s="108"/>
      <c r="I18" s="33"/>
    </row>
    <row r="20" spans="2:11">
      <c r="B20" s="108" t="s">
        <v>9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2" spans="2:11">
      <c r="B22" s="108" t="s">
        <v>10</v>
      </c>
      <c r="C22" s="108"/>
      <c r="D22" s="108"/>
      <c r="E22" s="108"/>
      <c r="F22" s="108"/>
      <c r="G22" s="108"/>
      <c r="H22" s="108"/>
      <c r="I22" s="108"/>
      <c r="J22" s="108"/>
    </row>
    <row r="24" spans="2:11">
      <c r="B24" s="110" t="s">
        <v>11</v>
      </c>
      <c r="C24" s="110"/>
      <c r="D24" s="110"/>
      <c r="E24" s="110"/>
      <c r="F24" s="110"/>
      <c r="G24" s="110"/>
      <c r="H24" s="110"/>
      <c r="I24" s="110"/>
      <c r="J24" s="110"/>
      <c r="K24" s="110"/>
    </row>
    <row r="26" spans="2:11">
      <c r="B26" s="110" t="s">
        <v>12</v>
      </c>
      <c r="C26" s="110"/>
      <c r="D26" s="110"/>
      <c r="E26" s="110"/>
      <c r="F26" s="110"/>
      <c r="G26" s="110"/>
      <c r="H26" s="110"/>
      <c r="I26" s="110"/>
      <c r="J26" s="110"/>
      <c r="K26" s="110"/>
    </row>
    <row r="28" spans="2:11">
      <c r="B28" s="110" t="s">
        <v>13</v>
      </c>
      <c r="C28" s="110"/>
      <c r="D28" s="110"/>
      <c r="E28" s="110"/>
      <c r="F28" s="110"/>
      <c r="G28" s="110"/>
      <c r="H28" s="110"/>
      <c r="I28" s="110"/>
      <c r="J28" s="110"/>
      <c r="K28" s="110"/>
    </row>
    <row r="30" spans="2:11">
      <c r="B30" s="110" t="s">
        <v>14</v>
      </c>
      <c r="C30" s="110"/>
      <c r="D30" s="110"/>
      <c r="E30" s="110"/>
      <c r="F30" s="110"/>
      <c r="G30" s="110"/>
      <c r="H30" s="110"/>
      <c r="I30" s="110"/>
      <c r="J30" s="110"/>
    </row>
    <row r="32" spans="2:11">
      <c r="B32" s="110" t="s">
        <v>15</v>
      </c>
      <c r="C32" s="110"/>
      <c r="D32" s="110"/>
      <c r="E32" s="110"/>
      <c r="F32" s="110"/>
      <c r="G32" s="110"/>
      <c r="H32" s="110"/>
      <c r="I32" s="110"/>
      <c r="J32" s="110"/>
    </row>
    <row r="34" spans="2:10">
      <c r="B34" s="110" t="s">
        <v>16</v>
      </c>
      <c r="C34" s="110"/>
      <c r="D34" s="110"/>
      <c r="E34" s="110"/>
      <c r="F34" s="110"/>
      <c r="G34" s="110"/>
      <c r="H34" s="110"/>
      <c r="I34" s="110"/>
      <c r="J34" s="110"/>
    </row>
    <row r="36" spans="2:10">
      <c r="B36" s="110" t="s">
        <v>17</v>
      </c>
      <c r="C36" s="110"/>
      <c r="D36" s="110"/>
      <c r="E36" s="110"/>
      <c r="F36" s="110"/>
      <c r="G36" s="110"/>
      <c r="H36" s="110"/>
    </row>
    <row r="43" spans="2:10" ht="15.75"/>
    <row r="45" spans="2:10" ht="15.75">
      <c r="B45" s="1" t="s">
        <v>18</v>
      </c>
    </row>
    <row r="46" spans="2:10">
      <c r="B46" s="2" t="s">
        <v>19</v>
      </c>
    </row>
    <row r="47" spans="2:10">
      <c r="B47" s="2" t="s">
        <v>20</v>
      </c>
    </row>
    <row r="48" spans="2:10">
      <c r="B48" s="2" t="s">
        <v>21</v>
      </c>
    </row>
    <row r="49" spans="2:2">
      <c r="B49" s="2" t="s">
        <v>22</v>
      </c>
    </row>
    <row r="50" spans="2:2" ht="15.75">
      <c r="B50" s="2" t="s">
        <v>23</v>
      </c>
    </row>
    <row r="51" spans="2:2">
      <c r="B51" s="2" t="s">
        <v>24</v>
      </c>
    </row>
    <row r="52" spans="2:2">
      <c r="B52" s="2" t="s">
        <v>25</v>
      </c>
    </row>
  </sheetData>
  <mergeCells count="16">
    <mergeCell ref="B36:H36"/>
    <mergeCell ref="B34:J34"/>
    <mergeCell ref="B32:J32"/>
    <mergeCell ref="B30:J30"/>
    <mergeCell ref="B28:K28"/>
    <mergeCell ref="B18:H18"/>
    <mergeCell ref="B20:K20"/>
    <mergeCell ref="B26:K26"/>
    <mergeCell ref="B24:K24"/>
    <mergeCell ref="B22:J22"/>
    <mergeCell ref="B16:I16"/>
    <mergeCell ref="B6:J6"/>
    <mergeCell ref="B8:G8"/>
    <mergeCell ref="B10:G10"/>
    <mergeCell ref="B12:G12"/>
    <mergeCell ref="B14:J14"/>
  </mergeCells>
  <hyperlinks>
    <hyperlink ref="I18" location="'Continente de nacionalidad'!A1" display="'7. Residentes con nacionalidad extranjera según continentes. Evolución 2002-2020" xr:uid="{00000000-0004-0000-0100-000000000000}"/>
    <hyperlink ref="B8" location="'Nacionalidad (esp-extr)'!A1" display="Nacionalidad española o extranjera. Evolución 1998-2020" xr:uid="{00000000-0004-0000-0100-000001000000}"/>
    <hyperlink ref="C8" location="'Nacionalidad (esp-extr)'!A1" display="Nacionalidad española o extranjera. Evolución 1998-2020" xr:uid="{00000000-0004-0000-0100-000002000000}"/>
    <hyperlink ref="D8" location="'Nacionalidad (esp-extr)'!A1" display="Nacionalidad española o extranjera. Evolución 1998-2020" xr:uid="{00000000-0004-0000-0100-000003000000}"/>
    <hyperlink ref="E8" location="'Nacionalidad (esp-extr)'!A1" display="Nacionalidad española o extranjera. Evolución 1998-2020" xr:uid="{00000000-0004-0000-0100-000004000000}"/>
    <hyperlink ref="F8" location="'Nacionalidad (esp-extr)'!A1" display="Nacionalidad española o extranjera. Evolución 1998-2020" xr:uid="{00000000-0004-0000-0100-000005000000}"/>
    <hyperlink ref="G8" location="'Nacionalidad (esp-extr)'!A1" display="Nacionalidad española o extranjera. Evolución 1998-2020" xr:uid="{00000000-0004-0000-0100-000006000000}"/>
    <hyperlink ref="B10" location="'Variación interanual'!A1" display="3. Variación interanual de los españoles y extranjeros. Evolución 1999-2020" xr:uid="{00000000-0004-0000-0100-000007000000}"/>
    <hyperlink ref="C10" location="'Variación interanual'!A1" display="3. Variación interanual de los españoles y extranjeros. Evolución 1999-2020" xr:uid="{00000000-0004-0000-0100-000008000000}"/>
    <hyperlink ref="D10" location="'Variación interanual'!A1" display="3. Variación interanual de los españoles y extranjeros. Evolución 1999-2020" xr:uid="{00000000-0004-0000-0100-000009000000}"/>
    <hyperlink ref="E10" location="'Variación interanual'!A1" display="3. Variación interanual de los españoles y extranjeros. Evolución 1999-2020" xr:uid="{00000000-0004-0000-0100-00000A000000}"/>
    <hyperlink ref="F10" location="'Variación interanual'!A1" display="3. Variación interanual de los españoles y extranjeros. Evolución 1999-2020" xr:uid="{00000000-0004-0000-0100-00000B000000}"/>
    <hyperlink ref="G10" location="'Variación interanual'!A1" display="3. Variación interanual de los españoles y extranjeros. Evolución 1999-2020" xr:uid="{00000000-0004-0000-0100-00000C000000}"/>
    <hyperlink ref="B6" location="'Nacimiento (Esp-ext)'!A1" display="2. Nacidos en España o en el extranjero. Evolución 1998-2020" xr:uid="{00000000-0004-0000-0100-00000D000000}"/>
    <hyperlink ref="C6" location="'Nacimiento (Esp-ext)'!A1" display="2. Nacidos en España o en el extranjero. Evolución 1998-2020" xr:uid="{00000000-0004-0000-0100-00000E000000}"/>
    <hyperlink ref="D6" location="'Nacimiento (Esp-ext)'!A1" display="2. Nacidos en España o en el extranjero. Evolución 1998-2020" xr:uid="{00000000-0004-0000-0100-00000F000000}"/>
    <hyperlink ref="E6" location="'Nacimiento (Esp-ext)'!A1" display="2. Nacidos en España o en el extranjero. Evolución 1998-2020" xr:uid="{00000000-0004-0000-0100-000010000000}"/>
    <hyperlink ref="F6" location="'Nacimiento (Esp-ext)'!A1" display="2. Nacidos en España o en el extranjero. Evolución 1998-2020" xr:uid="{00000000-0004-0000-0100-000011000000}"/>
    <hyperlink ref="G6" location="'Nacimiento (Esp-ext)'!A1" display="2. Nacidos en España o en el extranjero. Evolución 1998-2020" xr:uid="{00000000-0004-0000-0100-000012000000}"/>
    <hyperlink ref="H6" location="'Nacimiento (Esp-ext)'!A1" display="2. Nacidos en España o en el extranjero. Evolución 1998-2020" xr:uid="{00000000-0004-0000-0100-000013000000}"/>
    <hyperlink ref="I6" location="'Nacimiento (Esp-ext)'!A1" display="2. Nacidos en España o en el extranjero. Evolución 1998-2020" xr:uid="{00000000-0004-0000-0100-000014000000}"/>
    <hyperlink ref="J6" location="'Nacimiento (Esp-ext)'!A1" display="2. Nacidos en España o en el extranjero. Evolución 1998-2020" xr:uid="{00000000-0004-0000-0100-000015000000}"/>
    <hyperlink ref="B12" location="'Edad media'!A1" display="3. Edad media de los españoles y extranjeros. Evolución 1998-2020" xr:uid="{00000000-0004-0000-0100-000016000000}"/>
    <hyperlink ref="C12" location="'Edad media'!A1" display="3. Edad media de los españoles y extranjeros. Evolución 1998-2020" xr:uid="{00000000-0004-0000-0100-000017000000}"/>
    <hyperlink ref="D12" location="'Edad media'!A1" display="3. Edad media de los españoles y extranjeros. Evolución 1998-2020" xr:uid="{00000000-0004-0000-0100-000018000000}"/>
    <hyperlink ref="E12" location="'Edad media'!A1" display="3. Edad media de los españoles y extranjeros. Evolución 1998-2020" xr:uid="{00000000-0004-0000-0100-000019000000}"/>
    <hyperlink ref="F12" location="'Edad media'!A1" display="3. Edad media de los españoles y extranjeros. Evolución 1998-2020" xr:uid="{00000000-0004-0000-0100-00001A000000}"/>
    <hyperlink ref="G12" location="'Edad media'!A1" display="3. Edad media de los españoles y extranjeros. Evolución 1998-2020" xr:uid="{00000000-0004-0000-0100-00001B000000}"/>
    <hyperlink ref="B14" location="'Grandes grupos de edad'!A1" display="Grandes grupos de edad de los residentes con nacionalidad extranjera. Evolución 1998-2020" xr:uid="{00000000-0004-0000-0100-00001C000000}"/>
    <hyperlink ref="C14" location="'Grandes grupos de edad'!A1" display="Grandes grupos de edad de los residentes con nacionalidad extranjera. Evolución 1998-2020" xr:uid="{00000000-0004-0000-0100-00001D000000}"/>
    <hyperlink ref="D14" location="'Grandes grupos de edad'!A1" display="Grandes grupos de edad de los residentes con nacionalidad extranjera. Evolución 1998-2020" xr:uid="{00000000-0004-0000-0100-00001E000000}"/>
    <hyperlink ref="E14" location="'Grandes grupos de edad'!A1" display="Grandes grupos de edad de los residentes con nacionalidad extranjera. Evolución 1998-2020" xr:uid="{00000000-0004-0000-0100-00001F000000}"/>
    <hyperlink ref="F14" location="'Grandes grupos de edad'!A1" display="Grandes grupos de edad de los residentes con nacionalidad extranjera. Evolución 1998-2020" xr:uid="{00000000-0004-0000-0100-000020000000}"/>
    <hyperlink ref="G14" location="'Grandes grupos de edad'!A1" display="Grandes grupos de edad de los residentes con nacionalidad extranjera. Evolución 1998-2020" xr:uid="{00000000-0004-0000-0100-000021000000}"/>
    <hyperlink ref="H14" location="'Grandes grupos de edad'!A1" display="Grandes grupos de edad de los residentes con nacionalidad extranjera. Evolución 1998-2020" xr:uid="{00000000-0004-0000-0100-000022000000}"/>
    <hyperlink ref="I14" location="'Grandes grupos de edad'!A1" display="Grandes grupos de edad de los residentes con nacionalidad extranjera. Evolución 1998-2020" xr:uid="{00000000-0004-0000-0100-000023000000}"/>
    <hyperlink ref="J14" location="'Grandes grupos de edad'!A1" display="Grandes grupos de edad de los residentes con nacionalidad extranjera. Evolución 1998-2020" xr:uid="{00000000-0004-0000-0100-000024000000}"/>
    <hyperlink ref="B16" location="'Continente de nacimiento'!A1" display="6. Residentes nacidos en el extranjero según continentes. Evolución 1998-2020" xr:uid="{00000000-0004-0000-0100-000025000000}"/>
    <hyperlink ref="C16" location="'Continente de nacimiento'!A1" display="6. Residentes nacidos en el extranjero según continentes. Evolución 1998-2020" xr:uid="{00000000-0004-0000-0100-000026000000}"/>
    <hyperlink ref="D16" location="'Continente de nacimiento'!A1" display="6. Residentes nacidos en el extranjero según continentes. Evolución 1998-2020" xr:uid="{00000000-0004-0000-0100-000027000000}"/>
    <hyperlink ref="E16" location="'Continente de nacimiento'!A1" display="6. Residentes nacidos en el extranjero según continentes. Evolución 1998-2020" xr:uid="{00000000-0004-0000-0100-000028000000}"/>
    <hyperlink ref="F16" location="'Continente de nacimiento'!A1" display="6. Residentes nacidos en el extranjero según continentes. Evolución 1998-2020" xr:uid="{00000000-0004-0000-0100-000029000000}"/>
    <hyperlink ref="G16" location="'Continente de nacimiento'!A1" display="6. Residentes nacidos en el extranjero según continentes. Evolución 1998-2020" xr:uid="{00000000-0004-0000-0100-00002A000000}"/>
    <hyperlink ref="H16" location="'Continente de nacimiento'!A1" display="6. Residentes nacidos en el extranjero según continentes. Evolución 1998-2020" xr:uid="{00000000-0004-0000-0100-00002B000000}"/>
    <hyperlink ref="I16" location="'Continente de nacimiento'!A1" display="6. Residentes nacidos en el extranjero según continentes. Evolución 1998-2020" xr:uid="{00000000-0004-0000-0100-00002C000000}"/>
    <hyperlink ref="B18" location="'Continente de nacionalidad'!A1" display="7. Residentes con nacionalidad extranjera según continentes. Evolución 1998-2020" xr:uid="{00000000-0004-0000-0100-00002D000000}"/>
    <hyperlink ref="B20" location="'Principales países nacim. (PV)'!A1" display="8. Residentes nacidos en el extranjero, según los 16 principales países de nacimiento. Evolución 1998-2020 (Pais Valencià)" xr:uid="{00000000-0004-0000-0100-00002E000000}"/>
    <hyperlink ref="B22" location="'Principales países nacim. (Ali)'!A1" display="Residentes nacidos en el extranjero, según los 16 principales países de nacimiento. Evolución 1998-2020 (Alicante)" xr:uid="{00000000-0004-0000-0100-00002F000000}"/>
    <hyperlink ref="B24" location="'Principales países nacim. (Cas)'!A1" display="10. Residentes nacidos en el extranjero, según los 16 principales países de nacimiento. Evolución 1998-2020 (Castellón)" xr:uid="{00000000-0004-0000-0100-000030000000}"/>
    <hyperlink ref="B26" location="'Principales países nacim. (Val)'!A1" display="11. Residentes nacidos en el extranjero, según los 16 principales países de nacimiento. Evolución 1998-2020 (Valencia)" xr:uid="{00000000-0004-0000-0100-000031000000}"/>
    <hyperlink ref="B28" location="'Principales nacionalid. (PV)'!A1" display="12. Residentes con nacionalidad extranjera, según las 16 principales nacionalidades. Evolución 1998-2020 (Pais Valencià)" xr:uid="{00000000-0004-0000-0100-000032000000}"/>
    <hyperlink ref="B30" location="'Principales nacionalid. (Ali)'!A1" display="13. 12. Residentes con nacionalidad extranjera, según las 16 principales nacionalidades. Evolución 1998-2020 (Alicante)" xr:uid="{00000000-0004-0000-0100-000033000000}"/>
    <hyperlink ref="B32" location="'Principales nacionalid. (Cas)'!A1" display="14. 12. Residentes con nacionalidad extranjera, según las 16 principales nacionalidades. Evolución 1998-2020 (Castellón)" xr:uid="{00000000-0004-0000-0100-000034000000}"/>
    <hyperlink ref="B34" location="'Principales nacionalid. (Val)'!A1" display="15. 12. Residentes con nacionalidad extranjera, según las 16 principales nacionalidades. Evolución 1998-2020 (Valencia)" xr:uid="{00000000-0004-0000-0100-000035000000}"/>
    <hyperlink ref="B36" location="Nacimientos!A1" display="16. Total de nacimientos según la nacionalidad de la madre. Evolución 2002-2019" xr:uid="{00000000-0004-0000-0100-000036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77"/>
  <sheetViews>
    <sheetView tabSelected="1" zoomScale="75" zoomScaleNormal="58" zoomScalePageLayoutView="58" workbookViewId="0"/>
  </sheetViews>
  <sheetFormatPr defaultColWidth="10.875" defaultRowHeight="15"/>
  <cols>
    <col min="1" max="1" width="31.625" style="5" customWidth="1"/>
    <col min="2" max="2" width="11.625" style="5" customWidth="1"/>
    <col min="3" max="16384" width="10.875" style="5"/>
  </cols>
  <sheetData>
    <row r="1" spans="1:26" ht="30.75" customHeight="1">
      <c r="A1" s="10" t="s">
        <v>0</v>
      </c>
      <c r="B1" s="8"/>
      <c r="C1" s="8"/>
      <c r="D1" s="8"/>
      <c r="E1" s="9"/>
    </row>
    <row r="2" spans="1:26" ht="30.75" customHeight="1">
      <c r="A2" s="8" t="s">
        <v>26</v>
      </c>
      <c r="B2" s="9"/>
      <c r="C2" s="9"/>
      <c r="D2" s="9"/>
      <c r="E2" s="9"/>
      <c r="F2" s="9"/>
      <c r="G2" s="9"/>
      <c r="H2" s="9"/>
    </row>
    <row r="5" spans="1:26" ht="18" customHeight="1">
      <c r="A5" s="6" t="s">
        <v>27</v>
      </c>
      <c r="B5" s="6"/>
      <c r="C5" s="6"/>
      <c r="D5" s="6"/>
      <c r="E5" s="6"/>
    </row>
    <row r="6" spans="1:26" ht="18" customHeight="1">
      <c r="A6" s="6"/>
      <c r="B6" s="6"/>
      <c r="C6" s="6"/>
      <c r="D6" s="6"/>
      <c r="E6" s="6"/>
    </row>
    <row r="7" spans="1:26" s="11" customFormat="1" ht="18" customHeight="1">
      <c r="A7" s="49" t="s">
        <v>28</v>
      </c>
      <c r="B7" s="73" t="s">
        <v>29</v>
      </c>
      <c r="C7" s="73" t="s">
        <v>30</v>
      </c>
      <c r="D7" s="73" t="s">
        <v>31</v>
      </c>
      <c r="E7" s="73" t="s">
        <v>32</v>
      </c>
      <c r="F7" s="73" t="s">
        <v>33</v>
      </c>
      <c r="G7" s="73" t="s">
        <v>34</v>
      </c>
      <c r="H7" s="73" t="s">
        <v>35</v>
      </c>
      <c r="I7" s="73" t="s">
        <v>36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 t="s">
        <v>42</v>
      </c>
      <c r="P7" s="73" t="s">
        <v>43</v>
      </c>
      <c r="Q7" s="73" t="s">
        <v>44</v>
      </c>
      <c r="R7" s="73" t="s">
        <v>45</v>
      </c>
      <c r="S7" s="73" t="s">
        <v>46</v>
      </c>
      <c r="T7" s="73" t="s">
        <v>47</v>
      </c>
      <c r="U7" s="73" t="s">
        <v>48</v>
      </c>
      <c r="V7" s="73" t="s">
        <v>49</v>
      </c>
      <c r="W7" s="73" t="s">
        <v>50</v>
      </c>
      <c r="X7" s="73" t="s">
        <v>51</v>
      </c>
      <c r="Y7" s="73" t="s">
        <v>52</v>
      </c>
      <c r="Z7" s="73" t="s">
        <v>53</v>
      </c>
    </row>
    <row r="8" spans="1:26" s="11" customFormat="1" ht="18" customHeigh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s="11" customFormat="1" ht="18" customHeight="1">
      <c r="A9" s="18" t="s">
        <v>55</v>
      </c>
      <c r="B9" s="25">
        <v>4023441</v>
      </c>
      <c r="C9" s="25">
        <v>4066474</v>
      </c>
      <c r="D9" s="25">
        <v>4120729</v>
      </c>
      <c r="E9" s="25">
        <v>4202608</v>
      </c>
      <c r="F9" s="25">
        <v>4326708</v>
      </c>
      <c r="G9" s="25">
        <v>4470885</v>
      </c>
      <c r="H9" s="25">
        <v>4543304</v>
      </c>
      <c r="I9" s="25">
        <v>4692449</v>
      </c>
      <c r="J9" s="25">
        <v>4806908</v>
      </c>
      <c r="K9" s="25">
        <v>4885029</v>
      </c>
      <c r="L9" s="25">
        <v>5029601</v>
      </c>
      <c r="M9" s="25">
        <v>5094675</v>
      </c>
      <c r="N9" s="25">
        <v>5111706</v>
      </c>
      <c r="O9" s="25">
        <v>5117190</v>
      </c>
      <c r="P9" s="25">
        <v>5129266</v>
      </c>
      <c r="Q9" s="25">
        <v>5113815</v>
      </c>
      <c r="R9" s="25">
        <v>5004844</v>
      </c>
      <c r="S9" s="25">
        <v>4980689</v>
      </c>
      <c r="T9" s="25">
        <v>4959968</v>
      </c>
      <c r="U9" s="25">
        <v>4941509</v>
      </c>
      <c r="V9" s="25">
        <v>4963703</v>
      </c>
      <c r="W9" s="25">
        <v>5003769</v>
      </c>
      <c r="X9" s="25">
        <v>5057353</v>
      </c>
      <c r="Y9" s="25">
        <v>5058138</v>
      </c>
      <c r="Z9" s="83">
        <v>5097967</v>
      </c>
    </row>
    <row r="10" spans="1:26" s="11" customFormat="1" ht="18" customHeight="1">
      <c r="A10" s="12" t="s">
        <v>56</v>
      </c>
      <c r="B10" s="13">
        <v>3858185</v>
      </c>
      <c r="C10" s="13">
        <v>3890576</v>
      </c>
      <c r="D10" s="13">
        <v>3914899</v>
      </c>
      <c r="E10" s="13">
        <v>3932600</v>
      </c>
      <c r="F10" s="13">
        <v>3953504</v>
      </c>
      <c r="G10" s="13">
        <v>3982940</v>
      </c>
      <c r="H10" s="13">
        <v>4003457</v>
      </c>
      <c r="I10" s="13">
        <v>4036002</v>
      </c>
      <c r="J10" s="13">
        <v>4064492</v>
      </c>
      <c r="K10" s="13">
        <v>4078480</v>
      </c>
      <c r="L10" s="13">
        <v>4107683</v>
      </c>
      <c r="M10" s="13">
        <v>4129759</v>
      </c>
      <c r="N10" s="13">
        <v>4141452</v>
      </c>
      <c r="O10" s="13">
        <v>4154139</v>
      </c>
      <c r="P10" s="13">
        <v>4155045</v>
      </c>
      <c r="Q10" s="13">
        <v>4154390</v>
      </c>
      <c r="R10" s="13">
        <v>4154729</v>
      </c>
      <c r="S10" s="13">
        <v>4154036</v>
      </c>
      <c r="T10" s="13">
        <v>4154159</v>
      </c>
      <c r="U10" s="13">
        <v>4152400</v>
      </c>
      <c r="V10" s="13">
        <v>4148152</v>
      </c>
      <c r="W10" s="13">
        <v>4143177</v>
      </c>
      <c r="X10" s="13">
        <v>4139085</v>
      </c>
      <c r="Y10" s="13">
        <v>4130232</v>
      </c>
      <c r="Z10" s="85">
        <v>4124651</v>
      </c>
    </row>
    <row r="11" spans="1:26" s="11" customFormat="1" ht="18" customHeight="1">
      <c r="A11" s="23" t="s">
        <v>57</v>
      </c>
      <c r="B11" s="24">
        <v>165256</v>
      </c>
      <c r="C11" s="24">
        <v>175898</v>
      </c>
      <c r="D11" s="24">
        <v>205830</v>
      </c>
      <c r="E11" s="24">
        <v>270008</v>
      </c>
      <c r="F11" s="24">
        <v>373204</v>
      </c>
      <c r="G11" s="24">
        <v>487945</v>
      </c>
      <c r="H11" s="24">
        <v>539847</v>
      </c>
      <c r="I11" s="24">
        <v>656447</v>
      </c>
      <c r="J11" s="24">
        <v>742416</v>
      </c>
      <c r="K11" s="24">
        <v>806549</v>
      </c>
      <c r="L11" s="24">
        <v>921918</v>
      </c>
      <c r="M11" s="24">
        <v>964916</v>
      </c>
      <c r="N11" s="24">
        <v>970254</v>
      </c>
      <c r="O11" s="24">
        <v>963051</v>
      </c>
      <c r="P11" s="24">
        <v>974221</v>
      </c>
      <c r="Q11" s="24">
        <v>959425</v>
      </c>
      <c r="R11" s="24">
        <v>850115</v>
      </c>
      <c r="S11" s="24">
        <v>826653</v>
      </c>
      <c r="T11" s="24">
        <v>805809</v>
      </c>
      <c r="U11" s="24">
        <v>789109</v>
      </c>
      <c r="V11" s="24">
        <v>815551</v>
      </c>
      <c r="W11" s="24">
        <v>860592</v>
      </c>
      <c r="X11" s="24">
        <v>918268</v>
      </c>
      <c r="Y11" s="24">
        <v>927906</v>
      </c>
      <c r="Z11" s="85">
        <v>973316</v>
      </c>
    </row>
    <row r="12" spans="1:26" s="11" customFormat="1" ht="18" customHeight="1">
      <c r="A12" s="22" t="s">
        <v>58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s="11" customFormat="1" ht="18" customHeight="1">
      <c r="A13" s="18" t="s">
        <v>55</v>
      </c>
      <c r="B13" s="25">
        <v>1388933</v>
      </c>
      <c r="C13" s="25">
        <v>1410946</v>
      </c>
      <c r="D13" s="25">
        <v>1445144</v>
      </c>
      <c r="E13" s="25">
        <v>1490265</v>
      </c>
      <c r="F13" s="25">
        <v>1557968</v>
      </c>
      <c r="G13" s="25">
        <v>1632349</v>
      </c>
      <c r="H13" s="25">
        <v>1657040</v>
      </c>
      <c r="I13" s="25">
        <v>1732389</v>
      </c>
      <c r="J13" s="25">
        <v>1783555</v>
      </c>
      <c r="K13" s="25">
        <v>1825264</v>
      </c>
      <c r="L13" s="25">
        <v>1891477</v>
      </c>
      <c r="M13" s="25">
        <v>1917012</v>
      </c>
      <c r="N13" s="25">
        <v>1926285</v>
      </c>
      <c r="O13" s="25">
        <v>1934127</v>
      </c>
      <c r="P13" s="25">
        <v>1943910</v>
      </c>
      <c r="Q13" s="25">
        <v>1945642</v>
      </c>
      <c r="R13" s="25">
        <v>1868438</v>
      </c>
      <c r="S13" s="25">
        <v>1855047</v>
      </c>
      <c r="T13" s="25">
        <v>1836459</v>
      </c>
      <c r="U13" s="25">
        <v>1825332</v>
      </c>
      <c r="V13" s="25">
        <v>1838819</v>
      </c>
      <c r="W13" s="25">
        <v>1858683</v>
      </c>
      <c r="X13" s="25">
        <v>1879888</v>
      </c>
      <c r="Y13" s="25">
        <v>1881762</v>
      </c>
      <c r="Z13" s="83">
        <v>1901594</v>
      </c>
    </row>
    <row r="14" spans="1:26" s="11" customFormat="1" ht="18" customHeight="1">
      <c r="A14" s="12" t="s">
        <v>56</v>
      </c>
      <c r="B14" s="13">
        <v>1288360</v>
      </c>
      <c r="C14" s="13">
        <v>1302281</v>
      </c>
      <c r="D14" s="13">
        <v>1318218</v>
      </c>
      <c r="E14" s="13">
        <v>1330286</v>
      </c>
      <c r="F14" s="13">
        <v>1344121</v>
      </c>
      <c r="G14" s="13">
        <v>1357337</v>
      </c>
      <c r="H14" s="13">
        <v>1366761</v>
      </c>
      <c r="I14" s="13">
        <v>1381632</v>
      </c>
      <c r="J14" s="13">
        <v>1395467</v>
      </c>
      <c r="K14" s="13">
        <v>1403597</v>
      </c>
      <c r="L14" s="13">
        <v>1416337</v>
      </c>
      <c r="M14" s="13">
        <v>1425015</v>
      </c>
      <c r="N14" s="13">
        <v>1430169</v>
      </c>
      <c r="O14" s="13">
        <v>1436027</v>
      </c>
      <c r="P14" s="13">
        <v>1437159</v>
      </c>
      <c r="Q14" s="13">
        <v>1439580</v>
      </c>
      <c r="R14" s="13">
        <v>1440586</v>
      </c>
      <c r="S14" s="13">
        <v>1441562</v>
      </c>
      <c r="T14" s="13">
        <v>1441954</v>
      </c>
      <c r="U14" s="13">
        <v>1443151</v>
      </c>
      <c r="V14" s="13">
        <v>1443156</v>
      </c>
      <c r="W14" s="13">
        <v>1442282</v>
      </c>
      <c r="X14" s="13">
        <v>1441408</v>
      </c>
      <c r="Y14" s="13">
        <v>1440422</v>
      </c>
      <c r="Z14" s="85">
        <v>1440209</v>
      </c>
    </row>
    <row r="15" spans="1:26" s="11" customFormat="1" ht="18" customHeight="1">
      <c r="A15" s="23" t="s">
        <v>57</v>
      </c>
      <c r="B15" s="24">
        <v>100573</v>
      </c>
      <c r="C15" s="24">
        <v>108665</v>
      </c>
      <c r="D15" s="24">
        <v>126926</v>
      </c>
      <c r="E15" s="24">
        <v>159979</v>
      </c>
      <c r="F15" s="24">
        <v>213847</v>
      </c>
      <c r="G15" s="24">
        <v>275012</v>
      </c>
      <c r="H15" s="24">
        <v>290279</v>
      </c>
      <c r="I15" s="24">
        <v>350757</v>
      </c>
      <c r="J15" s="24">
        <v>388088</v>
      </c>
      <c r="K15" s="24">
        <v>421667</v>
      </c>
      <c r="L15" s="24">
        <v>475140</v>
      </c>
      <c r="M15" s="24">
        <v>491997</v>
      </c>
      <c r="N15" s="24">
        <v>496116</v>
      </c>
      <c r="O15" s="24">
        <v>498100</v>
      </c>
      <c r="P15" s="24">
        <v>506751</v>
      </c>
      <c r="Q15" s="24">
        <v>506062</v>
      </c>
      <c r="R15" s="24">
        <v>427852</v>
      </c>
      <c r="S15" s="24">
        <v>413485</v>
      </c>
      <c r="T15" s="24">
        <v>394505</v>
      </c>
      <c r="U15" s="24">
        <v>382181</v>
      </c>
      <c r="V15" s="24">
        <v>395663</v>
      </c>
      <c r="W15" s="24">
        <v>416401</v>
      </c>
      <c r="X15" s="24">
        <v>438480</v>
      </c>
      <c r="Y15" s="24">
        <v>441340</v>
      </c>
      <c r="Z15" s="85">
        <v>461385</v>
      </c>
    </row>
    <row r="16" spans="1:26" s="11" customFormat="1" ht="18" customHeight="1">
      <c r="A16" s="22" t="s">
        <v>59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30" s="11" customFormat="1" ht="18" customHeight="1">
      <c r="A17" s="18" t="s">
        <v>55</v>
      </c>
      <c r="B17" s="25">
        <v>461712</v>
      </c>
      <c r="C17" s="25">
        <v>467895</v>
      </c>
      <c r="D17" s="25">
        <v>474385</v>
      </c>
      <c r="E17" s="25">
        <v>485173</v>
      </c>
      <c r="F17" s="25">
        <v>501237</v>
      </c>
      <c r="G17" s="25">
        <v>518239</v>
      </c>
      <c r="H17" s="25">
        <v>527345</v>
      </c>
      <c r="I17" s="25">
        <v>543432</v>
      </c>
      <c r="J17" s="25">
        <v>559761</v>
      </c>
      <c r="K17" s="25">
        <v>573282</v>
      </c>
      <c r="L17" s="25">
        <v>594915</v>
      </c>
      <c r="M17" s="25">
        <v>602301</v>
      </c>
      <c r="N17" s="25">
        <v>604274</v>
      </c>
      <c r="O17" s="25">
        <v>604344</v>
      </c>
      <c r="P17" s="25">
        <v>604564</v>
      </c>
      <c r="Q17" s="25">
        <v>601699</v>
      </c>
      <c r="R17" s="25">
        <v>587508</v>
      </c>
      <c r="S17" s="25">
        <v>582327</v>
      </c>
      <c r="T17" s="25">
        <v>579245</v>
      </c>
      <c r="U17" s="25">
        <v>575470</v>
      </c>
      <c r="V17" s="25">
        <v>576898</v>
      </c>
      <c r="W17" s="25">
        <v>579962</v>
      </c>
      <c r="X17" s="25">
        <v>585590</v>
      </c>
      <c r="Y17" s="25">
        <v>587064</v>
      </c>
      <c r="Z17" s="83">
        <v>590616</v>
      </c>
    </row>
    <row r="18" spans="1:30" s="11" customFormat="1" ht="18" customHeight="1">
      <c r="A18" s="12" t="s">
        <v>56</v>
      </c>
      <c r="B18" s="13">
        <v>450340</v>
      </c>
      <c r="C18" s="13">
        <v>455339</v>
      </c>
      <c r="D18" s="13">
        <v>458968</v>
      </c>
      <c r="E18" s="13">
        <v>461925</v>
      </c>
      <c r="F18" s="13">
        <v>464986</v>
      </c>
      <c r="G18" s="13">
        <v>469224</v>
      </c>
      <c r="H18" s="13">
        <v>470417</v>
      </c>
      <c r="I18" s="13">
        <v>473659</v>
      </c>
      <c r="J18" s="13">
        <v>478329</v>
      </c>
      <c r="K18" s="13">
        <v>482047</v>
      </c>
      <c r="L18" s="13">
        <v>486363</v>
      </c>
      <c r="M18" s="13">
        <v>489570</v>
      </c>
      <c r="N18" s="13">
        <v>491253</v>
      </c>
      <c r="O18" s="13">
        <v>492650</v>
      </c>
      <c r="P18" s="13">
        <v>492599</v>
      </c>
      <c r="Q18" s="13">
        <v>492601</v>
      </c>
      <c r="R18" s="13">
        <v>491589</v>
      </c>
      <c r="S18" s="13">
        <v>490887</v>
      </c>
      <c r="T18" s="13">
        <v>490393</v>
      </c>
      <c r="U18" s="13">
        <v>489481</v>
      </c>
      <c r="V18" s="13">
        <v>489146</v>
      </c>
      <c r="W18" s="13">
        <v>489068</v>
      </c>
      <c r="X18" s="13">
        <v>488933</v>
      </c>
      <c r="Y18" s="13">
        <v>489003</v>
      </c>
      <c r="Z18" s="85">
        <v>488997</v>
      </c>
    </row>
    <row r="19" spans="1:30" s="11" customFormat="1" ht="18" customHeight="1">
      <c r="A19" s="23" t="s">
        <v>57</v>
      </c>
      <c r="B19" s="24">
        <v>11372</v>
      </c>
      <c r="C19" s="24">
        <v>12556</v>
      </c>
      <c r="D19" s="24">
        <v>15417</v>
      </c>
      <c r="E19" s="24">
        <v>23248</v>
      </c>
      <c r="F19" s="24">
        <v>36251</v>
      </c>
      <c r="G19" s="24">
        <v>49015</v>
      </c>
      <c r="H19" s="24">
        <v>56928</v>
      </c>
      <c r="I19" s="24">
        <v>69773</v>
      </c>
      <c r="J19" s="24">
        <v>81432</v>
      </c>
      <c r="K19" s="24">
        <v>91235</v>
      </c>
      <c r="L19" s="24">
        <v>108552</v>
      </c>
      <c r="M19" s="24">
        <v>112731</v>
      </c>
      <c r="N19" s="24">
        <v>113021</v>
      </c>
      <c r="O19" s="24">
        <v>111694</v>
      </c>
      <c r="P19" s="24">
        <v>111965</v>
      </c>
      <c r="Q19" s="24">
        <v>109098</v>
      </c>
      <c r="R19" s="24">
        <v>95919</v>
      </c>
      <c r="S19" s="24">
        <v>91440</v>
      </c>
      <c r="T19" s="24">
        <v>88852</v>
      </c>
      <c r="U19" s="24">
        <v>85989</v>
      </c>
      <c r="V19" s="24">
        <v>87752</v>
      </c>
      <c r="W19" s="24">
        <v>90894</v>
      </c>
      <c r="X19" s="24">
        <v>96657</v>
      </c>
      <c r="Y19" s="24">
        <v>98061</v>
      </c>
      <c r="Z19" s="85">
        <v>101619</v>
      </c>
    </row>
    <row r="20" spans="1:30" s="11" customFormat="1" ht="18" customHeight="1">
      <c r="A20" s="22" t="s">
        <v>60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30" s="11" customFormat="1" ht="18" customHeight="1">
      <c r="A21" s="18" t="s">
        <v>55</v>
      </c>
      <c r="B21" s="25">
        <v>2172796</v>
      </c>
      <c r="C21" s="25">
        <v>2187633</v>
      </c>
      <c r="D21" s="25">
        <v>2201200</v>
      </c>
      <c r="E21" s="25">
        <v>2227170</v>
      </c>
      <c r="F21" s="25">
        <v>2267503</v>
      </c>
      <c r="G21" s="25">
        <v>2320297</v>
      </c>
      <c r="H21" s="25">
        <v>2358919</v>
      </c>
      <c r="I21" s="25">
        <v>2416628</v>
      </c>
      <c r="J21" s="25">
        <v>2463592</v>
      </c>
      <c r="K21" s="25">
        <v>2486483</v>
      </c>
      <c r="L21" s="25">
        <v>2543209</v>
      </c>
      <c r="M21" s="25">
        <v>2575362</v>
      </c>
      <c r="N21" s="25">
        <v>2581147</v>
      </c>
      <c r="O21" s="25">
        <v>2578719</v>
      </c>
      <c r="P21" s="25">
        <v>2580792</v>
      </c>
      <c r="Q21" s="25">
        <v>2566474</v>
      </c>
      <c r="R21" s="25">
        <v>2548898</v>
      </c>
      <c r="S21" s="25">
        <v>2543315</v>
      </c>
      <c r="T21" s="25">
        <v>2544264</v>
      </c>
      <c r="U21" s="25">
        <v>2540707</v>
      </c>
      <c r="V21" s="25">
        <v>2547986</v>
      </c>
      <c r="W21" s="25">
        <v>2565124</v>
      </c>
      <c r="X21" s="25">
        <v>2591875</v>
      </c>
      <c r="Y21" s="25">
        <v>2589312</v>
      </c>
      <c r="Z21" s="83">
        <v>2605757</v>
      </c>
    </row>
    <row r="22" spans="1:30" s="11" customFormat="1" ht="18" customHeight="1">
      <c r="A22" s="12" t="s">
        <v>56</v>
      </c>
      <c r="B22" s="13">
        <v>2119485</v>
      </c>
      <c r="C22" s="13">
        <v>2132956</v>
      </c>
      <c r="D22" s="13">
        <v>2137713</v>
      </c>
      <c r="E22" s="13">
        <v>2140389</v>
      </c>
      <c r="F22" s="13">
        <v>2144397</v>
      </c>
      <c r="G22" s="13">
        <v>2156379</v>
      </c>
      <c r="H22" s="13">
        <v>2166279</v>
      </c>
      <c r="I22" s="13">
        <v>2180711</v>
      </c>
      <c r="J22" s="13">
        <v>2190696</v>
      </c>
      <c r="K22" s="13">
        <v>2192836</v>
      </c>
      <c r="L22" s="13">
        <v>2204983</v>
      </c>
      <c r="M22" s="13">
        <v>2215174</v>
      </c>
      <c r="N22" s="13">
        <v>2220030</v>
      </c>
      <c r="O22" s="13">
        <v>2225462</v>
      </c>
      <c r="P22" s="13">
        <v>2225287</v>
      </c>
      <c r="Q22" s="13">
        <v>2222209</v>
      </c>
      <c r="R22" s="13">
        <v>2222554</v>
      </c>
      <c r="S22" s="13">
        <v>2221587</v>
      </c>
      <c r="T22" s="13">
        <v>2221812</v>
      </c>
      <c r="U22" s="13">
        <v>2219768</v>
      </c>
      <c r="V22" s="13">
        <v>2215850</v>
      </c>
      <c r="W22" s="13">
        <v>2211827</v>
      </c>
      <c r="X22" s="13">
        <v>2208744</v>
      </c>
      <c r="Y22" s="13">
        <v>2200807</v>
      </c>
      <c r="Z22" s="85">
        <v>2195445</v>
      </c>
    </row>
    <row r="23" spans="1:30" s="11" customFormat="1" ht="18" customHeight="1">
      <c r="A23" s="27" t="s">
        <v>57</v>
      </c>
      <c r="B23" s="28">
        <v>53311</v>
      </c>
      <c r="C23" s="28">
        <v>54677</v>
      </c>
      <c r="D23" s="28">
        <v>63487</v>
      </c>
      <c r="E23" s="28">
        <v>86781</v>
      </c>
      <c r="F23" s="28">
        <v>123106</v>
      </c>
      <c r="G23" s="28">
        <v>163918</v>
      </c>
      <c r="H23" s="28">
        <v>192640</v>
      </c>
      <c r="I23" s="28">
        <v>235917</v>
      </c>
      <c r="J23" s="28">
        <v>272896</v>
      </c>
      <c r="K23" s="28">
        <v>293647</v>
      </c>
      <c r="L23" s="28">
        <v>338226</v>
      </c>
      <c r="M23" s="28">
        <v>360188</v>
      </c>
      <c r="N23" s="28">
        <v>361117</v>
      </c>
      <c r="O23" s="28">
        <v>353257</v>
      </c>
      <c r="P23" s="28">
        <v>355505</v>
      </c>
      <c r="Q23" s="28">
        <v>344265</v>
      </c>
      <c r="R23" s="28">
        <v>326344</v>
      </c>
      <c r="S23" s="28">
        <v>321728</v>
      </c>
      <c r="T23" s="28">
        <v>322452</v>
      </c>
      <c r="U23" s="28">
        <v>320939</v>
      </c>
      <c r="V23" s="28">
        <v>332136</v>
      </c>
      <c r="W23" s="28">
        <v>353297</v>
      </c>
      <c r="X23" s="28">
        <v>383131</v>
      </c>
      <c r="Y23" s="28">
        <v>388505</v>
      </c>
      <c r="Z23" s="86">
        <v>410312</v>
      </c>
    </row>
    <row r="24" spans="1:30" s="11" customFormat="1" ht="18" customHeight="1">
      <c r="A24" s="14" t="s">
        <v>61</v>
      </c>
      <c r="B24" s="15"/>
      <c r="C24" s="15"/>
      <c r="D24" s="15"/>
      <c r="E24" s="15"/>
      <c r="W24" s="7"/>
      <c r="X24" s="7"/>
    </row>
    <row r="25" spans="1:30" s="11" customFormat="1" ht="18" customHeight="1">
      <c r="A25" s="16"/>
      <c r="B25" s="15"/>
      <c r="C25" s="15"/>
      <c r="D25" s="15"/>
      <c r="E25" s="15"/>
      <c r="W25" s="7"/>
      <c r="X25" s="7"/>
    </row>
    <row r="26" spans="1:30" s="11" customFormat="1" ht="18" customHeight="1">
      <c r="A26" s="16"/>
      <c r="B26" s="15"/>
      <c r="C26" s="15"/>
      <c r="D26" s="15"/>
      <c r="E26" s="15"/>
      <c r="W26" s="7"/>
      <c r="X26" s="7"/>
    </row>
    <row r="27" spans="1:30" s="11" customFormat="1" ht="18" customHeight="1">
      <c r="A27" s="49" t="s">
        <v>62</v>
      </c>
      <c r="B27" s="73" t="s">
        <v>29</v>
      </c>
      <c r="C27" s="73" t="s">
        <v>30</v>
      </c>
      <c r="D27" s="73" t="s">
        <v>31</v>
      </c>
      <c r="E27" s="73" t="s">
        <v>32</v>
      </c>
      <c r="F27" s="73" t="s">
        <v>33</v>
      </c>
      <c r="G27" s="73" t="s">
        <v>34</v>
      </c>
      <c r="H27" s="73" t="s">
        <v>35</v>
      </c>
      <c r="I27" s="73" t="s">
        <v>36</v>
      </c>
      <c r="J27" s="73" t="s">
        <v>37</v>
      </c>
      <c r="K27" s="73" t="s">
        <v>38</v>
      </c>
      <c r="L27" s="73" t="s">
        <v>39</v>
      </c>
      <c r="M27" s="73" t="s">
        <v>40</v>
      </c>
      <c r="N27" s="73" t="s">
        <v>41</v>
      </c>
      <c r="O27" s="73" t="s">
        <v>42</v>
      </c>
      <c r="P27" s="73" t="s">
        <v>43</v>
      </c>
      <c r="Q27" s="73" t="s">
        <v>44</v>
      </c>
      <c r="R27" s="73" t="s">
        <v>45</v>
      </c>
      <c r="S27" s="73" t="s">
        <v>46</v>
      </c>
      <c r="T27" s="73" t="s">
        <v>47</v>
      </c>
      <c r="U27" s="73" t="s">
        <v>48</v>
      </c>
      <c r="V27" s="73" t="s">
        <v>49</v>
      </c>
      <c r="W27" s="73" t="s">
        <v>50</v>
      </c>
      <c r="X27" s="73" t="s">
        <v>51</v>
      </c>
      <c r="Y27" s="73" t="s">
        <v>52</v>
      </c>
      <c r="Z27" s="73" t="s">
        <v>53</v>
      </c>
    </row>
    <row r="28" spans="1:30" s="17" customFormat="1" ht="18" customHeight="1">
      <c r="A28" s="22" t="s">
        <v>54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11"/>
      <c r="AB28" s="11"/>
      <c r="AC28" s="11"/>
      <c r="AD28" s="11"/>
    </row>
    <row r="29" spans="1:30" s="17" customFormat="1" ht="18" customHeight="1">
      <c r="A29" s="18" t="s">
        <v>55</v>
      </c>
      <c r="B29" s="25">
        <v>1970767</v>
      </c>
      <c r="C29" s="25">
        <v>1993258</v>
      </c>
      <c r="D29" s="25">
        <v>2020667</v>
      </c>
      <c r="E29" s="25">
        <v>2066487</v>
      </c>
      <c r="F29" s="25">
        <v>2136323</v>
      </c>
      <c r="G29" s="25">
        <v>2213010</v>
      </c>
      <c r="H29" s="25">
        <v>2251812</v>
      </c>
      <c r="I29" s="25">
        <v>2332283</v>
      </c>
      <c r="J29" s="25">
        <v>2394307</v>
      </c>
      <c r="K29" s="25">
        <v>2432162</v>
      </c>
      <c r="L29" s="25">
        <v>2508433</v>
      </c>
      <c r="M29" s="25">
        <v>2537898</v>
      </c>
      <c r="N29" s="25">
        <v>2542949</v>
      </c>
      <c r="O29" s="25">
        <v>2541780</v>
      </c>
      <c r="P29" s="25">
        <v>2546404</v>
      </c>
      <c r="Q29" s="25">
        <v>2534539</v>
      </c>
      <c r="R29" s="25">
        <v>2475081</v>
      </c>
      <c r="S29" s="25">
        <v>2460805</v>
      </c>
      <c r="T29" s="25">
        <v>2448748</v>
      </c>
      <c r="U29" s="25">
        <v>2436203</v>
      </c>
      <c r="V29" s="25">
        <v>2446383</v>
      </c>
      <c r="W29" s="25">
        <v>2465342</v>
      </c>
      <c r="X29" s="25">
        <v>2492121</v>
      </c>
      <c r="Y29" s="25">
        <v>2491394</v>
      </c>
      <c r="Z29" s="83">
        <v>2509961</v>
      </c>
      <c r="AA29" s="11"/>
      <c r="AB29" s="11"/>
      <c r="AC29" s="11"/>
      <c r="AD29" s="11"/>
    </row>
    <row r="30" spans="1:30" s="17" customFormat="1" ht="18" customHeight="1">
      <c r="A30" s="12" t="s">
        <v>56</v>
      </c>
      <c r="B30" s="13">
        <v>1888963</v>
      </c>
      <c r="C30" s="13">
        <v>1906056</v>
      </c>
      <c r="D30" s="13">
        <v>1917795</v>
      </c>
      <c r="E30" s="13">
        <v>1927956</v>
      </c>
      <c r="F30" s="13">
        <v>1939722</v>
      </c>
      <c r="G30" s="13">
        <v>1955227</v>
      </c>
      <c r="H30" s="13">
        <v>1966192</v>
      </c>
      <c r="I30" s="13">
        <v>1983355</v>
      </c>
      <c r="J30" s="13">
        <v>1998376</v>
      </c>
      <c r="K30" s="13">
        <v>2006261</v>
      </c>
      <c r="L30" s="13">
        <v>2021639</v>
      </c>
      <c r="M30" s="13">
        <v>2031095</v>
      </c>
      <c r="N30" s="13">
        <v>2037446</v>
      </c>
      <c r="O30" s="13">
        <v>2043912</v>
      </c>
      <c r="P30" s="13">
        <v>2044828</v>
      </c>
      <c r="Q30" s="13">
        <v>2043997</v>
      </c>
      <c r="R30" s="13">
        <v>2044492</v>
      </c>
      <c r="S30" s="13">
        <v>2044768</v>
      </c>
      <c r="T30" s="13">
        <v>2045476</v>
      </c>
      <c r="U30" s="13">
        <v>2045028</v>
      </c>
      <c r="V30" s="13">
        <v>2043637</v>
      </c>
      <c r="W30" s="13">
        <v>2041464</v>
      </c>
      <c r="X30" s="13">
        <v>2039780</v>
      </c>
      <c r="Y30" s="13">
        <v>2035475</v>
      </c>
      <c r="Z30" s="85">
        <v>2032816</v>
      </c>
      <c r="AA30" s="11"/>
      <c r="AB30" s="11"/>
      <c r="AC30" s="11"/>
      <c r="AD30" s="11"/>
    </row>
    <row r="31" spans="1:30" s="17" customFormat="1" ht="18" customHeight="1">
      <c r="A31" s="23" t="s">
        <v>57</v>
      </c>
      <c r="B31" s="24">
        <v>81804</v>
      </c>
      <c r="C31" s="24">
        <v>87202</v>
      </c>
      <c r="D31" s="24">
        <v>102872</v>
      </c>
      <c r="E31" s="24">
        <v>138531</v>
      </c>
      <c r="F31" s="24">
        <v>196601</v>
      </c>
      <c r="G31" s="24">
        <v>257783</v>
      </c>
      <c r="H31" s="24">
        <v>285620</v>
      </c>
      <c r="I31" s="24">
        <v>348928</v>
      </c>
      <c r="J31" s="24">
        <v>395931</v>
      </c>
      <c r="K31" s="24">
        <v>425901</v>
      </c>
      <c r="L31" s="24">
        <v>486794</v>
      </c>
      <c r="M31" s="24">
        <v>506803</v>
      </c>
      <c r="N31" s="24">
        <v>505503</v>
      </c>
      <c r="O31" s="24">
        <v>497868</v>
      </c>
      <c r="P31" s="24">
        <v>501576</v>
      </c>
      <c r="Q31" s="24">
        <v>490542</v>
      </c>
      <c r="R31" s="24">
        <v>430589</v>
      </c>
      <c r="S31" s="24">
        <v>416037</v>
      </c>
      <c r="T31" s="24">
        <v>403272</v>
      </c>
      <c r="U31" s="24">
        <v>391175</v>
      </c>
      <c r="V31" s="24">
        <v>402746</v>
      </c>
      <c r="W31" s="24">
        <v>423878</v>
      </c>
      <c r="X31" s="24">
        <v>452341</v>
      </c>
      <c r="Y31" s="24">
        <v>455919</v>
      </c>
      <c r="Z31" s="85">
        <v>477145</v>
      </c>
      <c r="AA31" s="11"/>
      <c r="AB31" s="11"/>
      <c r="AC31" s="11"/>
      <c r="AD31" s="11"/>
    </row>
    <row r="32" spans="1:30" s="17" customFormat="1" ht="18" customHeight="1">
      <c r="A32" s="22" t="s">
        <v>58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11"/>
      <c r="AB32" s="11"/>
      <c r="AC32" s="11"/>
      <c r="AD32" s="11"/>
    </row>
    <row r="33" spans="1:30" s="17" customFormat="1" ht="18" customHeight="1">
      <c r="A33" s="18" t="s">
        <v>55</v>
      </c>
      <c r="B33" s="25">
        <v>682380</v>
      </c>
      <c r="C33" s="25">
        <v>693933</v>
      </c>
      <c r="D33" s="25">
        <v>710896</v>
      </c>
      <c r="E33" s="25">
        <v>735179</v>
      </c>
      <c r="F33" s="25">
        <v>772613</v>
      </c>
      <c r="G33" s="25">
        <v>811672</v>
      </c>
      <c r="H33" s="25">
        <v>825568</v>
      </c>
      <c r="I33" s="25">
        <v>866000</v>
      </c>
      <c r="J33" s="25">
        <v>892862</v>
      </c>
      <c r="K33" s="25">
        <v>913455</v>
      </c>
      <c r="L33" s="25">
        <v>947523</v>
      </c>
      <c r="M33" s="25">
        <v>958200</v>
      </c>
      <c r="N33" s="25">
        <v>961733</v>
      </c>
      <c r="O33" s="25">
        <v>964560</v>
      </c>
      <c r="P33" s="25">
        <v>969237</v>
      </c>
      <c r="Q33" s="25">
        <v>968927</v>
      </c>
      <c r="R33" s="25">
        <v>928519</v>
      </c>
      <c r="S33" s="25">
        <v>920920</v>
      </c>
      <c r="T33" s="25">
        <v>911173</v>
      </c>
      <c r="U33" s="25">
        <v>904711</v>
      </c>
      <c r="V33" s="25">
        <v>911097</v>
      </c>
      <c r="W33" s="25">
        <v>920915</v>
      </c>
      <c r="X33" s="25">
        <v>931856</v>
      </c>
      <c r="Y33" s="25">
        <v>932018</v>
      </c>
      <c r="Z33" s="83">
        <v>941361</v>
      </c>
      <c r="AA33" s="11"/>
      <c r="AB33" s="11"/>
      <c r="AC33" s="11"/>
      <c r="AD33" s="11"/>
    </row>
    <row r="34" spans="1:30" s="17" customFormat="1" ht="18" customHeight="1">
      <c r="A34" s="12" t="s">
        <v>56</v>
      </c>
      <c r="B34" s="13">
        <v>633261</v>
      </c>
      <c r="C34" s="13">
        <v>640780</v>
      </c>
      <c r="D34" s="13">
        <v>648498</v>
      </c>
      <c r="E34" s="13">
        <v>655002</v>
      </c>
      <c r="F34" s="13">
        <v>662438</v>
      </c>
      <c r="G34" s="13">
        <v>669188</v>
      </c>
      <c r="H34" s="13">
        <v>674082</v>
      </c>
      <c r="I34" s="13">
        <v>681887</v>
      </c>
      <c r="J34" s="13">
        <v>689090</v>
      </c>
      <c r="K34" s="13">
        <v>693587</v>
      </c>
      <c r="L34" s="13">
        <v>700165</v>
      </c>
      <c r="M34" s="13">
        <v>703939</v>
      </c>
      <c r="N34" s="13">
        <v>706684</v>
      </c>
      <c r="O34" s="13">
        <v>709754</v>
      </c>
      <c r="P34" s="13">
        <v>710523</v>
      </c>
      <c r="Q34" s="13">
        <v>711505</v>
      </c>
      <c r="R34" s="13">
        <v>712091</v>
      </c>
      <c r="S34" s="13">
        <v>712893</v>
      </c>
      <c r="T34" s="13">
        <v>713371</v>
      </c>
      <c r="U34" s="13">
        <v>714256</v>
      </c>
      <c r="V34" s="13">
        <v>714338</v>
      </c>
      <c r="W34" s="13">
        <v>713918</v>
      </c>
      <c r="X34" s="13">
        <v>713702</v>
      </c>
      <c r="Y34" s="13">
        <v>713152</v>
      </c>
      <c r="Z34" s="85">
        <v>713108</v>
      </c>
      <c r="AA34" s="11"/>
      <c r="AB34" s="11"/>
      <c r="AC34" s="11"/>
      <c r="AD34" s="11"/>
    </row>
    <row r="35" spans="1:30" s="17" customFormat="1" ht="18" customHeight="1">
      <c r="A35" s="23" t="s">
        <v>57</v>
      </c>
      <c r="B35" s="24">
        <v>49119</v>
      </c>
      <c r="C35" s="24">
        <v>53153</v>
      </c>
      <c r="D35" s="24">
        <v>62398</v>
      </c>
      <c r="E35" s="24">
        <v>80177</v>
      </c>
      <c r="F35" s="24">
        <v>110175</v>
      </c>
      <c r="G35" s="24">
        <v>142484</v>
      </c>
      <c r="H35" s="24">
        <v>151486</v>
      </c>
      <c r="I35" s="24">
        <v>184113</v>
      </c>
      <c r="J35" s="24">
        <v>203772</v>
      </c>
      <c r="K35" s="24">
        <v>219868</v>
      </c>
      <c r="L35" s="24">
        <v>247358</v>
      </c>
      <c r="M35" s="24">
        <v>254261</v>
      </c>
      <c r="N35" s="24">
        <v>255049</v>
      </c>
      <c r="O35" s="24">
        <v>254806</v>
      </c>
      <c r="P35" s="24">
        <v>258714</v>
      </c>
      <c r="Q35" s="24">
        <v>257422</v>
      </c>
      <c r="R35" s="24">
        <v>216428</v>
      </c>
      <c r="S35" s="24">
        <v>208027</v>
      </c>
      <c r="T35" s="24">
        <v>197802</v>
      </c>
      <c r="U35" s="24">
        <v>190455</v>
      </c>
      <c r="V35" s="24">
        <v>196759</v>
      </c>
      <c r="W35" s="24">
        <v>206997</v>
      </c>
      <c r="X35" s="24">
        <v>218154</v>
      </c>
      <c r="Y35" s="24">
        <v>218866</v>
      </c>
      <c r="Z35" s="85">
        <v>228253</v>
      </c>
      <c r="AA35" s="11"/>
      <c r="AB35" s="11"/>
      <c r="AC35" s="11"/>
      <c r="AD35" s="11"/>
    </row>
    <row r="36" spans="1:30" s="17" customFormat="1" ht="18" customHeight="1">
      <c r="A36" s="22" t="s">
        <v>59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"/>
      <c r="AB36" s="11"/>
      <c r="AC36" s="11"/>
      <c r="AD36" s="11"/>
    </row>
    <row r="37" spans="1:30" s="17" customFormat="1" ht="18" customHeight="1">
      <c r="A37" s="18" t="s">
        <v>55</v>
      </c>
      <c r="B37" s="25">
        <v>228231</v>
      </c>
      <c r="C37" s="25">
        <v>231578</v>
      </c>
      <c r="D37" s="25">
        <v>235070</v>
      </c>
      <c r="E37" s="25">
        <v>241143</v>
      </c>
      <c r="F37" s="25">
        <v>250410</v>
      </c>
      <c r="G37" s="25">
        <v>259437</v>
      </c>
      <c r="H37" s="25">
        <v>264099</v>
      </c>
      <c r="I37" s="25">
        <v>272714</v>
      </c>
      <c r="J37" s="25">
        <v>281340</v>
      </c>
      <c r="K37" s="25">
        <v>288079</v>
      </c>
      <c r="L37" s="25">
        <v>299829</v>
      </c>
      <c r="M37" s="25">
        <v>303460</v>
      </c>
      <c r="N37" s="25">
        <v>303490</v>
      </c>
      <c r="O37" s="25">
        <v>302855</v>
      </c>
      <c r="P37" s="25">
        <v>302927</v>
      </c>
      <c r="Q37" s="25">
        <v>300992</v>
      </c>
      <c r="R37" s="25">
        <v>292804</v>
      </c>
      <c r="S37" s="25">
        <v>289720</v>
      </c>
      <c r="T37" s="25">
        <v>287802</v>
      </c>
      <c r="U37" s="25">
        <v>285467</v>
      </c>
      <c r="V37" s="25">
        <v>286359</v>
      </c>
      <c r="W37" s="25">
        <v>288077</v>
      </c>
      <c r="X37" s="25">
        <v>290799</v>
      </c>
      <c r="Y37" s="25">
        <v>291415</v>
      </c>
      <c r="Z37" s="83">
        <v>293094</v>
      </c>
      <c r="AA37" s="11"/>
      <c r="AB37" s="11"/>
      <c r="AC37" s="11"/>
      <c r="AD37" s="11"/>
    </row>
    <row r="38" spans="1:30" s="17" customFormat="1" ht="18" customHeight="1">
      <c r="A38" s="12" t="s">
        <v>56</v>
      </c>
      <c r="B38" s="13">
        <v>222279</v>
      </c>
      <c r="C38" s="13">
        <v>224987</v>
      </c>
      <c r="D38" s="13">
        <v>226899</v>
      </c>
      <c r="E38" s="13">
        <v>228526</v>
      </c>
      <c r="F38" s="13">
        <v>230193</v>
      </c>
      <c r="G38" s="13">
        <v>232450</v>
      </c>
      <c r="H38" s="13">
        <v>233147</v>
      </c>
      <c r="I38" s="13">
        <v>234850</v>
      </c>
      <c r="J38" s="13">
        <v>237245</v>
      </c>
      <c r="K38" s="13">
        <v>239108</v>
      </c>
      <c r="L38" s="13">
        <v>241434</v>
      </c>
      <c r="M38" s="13">
        <v>243116</v>
      </c>
      <c r="N38" s="13">
        <v>243908</v>
      </c>
      <c r="O38" s="13">
        <v>244659</v>
      </c>
      <c r="P38" s="13">
        <v>244828</v>
      </c>
      <c r="Q38" s="13">
        <v>244756</v>
      </c>
      <c r="R38" s="13">
        <v>244186</v>
      </c>
      <c r="S38" s="13">
        <v>243870</v>
      </c>
      <c r="T38" s="13">
        <v>243721</v>
      </c>
      <c r="U38" s="13">
        <v>243246</v>
      </c>
      <c r="V38" s="13">
        <v>243351</v>
      </c>
      <c r="W38" s="13">
        <v>243452</v>
      </c>
      <c r="X38" s="13">
        <v>243388</v>
      </c>
      <c r="Y38" s="13">
        <v>243419</v>
      </c>
      <c r="Z38" s="85">
        <v>243372</v>
      </c>
      <c r="AA38" s="11"/>
      <c r="AB38" s="11"/>
      <c r="AC38" s="11"/>
      <c r="AD38" s="11"/>
    </row>
    <row r="39" spans="1:30" s="17" customFormat="1" ht="18" customHeight="1">
      <c r="A39" s="23" t="s">
        <v>57</v>
      </c>
      <c r="B39" s="24">
        <v>5952</v>
      </c>
      <c r="C39" s="24">
        <v>6591</v>
      </c>
      <c r="D39" s="24">
        <v>8171</v>
      </c>
      <c r="E39" s="24">
        <v>12617</v>
      </c>
      <c r="F39" s="24">
        <v>20217</v>
      </c>
      <c r="G39" s="24">
        <v>26987</v>
      </c>
      <c r="H39" s="24">
        <v>30952</v>
      </c>
      <c r="I39" s="24">
        <v>37864</v>
      </c>
      <c r="J39" s="24">
        <v>44095</v>
      </c>
      <c r="K39" s="24">
        <v>48971</v>
      </c>
      <c r="L39" s="24">
        <v>58395</v>
      </c>
      <c r="M39" s="24">
        <v>60344</v>
      </c>
      <c r="N39" s="24">
        <v>59582</v>
      </c>
      <c r="O39" s="24">
        <v>58196</v>
      </c>
      <c r="P39" s="24">
        <v>58099</v>
      </c>
      <c r="Q39" s="24">
        <v>56236</v>
      </c>
      <c r="R39" s="24">
        <v>48618</v>
      </c>
      <c r="S39" s="24">
        <v>45850</v>
      </c>
      <c r="T39" s="24">
        <v>44081</v>
      </c>
      <c r="U39" s="24">
        <v>42221</v>
      </c>
      <c r="V39" s="24">
        <v>43008</v>
      </c>
      <c r="W39" s="24">
        <v>44625</v>
      </c>
      <c r="X39" s="24">
        <v>47411</v>
      </c>
      <c r="Y39" s="24">
        <v>47996</v>
      </c>
      <c r="Z39" s="85">
        <v>49722</v>
      </c>
      <c r="AA39" s="11"/>
      <c r="AB39" s="11"/>
      <c r="AC39" s="11"/>
      <c r="AD39" s="11"/>
    </row>
    <row r="40" spans="1:30" s="17" customFormat="1" ht="18" customHeight="1">
      <c r="A40" s="22" t="s">
        <v>60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"/>
      <c r="AB40" s="11"/>
      <c r="AC40" s="11"/>
      <c r="AD40" s="11"/>
    </row>
    <row r="41" spans="1:30" s="17" customFormat="1" ht="18" customHeight="1">
      <c r="A41" s="18" t="s">
        <v>55</v>
      </c>
      <c r="B41" s="25">
        <v>1060156</v>
      </c>
      <c r="C41" s="25">
        <v>1067747</v>
      </c>
      <c r="D41" s="25">
        <v>1074701</v>
      </c>
      <c r="E41" s="25">
        <v>1090165</v>
      </c>
      <c r="F41" s="25">
        <v>1113300</v>
      </c>
      <c r="G41" s="25">
        <v>1141901</v>
      </c>
      <c r="H41" s="25">
        <v>1162145</v>
      </c>
      <c r="I41" s="25">
        <v>1193569</v>
      </c>
      <c r="J41" s="25">
        <v>1220105</v>
      </c>
      <c r="K41" s="25">
        <v>1230628</v>
      </c>
      <c r="L41" s="25">
        <v>1261081</v>
      </c>
      <c r="M41" s="25">
        <v>1276238</v>
      </c>
      <c r="N41" s="25">
        <v>1277726</v>
      </c>
      <c r="O41" s="25">
        <v>1274365</v>
      </c>
      <c r="P41" s="25">
        <v>1274240</v>
      </c>
      <c r="Q41" s="25">
        <v>1264620</v>
      </c>
      <c r="R41" s="25">
        <v>1253758</v>
      </c>
      <c r="S41" s="25">
        <v>1250165</v>
      </c>
      <c r="T41" s="25">
        <v>1249773</v>
      </c>
      <c r="U41" s="25">
        <v>1246025</v>
      </c>
      <c r="V41" s="25">
        <v>1248927</v>
      </c>
      <c r="W41" s="25">
        <v>1256350</v>
      </c>
      <c r="X41" s="25">
        <v>1269466</v>
      </c>
      <c r="Y41" s="25">
        <v>1267961</v>
      </c>
      <c r="Z41" s="83">
        <v>1275506</v>
      </c>
      <c r="AA41" s="11"/>
      <c r="AB41" s="11"/>
      <c r="AC41" s="11"/>
      <c r="AD41" s="11"/>
    </row>
    <row r="42" spans="1:30" s="17" customFormat="1" ht="18" customHeight="1">
      <c r="A42" s="12" t="s">
        <v>56</v>
      </c>
      <c r="B42" s="13">
        <v>1033424</v>
      </c>
      <c r="C42" s="13">
        <v>1040289</v>
      </c>
      <c r="D42" s="13">
        <v>1042398</v>
      </c>
      <c r="E42" s="13">
        <v>1044428</v>
      </c>
      <c r="F42" s="13">
        <v>1047090</v>
      </c>
      <c r="G42" s="13">
        <v>1053589</v>
      </c>
      <c r="H42" s="13">
        <v>1058963</v>
      </c>
      <c r="I42" s="13">
        <v>1066618</v>
      </c>
      <c r="J42" s="13">
        <v>1072041</v>
      </c>
      <c r="K42" s="13">
        <v>1073566</v>
      </c>
      <c r="L42" s="13">
        <v>1080040</v>
      </c>
      <c r="M42" s="13">
        <v>1084040</v>
      </c>
      <c r="N42" s="13">
        <v>1086854</v>
      </c>
      <c r="O42" s="13">
        <v>1089499</v>
      </c>
      <c r="P42" s="13">
        <v>1089477</v>
      </c>
      <c r="Q42" s="13">
        <v>1087736</v>
      </c>
      <c r="R42" s="13">
        <v>1088215</v>
      </c>
      <c r="S42" s="13">
        <v>1088005</v>
      </c>
      <c r="T42" s="13">
        <v>1088384</v>
      </c>
      <c r="U42" s="13">
        <v>1087526</v>
      </c>
      <c r="V42" s="13">
        <v>1085948</v>
      </c>
      <c r="W42" s="13">
        <v>1084094</v>
      </c>
      <c r="X42" s="13">
        <v>1082690</v>
      </c>
      <c r="Y42" s="13">
        <v>1078904</v>
      </c>
      <c r="Z42" s="85">
        <v>1076336</v>
      </c>
      <c r="AA42" s="11"/>
      <c r="AB42" s="11"/>
      <c r="AC42" s="11"/>
      <c r="AD42" s="11"/>
    </row>
    <row r="43" spans="1:30" s="17" customFormat="1" ht="18" customHeight="1">
      <c r="A43" s="27" t="s">
        <v>57</v>
      </c>
      <c r="B43" s="28">
        <v>26732</v>
      </c>
      <c r="C43" s="28">
        <v>27458</v>
      </c>
      <c r="D43" s="28">
        <v>32303</v>
      </c>
      <c r="E43" s="28">
        <v>45737</v>
      </c>
      <c r="F43" s="28">
        <v>66210</v>
      </c>
      <c r="G43" s="28">
        <v>88312</v>
      </c>
      <c r="H43" s="28">
        <v>103182</v>
      </c>
      <c r="I43" s="28">
        <v>126951</v>
      </c>
      <c r="J43" s="28">
        <v>148064</v>
      </c>
      <c r="K43" s="28">
        <v>157062</v>
      </c>
      <c r="L43" s="28">
        <v>181041</v>
      </c>
      <c r="M43" s="28">
        <v>192198</v>
      </c>
      <c r="N43" s="28">
        <v>190872</v>
      </c>
      <c r="O43" s="28">
        <v>184866</v>
      </c>
      <c r="P43" s="28">
        <v>184763</v>
      </c>
      <c r="Q43" s="28">
        <v>176884</v>
      </c>
      <c r="R43" s="28">
        <v>165543</v>
      </c>
      <c r="S43" s="28">
        <v>162160</v>
      </c>
      <c r="T43" s="28">
        <v>161389</v>
      </c>
      <c r="U43" s="28">
        <v>158499</v>
      </c>
      <c r="V43" s="28">
        <v>162979</v>
      </c>
      <c r="W43" s="28">
        <v>172256</v>
      </c>
      <c r="X43" s="28">
        <v>186776</v>
      </c>
      <c r="Y43" s="28">
        <v>189057</v>
      </c>
      <c r="Z43" s="85">
        <v>199170</v>
      </c>
      <c r="AA43" s="11"/>
      <c r="AB43" s="11"/>
      <c r="AC43" s="11"/>
      <c r="AD43" s="11"/>
    </row>
    <row r="44" spans="1:30" s="17" customFormat="1" ht="18" customHeight="1">
      <c r="A44" s="14" t="s">
        <v>61</v>
      </c>
      <c r="B44" s="15"/>
      <c r="C44" s="15"/>
      <c r="D44" s="15"/>
      <c r="E44" s="15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7"/>
      <c r="X44" s="7"/>
      <c r="Y44" s="11"/>
      <c r="Z44" s="11"/>
      <c r="AA44" s="11"/>
      <c r="AB44" s="11"/>
      <c r="AC44" s="11"/>
      <c r="AD44" s="11"/>
    </row>
    <row r="45" spans="1:30" s="17" customFormat="1" ht="18" customHeight="1">
      <c r="A45" s="16"/>
      <c r="B45" s="15"/>
      <c r="C45" s="15"/>
      <c r="D45" s="15"/>
      <c r="E45" s="15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7"/>
      <c r="X45" s="7"/>
      <c r="Y45" s="11"/>
      <c r="Z45" s="11"/>
      <c r="AA45" s="11"/>
      <c r="AB45" s="11"/>
      <c r="AC45" s="11"/>
      <c r="AD45" s="11"/>
    </row>
    <row r="46" spans="1:30" s="17" customFormat="1" ht="18" customHeight="1">
      <c r="A46" s="16"/>
      <c r="B46" s="15"/>
      <c r="C46" s="15"/>
      <c r="D46" s="15"/>
      <c r="E46" s="15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7"/>
      <c r="X46" s="7"/>
      <c r="Y46" s="11"/>
      <c r="Z46" s="11"/>
      <c r="AA46" s="11"/>
      <c r="AB46" s="11"/>
      <c r="AC46" s="11"/>
      <c r="AD46" s="11"/>
    </row>
    <row r="47" spans="1:30" s="17" customFormat="1" ht="18" customHeight="1">
      <c r="A47" s="49" t="s">
        <v>63</v>
      </c>
      <c r="B47" s="73" t="s">
        <v>29</v>
      </c>
      <c r="C47" s="73" t="s">
        <v>30</v>
      </c>
      <c r="D47" s="73" t="s">
        <v>31</v>
      </c>
      <c r="E47" s="73" t="s">
        <v>32</v>
      </c>
      <c r="F47" s="73" t="s">
        <v>33</v>
      </c>
      <c r="G47" s="73" t="s">
        <v>34</v>
      </c>
      <c r="H47" s="73" t="s">
        <v>35</v>
      </c>
      <c r="I47" s="73" t="s">
        <v>36</v>
      </c>
      <c r="J47" s="73" t="s">
        <v>37</v>
      </c>
      <c r="K47" s="73" t="s">
        <v>38</v>
      </c>
      <c r="L47" s="73" t="s">
        <v>39</v>
      </c>
      <c r="M47" s="73" t="s">
        <v>40</v>
      </c>
      <c r="N47" s="73" t="s">
        <v>41</v>
      </c>
      <c r="O47" s="73" t="s">
        <v>42</v>
      </c>
      <c r="P47" s="73" t="s">
        <v>43</v>
      </c>
      <c r="Q47" s="73" t="s">
        <v>44</v>
      </c>
      <c r="R47" s="73" t="s">
        <v>45</v>
      </c>
      <c r="S47" s="73" t="s">
        <v>46</v>
      </c>
      <c r="T47" s="73" t="s">
        <v>47</v>
      </c>
      <c r="U47" s="73" t="s">
        <v>48</v>
      </c>
      <c r="V47" s="73" t="s">
        <v>49</v>
      </c>
      <c r="W47" s="73" t="s">
        <v>50</v>
      </c>
      <c r="X47" s="73" t="s">
        <v>51</v>
      </c>
      <c r="Y47" s="73" t="s">
        <v>52</v>
      </c>
      <c r="Z47" s="73" t="s">
        <v>53</v>
      </c>
      <c r="AA47" s="11"/>
      <c r="AB47" s="11"/>
      <c r="AC47" s="11"/>
      <c r="AD47" s="11"/>
    </row>
    <row r="48" spans="1:30" s="7" customFormat="1" ht="18" customHeight="1">
      <c r="A48" s="22" t="s">
        <v>54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11"/>
      <c r="AB48" s="11"/>
      <c r="AC48" s="11"/>
      <c r="AD48" s="11"/>
    </row>
    <row r="49" spans="1:30" s="7" customFormat="1" ht="18" customHeight="1">
      <c r="A49" s="18" t="s">
        <v>55</v>
      </c>
      <c r="B49" s="25">
        <v>2052674</v>
      </c>
      <c r="C49" s="25">
        <v>2073216</v>
      </c>
      <c r="D49" s="25">
        <v>2100062</v>
      </c>
      <c r="E49" s="25">
        <v>2136121</v>
      </c>
      <c r="F49" s="25">
        <v>2190385</v>
      </c>
      <c r="G49" s="25">
        <v>2257875</v>
      </c>
      <c r="H49" s="25">
        <v>2291492</v>
      </c>
      <c r="I49" s="25">
        <v>2360166</v>
      </c>
      <c r="J49" s="25">
        <v>2412601</v>
      </c>
      <c r="K49" s="25">
        <v>2452867</v>
      </c>
      <c r="L49" s="25">
        <v>2521168</v>
      </c>
      <c r="M49" s="25">
        <v>2556777</v>
      </c>
      <c r="N49" s="25">
        <v>2568757</v>
      </c>
      <c r="O49" s="25">
        <v>2575410</v>
      </c>
      <c r="P49" s="25">
        <v>2582862</v>
      </c>
      <c r="Q49" s="25">
        <v>2579276</v>
      </c>
      <c r="R49" s="25">
        <v>2529763</v>
      </c>
      <c r="S49" s="25">
        <v>2519884</v>
      </c>
      <c r="T49" s="25">
        <v>2511220</v>
      </c>
      <c r="U49" s="25">
        <v>2505306</v>
      </c>
      <c r="V49" s="25">
        <v>2517320</v>
      </c>
      <c r="W49" s="25">
        <v>2538427</v>
      </c>
      <c r="X49" s="25">
        <v>2565232</v>
      </c>
      <c r="Y49" s="25">
        <v>2566744</v>
      </c>
      <c r="Z49" s="83">
        <v>2588006</v>
      </c>
      <c r="AA49" s="11"/>
      <c r="AB49" s="11"/>
      <c r="AC49" s="11"/>
      <c r="AD49" s="11"/>
    </row>
    <row r="50" spans="1:30" s="7" customFormat="1" ht="18" customHeight="1">
      <c r="A50" s="12" t="s">
        <v>56</v>
      </c>
      <c r="B50" s="13">
        <v>1969222</v>
      </c>
      <c r="C50" s="13">
        <v>1984520</v>
      </c>
      <c r="D50" s="13">
        <v>1997104</v>
      </c>
      <c r="E50" s="13">
        <v>2004644</v>
      </c>
      <c r="F50" s="13">
        <v>2013782</v>
      </c>
      <c r="G50" s="13">
        <v>2027713</v>
      </c>
      <c r="H50" s="13">
        <v>2037265</v>
      </c>
      <c r="I50" s="13">
        <v>2052647</v>
      </c>
      <c r="J50" s="13">
        <v>2066116</v>
      </c>
      <c r="K50" s="13">
        <v>2072219</v>
      </c>
      <c r="L50" s="13">
        <v>2086044</v>
      </c>
      <c r="M50" s="13">
        <v>2098664</v>
      </c>
      <c r="N50" s="13">
        <v>2104006</v>
      </c>
      <c r="O50" s="13">
        <v>2110227</v>
      </c>
      <c r="P50" s="13">
        <v>2110217</v>
      </c>
      <c r="Q50" s="13">
        <v>2110393</v>
      </c>
      <c r="R50" s="13">
        <v>2110237</v>
      </c>
      <c r="S50" s="13">
        <v>2109268</v>
      </c>
      <c r="T50" s="13">
        <v>2108683</v>
      </c>
      <c r="U50" s="13">
        <v>2107372</v>
      </c>
      <c r="V50" s="13">
        <v>2104515</v>
      </c>
      <c r="W50" s="13">
        <v>2101713</v>
      </c>
      <c r="X50" s="13">
        <v>2099305</v>
      </c>
      <c r="Y50" s="13">
        <v>2094757</v>
      </c>
      <c r="Z50" s="85">
        <v>2091835</v>
      </c>
      <c r="AA50" s="11"/>
      <c r="AB50" s="11"/>
      <c r="AC50" s="11"/>
      <c r="AD50" s="11"/>
    </row>
    <row r="51" spans="1:30" s="7" customFormat="1" ht="18" customHeight="1">
      <c r="A51" s="23" t="s">
        <v>57</v>
      </c>
      <c r="B51" s="24">
        <v>83452</v>
      </c>
      <c r="C51" s="24">
        <v>88696</v>
      </c>
      <c r="D51" s="24">
        <v>102958</v>
      </c>
      <c r="E51" s="24">
        <v>131477</v>
      </c>
      <c r="F51" s="24">
        <v>176603</v>
      </c>
      <c r="G51" s="24">
        <v>230162</v>
      </c>
      <c r="H51" s="24">
        <v>254227</v>
      </c>
      <c r="I51" s="24">
        <v>307519</v>
      </c>
      <c r="J51" s="24">
        <v>346485</v>
      </c>
      <c r="K51" s="24">
        <v>380648</v>
      </c>
      <c r="L51" s="24">
        <v>435124</v>
      </c>
      <c r="M51" s="24">
        <v>458113</v>
      </c>
      <c r="N51" s="24">
        <v>464751</v>
      </c>
      <c r="O51" s="24">
        <v>465183</v>
      </c>
      <c r="P51" s="24">
        <v>472645</v>
      </c>
      <c r="Q51" s="24">
        <v>468883</v>
      </c>
      <c r="R51" s="24">
        <v>419526</v>
      </c>
      <c r="S51" s="24">
        <v>410616</v>
      </c>
      <c r="T51" s="24">
        <v>402537</v>
      </c>
      <c r="U51" s="24">
        <v>397934</v>
      </c>
      <c r="V51" s="24">
        <v>412805</v>
      </c>
      <c r="W51" s="24">
        <v>436714</v>
      </c>
      <c r="X51" s="24">
        <v>465927</v>
      </c>
      <c r="Y51" s="24">
        <v>471987</v>
      </c>
      <c r="Z51" s="85">
        <v>496171</v>
      </c>
      <c r="AA51" s="11"/>
      <c r="AB51" s="11"/>
      <c r="AC51" s="11"/>
      <c r="AD51" s="11"/>
    </row>
    <row r="52" spans="1:30" s="7" customFormat="1" ht="18" customHeight="1">
      <c r="A52" s="22" t="s">
        <v>58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11"/>
      <c r="AB52" s="11"/>
      <c r="AC52" s="11"/>
      <c r="AD52" s="11"/>
    </row>
    <row r="53" spans="1:30" s="7" customFormat="1" ht="18" customHeight="1">
      <c r="A53" s="18" t="s">
        <v>55</v>
      </c>
      <c r="B53" s="25">
        <v>706553</v>
      </c>
      <c r="C53" s="25">
        <v>717013</v>
      </c>
      <c r="D53" s="25">
        <v>734248</v>
      </c>
      <c r="E53" s="25">
        <v>755086</v>
      </c>
      <c r="F53" s="25">
        <v>785355</v>
      </c>
      <c r="G53" s="25">
        <v>820677</v>
      </c>
      <c r="H53" s="25">
        <v>831472</v>
      </c>
      <c r="I53" s="25">
        <v>866389</v>
      </c>
      <c r="J53" s="25">
        <v>890693</v>
      </c>
      <c r="K53" s="25">
        <v>911809</v>
      </c>
      <c r="L53" s="25">
        <v>943954</v>
      </c>
      <c r="M53" s="25">
        <v>958812</v>
      </c>
      <c r="N53" s="25">
        <v>964552</v>
      </c>
      <c r="O53" s="25">
        <v>969567</v>
      </c>
      <c r="P53" s="25">
        <v>974673</v>
      </c>
      <c r="Q53" s="25">
        <v>976715</v>
      </c>
      <c r="R53" s="25">
        <v>939919</v>
      </c>
      <c r="S53" s="25">
        <v>934127</v>
      </c>
      <c r="T53" s="25">
        <v>925286</v>
      </c>
      <c r="U53" s="25">
        <v>920621</v>
      </c>
      <c r="V53" s="25">
        <v>927722</v>
      </c>
      <c r="W53" s="25">
        <v>937768</v>
      </c>
      <c r="X53" s="25">
        <v>948032</v>
      </c>
      <c r="Y53" s="25">
        <v>949744</v>
      </c>
      <c r="Z53" s="83">
        <v>960233</v>
      </c>
      <c r="AA53" s="11"/>
      <c r="AB53" s="11"/>
      <c r="AC53" s="11"/>
      <c r="AD53" s="11"/>
    </row>
    <row r="54" spans="1:30" s="7" customFormat="1" ht="18" customHeight="1">
      <c r="A54" s="12" t="s">
        <v>56</v>
      </c>
      <c r="B54" s="13">
        <v>655100</v>
      </c>
      <c r="C54" s="13">
        <v>661501</v>
      </c>
      <c r="D54" s="13">
        <v>669720</v>
      </c>
      <c r="E54" s="13">
        <v>675284</v>
      </c>
      <c r="F54" s="13">
        <v>681682</v>
      </c>
      <c r="G54" s="13">
        <v>688149</v>
      </c>
      <c r="H54" s="13">
        <v>692679</v>
      </c>
      <c r="I54" s="13">
        <v>699745</v>
      </c>
      <c r="J54" s="13">
        <v>706377</v>
      </c>
      <c r="K54" s="13">
        <v>710010</v>
      </c>
      <c r="L54" s="13">
        <v>716172</v>
      </c>
      <c r="M54" s="13">
        <v>721076</v>
      </c>
      <c r="N54" s="13">
        <v>723485</v>
      </c>
      <c r="O54" s="13">
        <v>726273</v>
      </c>
      <c r="P54" s="13">
        <v>726636</v>
      </c>
      <c r="Q54" s="13">
        <v>728075</v>
      </c>
      <c r="R54" s="13">
        <v>728495</v>
      </c>
      <c r="S54" s="13">
        <v>728669</v>
      </c>
      <c r="T54" s="13">
        <v>728583</v>
      </c>
      <c r="U54" s="13">
        <v>728895</v>
      </c>
      <c r="V54" s="13">
        <v>728818</v>
      </c>
      <c r="W54" s="13">
        <v>728364</v>
      </c>
      <c r="X54" s="13">
        <v>727706</v>
      </c>
      <c r="Y54" s="13">
        <v>727270</v>
      </c>
      <c r="Z54" s="85">
        <v>727101</v>
      </c>
      <c r="AA54" s="11"/>
      <c r="AB54" s="11"/>
      <c r="AC54" s="11"/>
      <c r="AD54" s="11"/>
    </row>
    <row r="55" spans="1:30" s="7" customFormat="1" ht="18" customHeight="1">
      <c r="A55" s="23" t="s">
        <v>57</v>
      </c>
      <c r="B55" s="24">
        <v>51453</v>
      </c>
      <c r="C55" s="24">
        <v>55512</v>
      </c>
      <c r="D55" s="24">
        <v>64528</v>
      </c>
      <c r="E55" s="24">
        <v>79802</v>
      </c>
      <c r="F55" s="24">
        <v>103673</v>
      </c>
      <c r="G55" s="24">
        <v>132528</v>
      </c>
      <c r="H55" s="24">
        <v>138793</v>
      </c>
      <c r="I55" s="24">
        <v>166644</v>
      </c>
      <c r="J55" s="24">
        <v>184316</v>
      </c>
      <c r="K55" s="24">
        <v>201799</v>
      </c>
      <c r="L55" s="24">
        <v>227782</v>
      </c>
      <c r="M55" s="24">
        <v>237736</v>
      </c>
      <c r="N55" s="24">
        <v>241067</v>
      </c>
      <c r="O55" s="24">
        <v>243294</v>
      </c>
      <c r="P55" s="24">
        <v>248037</v>
      </c>
      <c r="Q55" s="24">
        <v>248640</v>
      </c>
      <c r="R55" s="24">
        <v>211424</v>
      </c>
      <c r="S55" s="24">
        <v>205458</v>
      </c>
      <c r="T55" s="24">
        <v>196703</v>
      </c>
      <c r="U55" s="24">
        <v>191726</v>
      </c>
      <c r="V55" s="24">
        <v>198904</v>
      </c>
      <c r="W55" s="24">
        <v>209404</v>
      </c>
      <c r="X55" s="24">
        <v>220326</v>
      </c>
      <c r="Y55" s="24">
        <v>222474</v>
      </c>
      <c r="Z55" s="85">
        <v>233132</v>
      </c>
      <c r="AA55" s="11"/>
      <c r="AB55" s="11"/>
      <c r="AC55" s="11"/>
      <c r="AD55" s="11"/>
    </row>
    <row r="56" spans="1:30" s="7" customFormat="1" ht="18" customHeight="1">
      <c r="A56" s="22" t="s">
        <v>59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"/>
      <c r="AB56" s="11"/>
      <c r="AC56" s="11"/>
      <c r="AD56" s="11"/>
    </row>
    <row r="57" spans="1:30" s="7" customFormat="1" ht="18" customHeight="1">
      <c r="A57" s="18" t="s">
        <v>55</v>
      </c>
      <c r="B57" s="25">
        <v>233481</v>
      </c>
      <c r="C57" s="25">
        <v>236317</v>
      </c>
      <c r="D57" s="25">
        <v>239315</v>
      </c>
      <c r="E57" s="25">
        <v>244030</v>
      </c>
      <c r="F57" s="25">
        <v>250827</v>
      </c>
      <c r="G57" s="25">
        <v>258802</v>
      </c>
      <c r="H57" s="25">
        <v>263246</v>
      </c>
      <c r="I57" s="25">
        <v>270718</v>
      </c>
      <c r="J57" s="25">
        <v>278421</v>
      </c>
      <c r="K57" s="25">
        <v>285203</v>
      </c>
      <c r="L57" s="25">
        <v>295086</v>
      </c>
      <c r="M57" s="25">
        <v>298841</v>
      </c>
      <c r="N57" s="25">
        <v>300784</v>
      </c>
      <c r="O57" s="25">
        <v>301489</v>
      </c>
      <c r="P57" s="25">
        <v>301637</v>
      </c>
      <c r="Q57" s="25">
        <v>300707</v>
      </c>
      <c r="R57" s="25">
        <v>294704</v>
      </c>
      <c r="S57" s="25">
        <v>292607</v>
      </c>
      <c r="T57" s="25">
        <v>291443</v>
      </c>
      <c r="U57" s="25">
        <v>290003</v>
      </c>
      <c r="V57" s="25">
        <v>290539</v>
      </c>
      <c r="W57" s="25">
        <v>291885</v>
      </c>
      <c r="X57" s="25">
        <v>294791</v>
      </c>
      <c r="Y57" s="25">
        <v>295649</v>
      </c>
      <c r="Z57" s="83">
        <v>297522</v>
      </c>
      <c r="AA57" s="11"/>
      <c r="AB57" s="11"/>
      <c r="AC57" s="11"/>
      <c r="AD57" s="11"/>
    </row>
    <row r="58" spans="1:30" s="7" customFormat="1" ht="18" customHeight="1">
      <c r="A58" s="12" t="s">
        <v>56</v>
      </c>
      <c r="B58" s="13">
        <v>228061</v>
      </c>
      <c r="C58" s="13">
        <v>230352</v>
      </c>
      <c r="D58" s="13">
        <v>232069</v>
      </c>
      <c r="E58" s="13">
        <v>233399</v>
      </c>
      <c r="F58" s="13">
        <v>234793</v>
      </c>
      <c r="G58" s="13">
        <v>236774</v>
      </c>
      <c r="H58" s="13">
        <v>237270</v>
      </c>
      <c r="I58" s="13">
        <v>238809</v>
      </c>
      <c r="J58" s="13">
        <v>241084</v>
      </c>
      <c r="K58" s="13">
        <v>242939</v>
      </c>
      <c r="L58" s="13">
        <v>244929</v>
      </c>
      <c r="M58" s="13">
        <v>246454</v>
      </c>
      <c r="N58" s="13">
        <v>247345</v>
      </c>
      <c r="O58" s="13">
        <v>247991</v>
      </c>
      <c r="P58" s="13">
        <v>247771</v>
      </c>
      <c r="Q58" s="13">
        <v>247845</v>
      </c>
      <c r="R58" s="13">
        <v>247403</v>
      </c>
      <c r="S58" s="13">
        <v>247017</v>
      </c>
      <c r="T58" s="13">
        <v>246672</v>
      </c>
      <c r="U58" s="13">
        <v>246235</v>
      </c>
      <c r="V58" s="13">
        <v>245795</v>
      </c>
      <c r="W58" s="13">
        <v>245616</v>
      </c>
      <c r="X58" s="13">
        <v>245545</v>
      </c>
      <c r="Y58" s="13">
        <v>245584</v>
      </c>
      <c r="Z58" s="85">
        <v>245625</v>
      </c>
      <c r="AA58" s="11"/>
      <c r="AB58" s="11"/>
      <c r="AC58" s="11"/>
      <c r="AD58" s="11"/>
    </row>
    <row r="59" spans="1:30" s="7" customFormat="1" ht="18" customHeight="1">
      <c r="A59" s="23" t="s">
        <v>57</v>
      </c>
      <c r="B59" s="24">
        <v>5420</v>
      </c>
      <c r="C59" s="24">
        <v>5965</v>
      </c>
      <c r="D59" s="24">
        <v>7246</v>
      </c>
      <c r="E59" s="24">
        <v>10631</v>
      </c>
      <c r="F59" s="24">
        <v>16034</v>
      </c>
      <c r="G59" s="24">
        <v>22028</v>
      </c>
      <c r="H59" s="24">
        <v>25976</v>
      </c>
      <c r="I59" s="24">
        <v>31909</v>
      </c>
      <c r="J59" s="24">
        <v>37337</v>
      </c>
      <c r="K59" s="24">
        <v>42264</v>
      </c>
      <c r="L59" s="24">
        <v>50157</v>
      </c>
      <c r="M59" s="24">
        <v>52387</v>
      </c>
      <c r="N59" s="24">
        <v>53439</v>
      </c>
      <c r="O59" s="24">
        <v>53498</v>
      </c>
      <c r="P59" s="24">
        <v>53866</v>
      </c>
      <c r="Q59" s="24">
        <v>52862</v>
      </c>
      <c r="R59" s="24">
        <v>47301</v>
      </c>
      <c r="S59" s="24">
        <v>45590</v>
      </c>
      <c r="T59" s="24">
        <v>44771</v>
      </c>
      <c r="U59" s="24">
        <v>43768</v>
      </c>
      <c r="V59" s="24">
        <v>44744</v>
      </c>
      <c r="W59" s="24">
        <v>46269</v>
      </c>
      <c r="X59" s="24">
        <v>49246</v>
      </c>
      <c r="Y59" s="24">
        <v>50065</v>
      </c>
      <c r="Z59" s="85">
        <v>51897</v>
      </c>
      <c r="AA59" s="11"/>
      <c r="AB59" s="11"/>
      <c r="AC59" s="11"/>
      <c r="AD59" s="11"/>
    </row>
    <row r="60" spans="1:30" s="7" customFormat="1" ht="18" customHeight="1">
      <c r="A60" s="22" t="s">
        <v>60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"/>
      <c r="AB60" s="11"/>
      <c r="AC60" s="11"/>
      <c r="AD60" s="11"/>
    </row>
    <row r="61" spans="1:30" s="7" customFormat="1" ht="18" customHeight="1">
      <c r="A61" s="18" t="s">
        <v>55</v>
      </c>
      <c r="B61" s="25">
        <v>1112640</v>
      </c>
      <c r="C61" s="25">
        <v>1119886</v>
      </c>
      <c r="D61" s="25">
        <v>1126499</v>
      </c>
      <c r="E61" s="25">
        <v>1137005</v>
      </c>
      <c r="F61" s="25">
        <v>1154203</v>
      </c>
      <c r="G61" s="25">
        <v>1178396</v>
      </c>
      <c r="H61" s="25">
        <v>1196774</v>
      </c>
      <c r="I61" s="25">
        <v>1223059</v>
      </c>
      <c r="J61" s="25">
        <v>1243487</v>
      </c>
      <c r="K61" s="25">
        <v>1255855</v>
      </c>
      <c r="L61" s="25">
        <v>1282128</v>
      </c>
      <c r="M61" s="25">
        <v>1299124</v>
      </c>
      <c r="N61" s="25">
        <v>1303421</v>
      </c>
      <c r="O61" s="25">
        <v>1304354</v>
      </c>
      <c r="P61" s="25">
        <v>1306552</v>
      </c>
      <c r="Q61" s="25">
        <v>1301854</v>
      </c>
      <c r="R61" s="25">
        <v>1295140</v>
      </c>
      <c r="S61" s="25">
        <v>1293150</v>
      </c>
      <c r="T61" s="25">
        <v>1294491</v>
      </c>
      <c r="U61" s="25">
        <v>1294682</v>
      </c>
      <c r="V61" s="25">
        <v>1299059</v>
      </c>
      <c r="W61" s="25">
        <v>1308774</v>
      </c>
      <c r="X61" s="25">
        <v>1322409</v>
      </c>
      <c r="Y61" s="25">
        <v>1321351</v>
      </c>
      <c r="Z61" s="83">
        <v>1330251</v>
      </c>
      <c r="AA61" s="11"/>
      <c r="AB61" s="11"/>
      <c r="AC61" s="11"/>
      <c r="AD61" s="11"/>
    </row>
    <row r="62" spans="1:30" s="7" customFormat="1" ht="18" customHeight="1">
      <c r="A62" s="12" t="s">
        <v>56</v>
      </c>
      <c r="B62" s="13">
        <v>1086061</v>
      </c>
      <c r="C62" s="13">
        <v>1092667</v>
      </c>
      <c r="D62" s="13">
        <v>1095315</v>
      </c>
      <c r="E62" s="13">
        <v>1095961</v>
      </c>
      <c r="F62" s="13">
        <v>1097307</v>
      </c>
      <c r="G62" s="13">
        <v>1102790</v>
      </c>
      <c r="H62" s="13">
        <v>1107316</v>
      </c>
      <c r="I62" s="13">
        <v>1114093</v>
      </c>
      <c r="J62" s="13">
        <v>1118655</v>
      </c>
      <c r="K62" s="13">
        <v>1119270</v>
      </c>
      <c r="L62" s="13">
        <v>1124943</v>
      </c>
      <c r="M62" s="13">
        <v>1131134</v>
      </c>
      <c r="N62" s="13">
        <v>1133176</v>
      </c>
      <c r="O62" s="13">
        <v>1135963</v>
      </c>
      <c r="P62" s="13">
        <v>1135810</v>
      </c>
      <c r="Q62" s="13">
        <v>1134473</v>
      </c>
      <c r="R62" s="13">
        <v>1134339</v>
      </c>
      <c r="S62" s="13">
        <v>1133582</v>
      </c>
      <c r="T62" s="13">
        <v>1133428</v>
      </c>
      <c r="U62" s="13">
        <v>1132242</v>
      </c>
      <c r="V62" s="13">
        <v>1129902</v>
      </c>
      <c r="W62" s="13">
        <v>1127733</v>
      </c>
      <c r="X62" s="13">
        <v>1126054</v>
      </c>
      <c r="Y62" s="13">
        <v>1121903</v>
      </c>
      <c r="Z62" s="85">
        <v>1119109</v>
      </c>
      <c r="AA62" s="11"/>
      <c r="AB62" s="11"/>
      <c r="AC62" s="11"/>
      <c r="AD62" s="11"/>
    </row>
    <row r="63" spans="1:30" s="7" customFormat="1" ht="18" customHeight="1">
      <c r="A63" s="27" t="s">
        <v>57</v>
      </c>
      <c r="B63" s="28">
        <v>26579</v>
      </c>
      <c r="C63" s="28">
        <v>27219</v>
      </c>
      <c r="D63" s="28">
        <v>31184</v>
      </c>
      <c r="E63" s="28">
        <v>41044</v>
      </c>
      <c r="F63" s="28">
        <v>56896</v>
      </c>
      <c r="G63" s="28">
        <v>75606</v>
      </c>
      <c r="H63" s="28">
        <v>89458</v>
      </c>
      <c r="I63" s="28">
        <v>108966</v>
      </c>
      <c r="J63" s="28">
        <v>124832</v>
      </c>
      <c r="K63" s="28">
        <v>136585</v>
      </c>
      <c r="L63" s="28">
        <v>157185</v>
      </c>
      <c r="M63" s="28">
        <v>167990</v>
      </c>
      <c r="N63" s="28">
        <v>170245</v>
      </c>
      <c r="O63" s="28">
        <v>168391</v>
      </c>
      <c r="P63" s="28">
        <v>170742</v>
      </c>
      <c r="Q63" s="28">
        <v>167381</v>
      </c>
      <c r="R63" s="28">
        <v>160801</v>
      </c>
      <c r="S63" s="28">
        <v>159568</v>
      </c>
      <c r="T63" s="28">
        <v>161063</v>
      </c>
      <c r="U63" s="28">
        <v>162440</v>
      </c>
      <c r="V63" s="28">
        <v>169157</v>
      </c>
      <c r="W63" s="28">
        <v>181041</v>
      </c>
      <c r="X63" s="28">
        <v>196355</v>
      </c>
      <c r="Y63" s="28">
        <v>199448</v>
      </c>
      <c r="Z63" s="86">
        <v>211142</v>
      </c>
      <c r="AA63" s="11"/>
      <c r="AB63" s="11"/>
      <c r="AC63" s="11"/>
      <c r="AD63" s="11"/>
    </row>
    <row r="64" spans="1:30" s="7" customFormat="1" ht="18" customHeight="1">
      <c r="A64" s="14" t="s">
        <v>61</v>
      </c>
      <c r="B64" s="15"/>
      <c r="C64" s="15"/>
      <c r="D64" s="15"/>
      <c r="E64" s="15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Y64" s="11"/>
      <c r="Z64" s="11"/>
      <c r="AA64" s="11"/>
      <c r="AB64" s="11"/>
      <c r="AC64" s="11"/>
      <c r="AD64" s="11"/>
    </row>
    <row r="65" spans="1:30" s="7" customFormat="1" ht="18" customHeight="1">
      <c r="A65" s="16"/>
      <c r="B65" s="15"/>
      <c r="C65" s="15"/>
      <c r="D65" s="15"/>
      <c r="E65" s="15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Y65" s="11"/>
      <c r="Z65" s="11"/>
      <c r="AA65" s="11"/>
      <c r="AB65" s="11"/>
      <c r="AC65" s="11"/>
      <c r="AD65" s="11"/>
    </row>
    <row r="66" spans="1:30" s="7" customFormat="1" ht="18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5"/>
      <c r="X66" s="5"/>
      <c r="Y66" s="11"/>
      <c r="Z66" s="11"/>
      <c r="AA66" s="11"/>
      <c r="AB66" s="11"/>
      <c r="AC66" s="11"/>
      <c r="AD66" s="11"/>
    </row>
    <row r="67" spans="1:30" s="7" customFormat="1" ht="18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5"/>
      <c r="X67" s="5"/>
      <c r="Y67" s="11"/>
      <c r="Z67" s="11"/>
      <c r="AA67" s="11"/>
      <c r="AB67" s="11"/>
      <c r="AC67" s="11"/>
      <c r="AD67" s="11"/>
    </row>
    <row r="68" spans="1:30" s="7" customFormat="1" ht="18" customHeight="1">
      <c r="A68" s="15" t="s">
        <v>64</v>
      </c>
      <c r="B68" s="15"/>
      <c r="C68" s="15"/>
      <c r="D68" s="15"/>
      <c r="E68" s="15"/>
      <c r="F68" s="15"/>
      <c r="G68" s="15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5"/>
      <c r="X68" s="5"/>
      <c r="Y68" s="11"/>
      <c r="Z68" s="11"/>
      <c r="AA68" s="11"/>
      <c r="AB68" s="11"/>
      <c r="AC68" s="11"/>
      <c r="AD68" s="11"/>
    </row>
    <row r="69" spans="1:30" s="7" customFormat="1" ht="18" customHeight="1">
      <c r="A69" s="15"/>
      <c r="B69" s="15"/>
      <c r="C69" s="15"/>
      <c r="D69" s="15"/>
      <c r="E69" s="15"/>
      <c r="F69" s="15"/>
      <c r="G69" s="15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5"/>
      <c r="X69" s="5"/>
      <c r="Y69" s="11"/>
      <c r="Z69" s="11"/>
      <c r="AA69" s="11"/>
      <c r="AB69" s="11"/>
      <c r="AC69" s="11"/>
      <c r="AD69" s="11"/>
    </row>
    <row r="70" spans="1:30" s="7" customFormat="1" ht="18" customHeight="1">
      <c r="A70" s="49" t="s">
        <v>28</v>
      </c>
      <c r="B70" s="73" t="s">
        <v>29</v>
      </c>
      <c r="C70" s="73" t="s">
        <v>30</v>
      </c>
      <c r="D70" s="73" t="s">
        <v>31</v>
      </c>
      <c r="E70" s="73" t="s">
        <v>32</v>
      </c>
      <c r="F70" s="73" t="s">
        <v>33</v>
      </c>
      <c r="G70" s="73" t="s">
        <v>34</v>
      </c>
      <c r="H70" s="73" t="s">
        <v>35</v>
      </c>
      <c r="I70" s="73" t="s">
        <v>36</v>
      </c>
      <c r="J70" s="73" t="s">
        <v>37</v>
      </c>
      <c r="K70" s="73" t="s">
        <v>38</v>
      </c>
      <c r="L70" s="73" t="s">
        <v>39</v>
      </c>
      <c r="M70" s="73" t="s">
        <v>40</v>
      </c>
      <c r="N70" s="73" t="s">
        <v>41</v>
      </c>
      <c r="O70" s="73" t="s">
        <v>42</v>
      </c>
      <c r="P70" s="73" t="s">
        <v>43</v>
      </c>
      <c r="Q70" s="73" t="s">
        <v>44</v>
      </c>
      <c r="R70" s="73" t="s">
        <v>45</v>
      </c>
      <c r="S70" s="73" t="s">
        <v>46</v>
      </c>
      <c r="T70" s="73" t="s">
        <v>47</v>
      </c>
      <c r="U70" s="73" t="s">
        <v>48</v>
      </c>
      <c r="V70" s="73" t="s">
        <v>49</v>
      </c>
      <c r="W70" s="73" t="s">
        <v>50</v>
      </c>
      <c r="X70" s="73" t="s">
        <v>51</v>
      </c>
      <c r="Y70" s="73" t="s">
        <v>52</v>
      </c>
      <c r="Z70" s="73" t="s">
        <v>53</v>
      </c>
      <c r="AA70" s="11"/>
      <c r="AB70" s="11"/>
      <c r="AC70" s="11"/>
      <c r="AD70" s="11"/>
    </row>
    <row r="71" spans="1:30" s="7" customFormat="1" ht="18" customHeight="1">
      <c r="A71" s="22" t="s">
        <v>54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11"/>
      <c r="AB71" s="11"/>
      <c r="AC71" s="11"/>
      <c r="AD71" s="11"/>
    </row>
    <row r="72" spans="1:30" s="7" customFormat="1" ht="18" customHeight="1">
      <c r="A72" s="18" t="s">
        <v>55</v>
      </c>
      <c r="B72" s="30">
        <v>1</v>
      </c>
      <c r="C72" s="30">
        <v>1</v>
      </c>
      <c r="D72" s="30">
        <v>1</v>
      </c>
      <c r="E72" s="30">
        <v>1</v>
      </c>
      <c r="F72" s="30">
        <v>1</v>
      </c>
      <c r="G72" s="30">
        <v>1</v>
      </c>
      <c r="H72" s="30">
        <v>1</v>
      </c>
      <c r="I72" s="30">
        <v>1</v>
      </c>
      <c r="J72" s="30">
        <v>1</v>
      </c>
      <c r="K72" s="30">
        <v>1</v>
      </c>
      <c r="L72" s="30">
        <v>1</v>
      </c>
      <c r="M72" s="30">
        <v>1</v>
      </c>
      <c r="N72" s="30">
        <v>1</v>
      </c>
      <c r="O72" s="30">
        <v>1</v>
      </c>
      <c r="P72" s="30">
        <v>1</v>
      </c>
      <c r="Q72" s="30">
        <v>1</v>
      </c>
      <c r="R72" s="30">
        <v>1</v>
      </c>
      <c r="S72" s="30">
        <v>1</v>
      </c>
      <c r="T72" s="30">
        <v>1</v>
      </c>
      <c r="U72" s="30">
        <v>1</v>
      </c>
      <c r="V72" s="30">
        <v>1</v>
      </c>
      <c r="W72" s="30">
        <v>1</v>
      </c>
      <c r="X72" s="30">
        <v>1</v>
      </c>
      <c r="Y72" s="30">
        <f>SUM(Y74,Y73)</f>
        <v>1</v>
      </c>
      <c r="Z72" s="30">
        <f>SUM(Z74,Z73)</f>
        <v>1</v>
      </c>
      <c r="AA72" s="11"/>
      <c r="AB72" s="11"/>
      <c r="AC72" s="11"/>
      <c r="AD72" s="11"/>
    </row>
    <row r="73" spans="1:30" s="7" customFormat="1" ht="18" customHeight="1">
      <c r="A73" s="12" t="s">
        <v>56</v>
      </c>
      <c r="B73" s="50">
        <v>0.95892669980745338</v>
      </c>
      <c r="C73" s="50">
        <v>0.95674434411728682</v>
      </c>
      <c r="D73" s="50">
        <v>0.95005010035845594</v>
      </c>
      <c r="E73" s="50">
        <v>0.93575227572973729</v>
      </c>
      <c r="F73" s="50">
        <v>0.91374412139668315</v>
      </c>
      <c r="G73" s="50">
        <v>0.89086165267055628</v>
      </c>
      <c r="H73" s="50">
        <v>0.88117744267167686</v>
      </c>
      <c r="I73" s="50">
        <v>0.8601056718996839</v>
      </c>
      <c r="J73" s="50">
        <v>0.84555227601610017</v>
      </c>
      <c r="K73" s="50">
        <v>0.8348937130158286</v>
      </c>
      <c r="L73" s="50">
        <v>0.81670156340433364</v>
      </c>
      <c r="M73" s="50">
        <v>0.81060303159671621</v>
      </c>
      <c r="N73" s="50">
        <v>0.81018978791033758</v>
      </c>
      <c r="O73" s="50">
        <v>0.81180081255532821</v>
      </c>
      <c r="P73" s="50">
        <v>0.81006619660590817</v>
      </c>
      <c r="Q73" s="50">
        <v>0.81238566510521015</v>
      </c>
      <c r="R73" s="50">
        <v>0.83014155885777863</v>
      </c>
      <c r="S73" s="50">
        <v>0.83402838442633143</v>
      </c>
      <c r="T73" s="50">
        <v>0.83753745991909623</v>
      </c>
      <c r="U73" s="50">
        <v>0.84031011579661197</v>
      </c>
      <c r="V73" s="50">
        <v>0.83569705923178728</v>
      </c>
      <c r="W73" s="50">
        <v>0.82801124512342594</v>
      </c>
      <c r="X73" s="50">
        <v>0.81842912685746871</v>
      </c>
      <c r="Y73" s="50">
        <f>Y10/Y9</f>
        <v>0.816551861574358</v>
      </c>
      <c r="Z73" s="50">
        <f>Z10/Z9</f>
        <v>0.80907761858795868</v>
      </c>
      <c r="AA73" s="11"/>
      <c r="AB73" s="11"/>
      <c r="AC73" s="11"/>
      <c r="AD73" s="11"/>
    </row>
    <row r="74" spans="1:30" s="7" customFormat="1" ht="18" customHeight="1">
      <c r="A74" s="23" t="s">
        <v>57</v>
      </c>
      <c r="B74" s="50">
        <v>4.1073300192546632E-2</v>
      </c>
      <c r="C74" s="50">
        <v>4.3255655882713129E-2</v>
      </c>
      <c r="D74" s="50">
        <v>4.9949899641544011E-2</v>
      </c>
      <c r="E74" s="50">
        <v>6.4247724270262652E-2</v>
      </c>
      <c r="F74" s="50">
        <v>8.6255878603316891E-2</v>
      </c>
      <c r="G74" s="50">
        <v>0.10913834732944372</v>
      </c>
      <c r="H74" s="50">
        <v>0.11882255732832317</v>
      </c>
      <c r="I74" s="50">
        <v>0.13989432810031607</v>
      </c>
      <c r="J74" s="50">
        <v>0.15444772398389983</v>
      </c>
      <c r="K74" s="50">
        <v>0.16510628698417143</v>
      </c>
      <c r="L74" s="50">
        <v>0.18329843659566633</v>
      </c>
      <c r="M74" s="50">
        <v>0.18939696840328382</v>
      </c>
      <c r="N74" s="50">
        <v>0.18981021208966242</v>
      </c>
      <c r="O74" s="50">
        <v>0.18819918744467179</v>
      </c>
      <c r="P74" s="50">
        <v>0.18993380339409185</v>
      </c>
      <c r="Q74" s="50">
        <v>0.1876143348947899</v>
      </c>
      <c r="R74" s="50">
        <v>0.16985844114222143</v>
      </c>
      <c r="S74" s="50">
        <v>0.16597161557366863</v>
      </c>
      <c r="T74" s="50">
        <v>0.16246254008090374</v>
      </c>
      <c r="U74" s="50">
        <v>0.15968988420338806</v>
      </c>
      <c r="V74" s="50">
        <v>0.16430294076821275</v>
      </c>
      <c r="W74" s="50">
        <v>0.17198875487657403</v>
      </c>
      <c r="X74" s="50">
        <v>0.18157087314253129</v>
      </c>
      <c r="Y74" s="50">
        <f>Y11/Y9</f>
        <v>0.183448138425642</v>
      </c>
      <c r="Z74" s="50">
        <f>Z11/Z9</f>
        <v>0.19092238141204132</v>
      </c>
      <c r="AA74" s="11"/>
      <c r="AB74" s="11"/>
      <c r="AC74" s="11"/>
      <c r="AD74" s="11"/>
    </row>
    <row r="75" spans="1:30" s="7" customFormat="1" ht="18" customHeight="1">
      <c r="A75" s="22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11"/>
      <c r="AB75" s="11"/>
      <c r="AC75" s="11"/>
      <c r="AD75" s="11"/>
    </row>
    <row r="76" spans="1:30" s="7" customFormat="1" ht="18" customHeight="1">
      <c r="A76" s="18" t="s">
        <v>55</v>
      </c>
      <c r="B76" s="30">
        <v>1</v>
      </c>
      <c r="C76" s="30">
        <v>1</v>
      </c>
      <c r="D76" s="30">
        <v>1</v>
      </c>
      <c r="E76" s="30">
        <v>1</v>
      </c>
      <c r="F76" s="30">
        <v>1</v>
      </c>
      <c r="G76" s="30">
        <v>1</v>
      </c>
      <c r="H76" s="30">
        <v>1</v>
      </c>
      <c r="I76" s="30">
        <v>1</v>
      </c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>
        <v>1</v>
      </c>
      <c r="W76" s="30">
        <v>1</v>
      </c>
      <c r="X76" s="30">
        <v>1</v>
      </c>
      <c r="Y76" s="30">
        <f>SUM(Y78,Y77)</f>
        <v>1</v>
      </c>
      <c r="Z76" s="30">
        <f>SUM(Z78,Z77)</f>
        <v>1</v>
      </c>
      <c r="AA76" s="11"/>
      <c r="AB76" s="11"/>
      <c r="AC76" s="11"/>
      <c r="AD76" s="11"/>
    </row>
    <row r="77" spans="1:30">
      <c r="A77" s="12" t="s">
        <v>56</v>
      </c>
      <c r="B77" s="19">
        <v>0.92758973974986558</v>
      </c>
      <c r="C77" s="19">
        <v>0.9229842956427815</v>
      </c>
      <c r="D77" s="19">
        <v>0.91217069025647268</v>
      </c>
      <c r="E77" s="19">
        <v>0.89265063596071836</v>
      </c>
      <c r="F77" s="19">
        <v>0.86273979953375168</v>
      </c>
      <c r="G77" s="19">
        <v>0.83152377340875017</v>
      </c>
      <c r="H77" s="19">
        <v>0.82482076473712163</v>
      </c>
      <c r="I77" s="19">
        <v>0.79752988503159505</v>
      </c>
      <c r="J77" s="19">
        <v>0.78240760727872138</v>
      </c>
      <c r="K77" s="19">
        <v>0.768983007389616</v>
      </c>
      <c r="L77" s="19">
        <v>0.74879948315522737</v>
      </c>
      <c r="M77" s="19">
        <v>0.74335215429011403</v>
      </c>
      <c r="N77" s="19">
        <v>0.74244932603430958</v>
      </c>
      <c r="O77" s="19">
        <v>0.74246779037777766</v>
      </c>
      <c r="P77" s="19">
        <v>0.73931354846675001</v>
      </c>
      <c r="Q77" s="19">
        <v>0.73989973489470318</v>
      </c>
      <c r="R77" s="19">
        <v>0.77101086576059785</v>
      </c>
      <c r="S77" s="19">
        <v>0.77710268257354131</v>
      </c>
      <c r="T77" s="19">
        <v>0.7851817002176471</v>
      </c>
      <c r="U77" s="19">
        <v>0.79062384267629127</v>
      </c>
      <c r="V77" s="19">
        <v>0.78482765296638768</v>
      </c>
      <c r="W77" s="19">
        <v>0.7759698668358187</v>
      </c>
      <c r="X77" s="19">
        <v>0.76675206182495981</v>
      </c>
      <c r="Y77" s="50">
        <f>Y14/Y13</f>
        <v>0.76546449551005924</v>
      </c>
      <c r="Z77" s="50">
        <f>Z14/Z13</f>
        <v>0.7573693438241812</v>
      </c>
      <c r="AA77" s="11"/>
      <c r="AB77" s="11"/>
      <c r="AC77" s="11"/>
      <c r="AD77" s="11"/>
    </row>
    <row r="78" spans="1:30" ht="21">
      <c r="A78" s="23" t="s">
        <v>57</v>
      </c>
      <c r="B78" s="31">
        <v>7.2410260250134459E-2</v>
      </c>
      <c r="C78" s="31">
        <v>7.7015704357218495E-2</v>
      </c>
      <c r="D78" s="31">
        <v>8.782930974352729E-2</v>
      </c>
      <c r="E78" s="31">
        <v>0.10734936403928161</v>
      </c>
      <c r="F78" s="31">
        <v>0.13726020046624834</v>
      </c>
      <c r="G78" s="31">
        <v>0.16847622659124978</v>
      </c>
      <c r="H78" s="31">
        <v>0.17517923526287837</v>
      </c>
      <c r="I78" s="31">
        <v>0.20247011496840489</v>
      </c>
      <c r="J78" s="31">
        <v>0.21759239272127856</v>
      </c>
      <c r="K78" s="31">
        <v>0.23101699261038403</v>
      </c>
      <c r="L78" s="31">
        <v>0.25120051684477263</v>
      </c>
      <c r="M78" s="31">
        <v>0.25664784570988602</v>
      </c>
      <c r="N78" s="31">
        <v>0.25755067396569042</v>
      </c>
      <c r="O78" s="31">
        <v>0.25753220962222234</v>
      </c>
      <c r="P78" s="31">
        <v>0.26068645153324999</v>
      </c>
      <c r="Q78" s="31">
        <v>0.26010026510529688</v>
      </c>
      <c r="R78" s="31">
        <v>0.22898913423940212</v>
      </c>
      <c r="S78" s="31">
        <v>0.22289731742645874</v>
      </c>
      <c r="T78" s="31">
        <v>0.2148182997823529</v>
      </c>
      <c r="U78" s="31">
        <v>0.20937615732370879</v>
      </c>
      <c r="V78" s="31">
        <v>0.21517234703361232</v>
      </c>
      <c r="W78" s="31">
        <v>0.2240301331641813</v>
      </c>
      <c r="X78" s="31">
        <v>0.23324793817504022</v>
      </c>
      <c r="Y78" s="50">
        <f>Y15/Y13</f>
        <v>0.23453550448994082</v>
      </c>
      <c r="Z78" s="50">
        <f>Z15/Z13</f>
        <v>0.2426306561758188</v>
      </c>
      <c r="AA78" s="17"/>
      <c r="AB78" s="17"/>
      <c r="AC78" s="17"/>
      <c r="AD78" s="17"/>
    </row>
    <row r="79" spans="1:30" ht="21">
      <c r="A79" s="22" t="s">
        <v>59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17"/>
      <c r="AB79" s="17"/>
      <c r="AC79" s="17"/>
      <c r="AD79" s="17"/>
    </row>
    <row r="80" spans="1:30" ht="21">
      <c r="A80" s="18" t="s">
        <v>55</v>
      </c>
      <c r="B80" s="30">
        <v>1</v>
      </c>
      <c r="C80" s="30">
        <v>1</v>
      </c>
      <c r="D80" s="30">
        <v>1</v>
      </c>
      <c r="E80" s="30">
        <v>1</v>
      </c>
      <c r="F80" s="30">
        <v>1</v>
      </c>
      <c r="G80" s="30">
        <v>1</v>
      </c>
      <c r="H80" s="30">
        <v>1</v>
      </c>
      <c r="I80" s="30">
        <v>1</v>
      </c>
      <c r="J80" s="30">
        <v>1</v>
      </c>
      <c r="K80" s="30">
        <v>1</v>
      </c>
      <c r="L80" s="30">
        <v>1</v>
      </c>
      <c r="M80" s="30">
        <v>1</v>
      </c>
      <c r="N80" s="30">
        <v>1</v>
      </c>
      <c r="O80" s="30">
        <v>1</v>
      </c>
      <c r="P80" s="30">
        <v>1</v>
      </c>
      <c r="Q80" s="30">
        <v>1</v>
      </c>
      <c r="R80" s="30">
        <v>1</v>
      </c>
      <c r="S80" s="30">
        <v>1</v>
      </c>
      <c r="T80" s="30">
        <v>1</v>
      </c>
      <c r="U80" s="30">
        <v>1</v>
      </c>
      <c r="V80" s="30">
        <v>1</v>
      </c>
      <c r="W80" s="30">
        <v>1</v>
      </c>
      <c r="X80" s="30">
        <v>1</v>
      </c>
      <c r="Y80" s="30">
        <f>SUM(Y82,Y81)</f>
        <v>1</v>
      </c>
      <c r="Z80" s="30">
        <f>SUM(Z82,Z81)</f>
        <v>1</v>
      </c>
      <c r="AA80" s="17"/>
      <c r="AB80" s="17"/>
      <c r="AC80" s="17"/>
      <c r="AD80" s="17"/>
    </row>
    <row r="81" spans="1:30" ht="21">
      <c r="A81" s="12" t="s">
        <v>56</v>
      </c>
      <c r="B81" s="19">
        <v>0.97536992757389884</v>
      </c>
      <c r="C81" s="19">
        <v>0.97316491947979777</v>
      </c>
      <c r="D81" s="19">
        <v>0.96750108034613236</v>
      </c>
      <c r="E81" s="19">
        <v>0.95208307139927406</v>
      </c>
      <c r="F81" s="19">
        <v>0.92767692728190454</v>
      </c>
      <c r="G81" s="19">
        <v>0.90542008609927083</v>
      </c>
      <c r="H81" s="19">
        <v>0.89204790033090287</v>
      </c>
      <c r="I81" s="19">
        <v>0.87160675116665931</v>
      </c>
      <c r="J81" s="19">
        <v>0.85452362704797225</v>
      </c>
      <c r="K81" s="19">
        <v>0.84085493701180225</v>
      </c>
      <c r="L81" s="19">
        <v>0.81753359723658003</v>
      </c>
      <c r="M81" s="19">
        <v>0.81283278626467492</v>
      </c>
      <c r="N81" s="19">
        <v>0.81296398653590918</v>
      </c>
      <c r="O81" s="19">
        <v>0.81518141985359327</v>
      </c>
      <c r="P81" s="19">
        <v>0.81480041815258597</v>
      </c>
      <c r="Q81" s="19">
        <v>0.81868342809278394</v>
      </c>
      <c r="R81" s="19">
        <v>0.83673584019281444</v>
      </c>
      <c r="S81" s="19">
        <v>0.84297482342395247</v>
      </c>
      <c r="T81" s="19">
        <v>0.84660722146932643</v>
      </c>
      <c r="U81" s="19">
        <v>0.85057605088015009</v>
      </c>
      <c r="V81" s="19">
        <v>0.84788992161525956</v>
      </c>
      <c r="W81" s="19">
        <v>0.84327593876840212</v>
      </c>
      <c r="X81" s="19">
        <v>0.83494082890759747</v>
      </c>
      <c r="Y81" s="50">
        <f>Y18/Y17</f>
        <v>0.83296369731409181</v>
      </c>
      <c r="Z81" s="50">
        <f>Z18/Z17</f>
        <v>0.82794404486163597</v>
      </c>
      <c r="AA81" s="17"/>
      <c r="AB81" s="17"/>
      <c r="AC81" s="17"/>
      <c r="AD81" s="17"/>
    </row>
    <row r="82" spans="1:30" ht="21">
      <c r="A82" s="23" t="s">
        <v>57</v>
      </c>
      <c r="B82" s="31">
        <v>2.4630072426101119E-2</v>
      </c>
      <c r="C82" s="31">
        <v>2.6835080520202181E-2</v>
      </c>
      <c r="D82" s="31">
        <v>3.2498919653867642E-2</v>
      </c>
      <c r="E82" s="31">
        <v>4.7916928600725925E-2</v>
      </c>
      <c r="F82" s="31">
        <v>7.2323072718095432E-2</v>
      </c>
      <c r="G82" s="31">
        <v>9.4579913900729201E-2</v>
      </c>
      <c r="H82" s="31">
        <v>0.10795209966909708</v>
      </c>
      <c r="I82" s="31">
        <v>0.12839324883334069</v>
      </c>
      <c r="J82" s="31">
        <v>0.14547637295202773</v>
      </c>
      <c r="K82" s="31">
        <v>0.15914506298819778</v>
      </c>
      <c r="L82" s="31">
        <v>0.18246640276341999</v>
      </c>
      <c r="M82" s="31">
        <v>0.18716721373532502</v>
      </c>
      <c r="N82" s="31">
        <v>0.18703601346409079</v>
      </c>
      <c r="O82" s="31">
        <v>0.18481858014640667</v>
      </c>
      <c r="P82" s="31">
        <v>0.185199581847414</v>
      </c>
      <c r="Q82" s="31">
        <v>0.18131657190721606</v>
      </c>
      <c r="R82" s="31">
        <v>0.16326415980718562</v>
      </c>
      <c r="S82" s="31">
        <v>0.15702517657604748</v>
      </c>
      <c r="T82" s="31">
        <v>0.15339277853067354</v>
      </c>
      <c r="U82" s="31">
        <v>0.14942394911984985</v>
      </c>
      <c r="V82" s="31">
        <v>0.15211007838474044</v>
      </c>
      <c r="W82" s="31">
        <v>0.15672406123159793</v>
      </c>
      <c r="X82" s="31">
        <v>0.16505917109240253</v>
      </c>
      <c r="Y82" s="50">
        <f>Y19/Y17</f>
        <v>0.16703630268590819</v>
      </c>
      <c r="Z82" s="50">
        <f>Z19/Z17</f>
        <v>0.17205595513836403</v>
      </c>
      <c r="AA82" s="17"/>
      <c r="AB82" s="17"/>
      <c r="AC82" s="17"/>
      <c r="AD82" s="17"/>
    </row>
    <row r="83" spans="1:30" ht="21">
      <c r="A83" s="22" t="s">
        <v>60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17"/>
      <c r="AB83" s="17"/>
      <c r="AC83" s="17"/>
      <c r="AD83" s="17"/>
    </row>
    <row r="84" spans="1:30" ht="21">
      <c r="A84" s="18" t="s">
        <v>55</v>
      </c>
      <c r="B84" s="30">
        <v>1</v>
      </c>
      <c r="C84" s="30">
        <v>1</v>
      </c>
      <c r="D84" s="30">
        <v>1</v>
      </c>
      <c r="E84" s="30">
        <v>1</v>
      </c>
      <c r="F84" s="30">
        <v>1</v>
      </c>
      <c r="G84" s="30">
        <v>1</v>
      </c>
      <c r="H84" s="30">
        <v>1</v>
      </c>
      <c r="I84" s="30">
        <v>1</v>
      </c>
      <c r="J84" s="30">
        <v>1</v>
      </c>
      <c r="K84" s="30">
        <v>1</v>
      </c>
      <c r="L84" s="30">
        <v>1</v>
      </c>
      <c r="M84" s="30">
        <v>1</v>
      </c>
      <c r="N84" s="30">
        <v>1</v>
      </c>
      <c r="O84" s="30">
        <v>1</v>
      </c>
      <c r="P84" s="30">
        <v>1</v>
      </c>
      <c r="Q84" s="30">
        <v>1</v>
      </c>
      <c r="R84" s="30">
        <v>1</v>
      </c>
      <c r="S84" s="30">
        <v>1</v>
      </c>
      <c r="T84" s="30">
        <v>1</v>
      </c>
      <c r="U84" s="30">
        <v>1</v>
      </c>
      <c r="V84" s="30">
        <v>1</v>
      </c>
      <c r="W84" s="30">
        <v>1</v>
      </c>
      <c r="X84" s="30">
        <v>1</v>
      </c>
      <c r="Y84" s="30">
        <f>SUM(Y86,Y85)</f>
        <v>1</v>
      </c>
      <c r="Z84" s="30">
        <f>SUM(Z86,Z85)</f>
        <v>1</v>
      </c>
      <c r="AA84" s="17"/>
      <c r="AB84" s="17"/>
      <c r="AC84" s="17"/>
      <c r="AD84" s="17"/>
    </row>
    <row r="85" spans="1:30" ht="21">
      <c r="A85" s="12" t="s">
        <v>56</v>
      </c>
      <c r="B85" s="19">
        <v>0.97546433259265941</v>
      </c>
      <c r="C85" s="19">
        <v>0.97500631961576734</v>
      </c>
      <c r="D85" s="19">
        <v>0.9711580047246956</v>
      </c>
      <c r="E85" s="19">
        <v>0.9610353048936543</v>
      </c>
      <c r="F85" s="19">
        <v>0.94570856135581738</v>
      </c>
      <c r="G85" s="19">
        <v>0.92935473346731046</v>
      </c>
      <c r="H85" s="19">
        <v>0.91833547485098044</v>
      </c>
      <c r="I85" s="19">
        <v>0.90237761045556042</v>
      </c>
      <c r="J85" s="19">
        <v>0.88922841119795815</v>
      </c>
      <c r="K85" s="19">
        <v>0.88190267136352829</v>
      </c>
      <c r="L85" s="19">
        <v>0.86700817746398351</v>
      </c>
      <c r="M85" s="19">
        <v>0.86014082680415416</v>
      </c>
      <c r="N85" s="19">
        <v>0.86009436889878799</v>
      </c>
      <c r="O85" s="19">
        <v>0.86301066537300108</v>
      </c>
      <c r="P85" s="19">
        <v>0.86224965049488689</v>
      </c>
      <c r="Q85" s="19">
        <v>0.86586071006369048</v>
      </c>
      <c r="R85" s="19">
        <v>0.87196663028493093</v>
      </c>
      <c r="S85" s="19">
        <v>0.87350052982033288</v>
      </c>
      <c r="T85" s="19">
        <v>0.87326315193706316</v>
      </c>
      <c r="U85" s="19">
        <v>0.87368122337601306</v>
      </c>
      <c r="V85" s="19">
        <v>0.86964763542656831</v>
      </c>
      <c r="W85" s="19">
        <v>0.86226903650661724</v>
      </c>
      <c r="X85" s="19">
        <v>0.8521799855317097</v>
      </c>
      <c r="Y85" s="50">
        <f>Y22/Y21</f>
        <v>0.84995821283800488</v>
      </c>
      <c r="Z85" s="50">
        <f>Z22/Z21</f>
        <v>0.84253635315956166</v>
      </c>
      <c r="AA85" s="17"/>
      <c r="AB85" s="17"/>
      <c r="AC85" s="17"/>
      <c r="AD85" s="17"/>
    </row>
    <row r="86" spans="1:30" ht="21">
      <c r="A86" s="27" t="s">
        <v>57</v>
      </c>
      <c r="B86" s="32">
        <v>2.4535667407340589E-2</v>
      </c>
      <c r="C86" s="32">
        <v>2.499368038423264E-2</v>
      </c>
      <c r="D86" s="32">
        <v>2.8841995275304379E-2</v>
      </c>
      <c r="E86" s="32">
        <v>3.8964695106345724E-2</v>
      </c>
      <c r="F86" s="32">
        <v>5.4291438644182607E-2</v>
      </c>
      <c r="G86" s="32">
        <v>7.0645266532689571E-2</v>
      </c>
      <c r="H86" s="32">
        <v>8.1664525149019535E-2</v>
      </c>
      <c r="I86" s="32">
        <v>9.7622389544439608E-2</v>
      </c>
      <c r="J86" s="32">
        <v>0.1107715888020419</v>
      </c>
      <c r="K86" s="32">
        <v>0.11809732863647167</v>
      </c>
      <c r="L86" s="32">
        <v>0.13299182253601652</v>
      </c>
      <c r="M86" s="32">
        <v>0.13985917319584587</v>
      </c>
      <c r="N86" s="32">
        <v>0.13990563110121199</v>
      </c>
      <c r="O86" s="32">
        <v>0.13698933462699892</v>
      </c>
      <c r="P86" s="32">
        <v>0.13775034950511317</v>
      </c>
      <c r="Q86" s="32">
        <v>0.1341392899363095</v>
      </c>
      <c r="R86" s="32">
        <v>0.12803336971506901</v>
      </c>
      <c r="S86" s="32">
        <v>0.12649947017966709</v>
      </c>
      <c r="T86" s="32">
        <v>0.12673684806293686</v>
      </c>
      <c r="U86" s="32">
        <v>0.12631877662398694</v>
      </c>
      <c r="V86" s="32">
        <v>0.13035236457343172</v>
      </c>
      <c r="W86" s="32">
        <v>0.13773096349338276</v>
      </c>
      <c r="X86" s="32">
        <v>0.14782001446829032</v>
      </c>
      <c r="Y86" s="87">
        <f>Y23/Y21</f>
        <v>0.15004178716199515</v>
      </c>
      <c r="Z86" s="87">
        <f>Z23/Z21</f>
        <v>0.15746364684043831</v>
      </c>
      <c r="AA86" s="17"/>
      <c r="AB86" s="17"/>
      <c r="AC86" s="17"/>
      <c r="AD86" s="17"/>
    </row>
    <row r="87" spans="1:30" ht="21">
      <c r="A87" s="14" t="s">
        <v>65</v>
      </c>
      <c r="B87" s="15"/>
      <c r="C87" s="15"/>
      <c r="D87" s="15"/>
      <c r="E87" s="15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7"/>
      <c r="X87" s="7"/>
      <c r="Y87" s="7"/>
      <c r="Z87" s="17"/>
      <c r="AA87" s="17"/>
      <c r="AB87" s="17"/>
      <c r="AC87" s="17"/>
      <c r="AD87" s="17"/>
    </row>
    <row r="88" spans="1:30" ht="21">
      <c r="A88" s="16"/>
      <c r="B88" s="15"/>
      <c r="C88" s="15"/>
      <c r="D88" s="15"/>
      <c r="E88" s="15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7"/>
      <c r="X88" s="7"/>
      <c r="Y88" s="7"/>
      <c r="Z88" s="17"/>
      <c r="AA88" s="17"/>
      <c r="AB88" s="17"/>
      <c r="AC88" s="17"/>
      <c r="AD88" s="17"/>
    </row>
    <row r="89" spans="1:30" ht="21">
      <c r="A89" s="16"/>
      <c r="B89" s="15"/>
      <c r="C89" s="15"/>
      <c r="D89" s="15"/>
      <c r="E89" s="15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7"/>
      <c r="X89" s="7"/>
      <c r="Y89" s="7"/>
      <c r="Z89" s="17"/>
      <c r="AA89" s="17"/>
      <c r="AB89" s="17"/>
      <c r="AC89" s="17"/>
      <c r="AD89" s="17"/>
    </row>
    <row r="90" spans="1:30" ht="21">
      <c r="A90" s="49" t="s">
        <v>62</v>
      </c>
      <c r="B90" s="73" t="s">
        <v>29</v>
      </c>
      <c r="C90" s="73" t="s">
        <v>30</v>
      </c>
      <c r="D90" s="73" t="s">
        <v>31</v>
      </c>
      <c r="E90" s="73" t="s">
        <v>32</v>
      </c>
      <c r="F90" s="73" t="s">
        <v>33</v>
      </c>
      <c r="G90" s="73" t="s">
        <v>34</v>
      </c>
      <c r="H90" s="73" t="s">
        <v>35</v>
      </c>
      <c r="I90" s="73" t="s">
        <v>36</v>
      </c>
      <c r="J90" s="73" t="s">
        <v>37</v>
      </c>
      <c r="K90" s="73" t="s">
        <v>38</v>
      </c>
      <c r="L90" s="73" t="s">
        <v>39</v>
      </c>
      <c r="M90" s="73" t="s">
        <v>40</v>
      </c>
      <c r="N90" s="73" t="s">
        <v>41</v>
      </c>
      <c r="O90" s="73" t="s">
        <v>42</v>
      </c>
      <c r="P90" s="73" t="s">
        <v>43</v>
      </c>
      <c r="Q90" s="73" t="s">
        <v>44</v>
      </c>
      <c r="R90" s="73" t="s">
        <v>45</v>
      </c>
      <c r="S90" s="73" t="s">
        <v>46</v>
      </c>
      <c r="T90" s="73" t="s">
        <v>47</v>
      </c>
      <c r="U90" s="73" t="s">
        <v>48</v>
      </c>
      <c r="V90" s="73" t="s">
        <v>49</v>
      </c>
      <c r="W90" s="73" t="s">
        <v>50</v>
      </c>
      <c r="X90" s="73" t="s">
        <v>51</v>
      </c>
      <c r="Y90" s="73">
        <v>2021</v>
      </c>
      <c r="Z90" s="73">
        <v>2022</v>
      </c>
      <c r="AA90" s="17"/>
      <c r="AB90" s="17"/>
      <c r="AC90" s="17"/>
      <c r="AD90" s="17"/>
    </row>
    <row r="91" spans="1:30" ht="21">
      <c r="A91" s="22" t="s">
        <v>54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"/>
      <c r="AB91" s="17"/>
      <c r="AC91" s="17"/>
      <c r="AD91" s="17"/>
    </row>
    <row r="92" spans="1:30" ht="21">
      <c r="A92" s="18" t="s">
        <v>55</v>
      </c>
      <c r="B92" s="30">
        <v>1</v>
      </c>
      <c r="C92" s="30">
        <v>1</v>
      </c>
      <c r="D92" s="30">
        <v>1</v>
      </c>
      <c r="E92" s="30">
        <v>1</v>
      </c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1</v>
      </c>
      <c r="L92" s="30">
        <v>1</v>
      </c>
      <c r="M92" s="30">
        <v>1</v>
      </c>
      <c r="N92" s="30">
        <v>1</v>
      </c>
      <c r="O92" s="30">
        <v>1</v>
      </c>
      <c r="P92" s="30">
        <v>1</v>
      </c>
      <c r="Q92" s="30">
        <v>1</v>
      </c>
      <c r="R92" s="30">
        <v>1</v>
      </c>
      <c r="S92" s="30">
        <v>1</v>
      </c>
      <c r="T92" s="30">
        <v>1</v>
      </c>
      <c r="U92" s="30">
        <v>1</v>
      </c>
      <c r="V92" s="30">
        <v>1</v>
      </c>
      <c r="W92" s="30">
        <v>1</v>
      </c>
      <c r="X92" s="30">
        <v>1</v>
      </c>
      <c r="Y92" s="30">
        <f>SUM(Y94,Y93)</f>
        <v>1</v>
      </c>
      <c r="Z92" s="30">
        <f>SUM(Z94,Z93)</f>
        <v>1</v>
      </c>
      <c r="AA92" s="17"/>
      <c r="AB92" s="17"/>
      <c r="AC92" s="17"/>
      <c r="AD92" s="17"/>
    </row>
    <row r="93" spans="1:30" ht="21">
      <c r="A93" s="12" t="s">
        <v>56</v>
      </c>
      <c r="B93" s="50">
        <v>0.95849128790973259</v>
      </c>
      <c r="C93" s="50">
        <v>0.95625152388702317</v>
      </c>
      <c r="D93" s="50">
        <v>0.94909007768227027</v>
      </c>
      <c r="E93" s="50">
        <v>0.93296304307745459</v>
      </c>
      <c r="F93" s="50">
        <v>0.90797224951470357</v>
      </c>
      <c r="G93" s="50">
        <v>0.88351476043940158</v>
      </c>
      <c r="H93" s="50">
        <v>0.87315992631711703</v>
      </c>
      <c r="I93" s="50">
        <v>0.85039208363650554</v>
      </c>
      <c r="J93" s="50">
        <v>0.83463649398343653</v>
      </c>
      <c r="K93" s="50">
        <v>0.82488789809231455</v>
      </c>
      <c r="L93" s="50">
        <v>0.8059370132668483</v>
      </c>
      <c r="M93" s="50">
        <v>0.80030600126561435</v>
      </c>
      <c r="N93" s="50">
        <v>0.80121386626314561</v>
      </c>
      <c r="O93" s="50">
        <v>0.80412624223969031</v>
      </c>
      <c r="P93" s="50">
        <v>0.80302575710688484</v>
      </c>
      <c r="Q93" s="50">
        <v>0.80645711113539775</v>
      </c>
      <c r="R93" s="50">
        <v>0.82603034001715503</v>
      </c>
      <c r="S93" s="50">
        <v>0.83093459254187141</v>
      </c>
      <c r="T93" s="50">
        <v>0.8353150262909862</v>
      </c>
      <c r="U93" s="50">
        <v>0.83943251034499178</v>
      </c>
      <c r="V93" s="50">
        <v>0.83537083114132171</v>
      </c>
      <c r="W93" s="50">
        <v>0.82806523395131382</v>
      </c>
      <c r="X93" s="50">
        <v>0.81849155799417439</v>
      </c>
      <c r="Y93" s="50">
        <f>Y30/Y29</f>
        <v>0.81700244923123355</v>
      </c>
      <c r="Z93" s="50">
        <f>Z30/Z29</f>
        <v>0.80989943668447439</v>
      </c>
      <c r="AA93" s="17"/>
      <c r="AB93" s="17"/>
      <c r="AC93" s="17"/>
      <c r="AD93" s="17"/>
    </row>
    <row r="94" spans="1:30" ht="21">
      <c r="A94" s="23" t="s">
        <v>57</v>
      </c>
      <c r="B94" s="50">
        <v>4.1508712090267394E-2</v>
      </c>
      <c r="C94" s="50">
        <v>4.3748476112976845E-2</v>
      </c>
      <c r="D94" s="50">
        <v>5.0909922317729742E-2</v>
      </c>
      <c r="E94" s="50">
        <v>6.7036956922545368E-2</v>
      </c>
      <c r="F94" s="50">
        <v>9.2027750485296461E-2</v>
      </c>
      <c r="G94" s="50">
        <v>0.11648523956059846</v>
      </c>
      <c r="H94" s="50">
        <v>0.12684007368288294</v>
      </c>
      <c r="I94" s="50">
        <v>0.14960791636349449</v>
      </c>
      <c r="J94" s="50">
        <v>0.16536350601656347</v>
      </c>
      <c r="K94" s="50">
        <v>0.17511210190768542</v>
      </c>
      <c r="L94" s="50">
        <v>0.19406298673315173</v>
      </c>
      <c r="M94" s="50">
        <v>0.1996939987343857</v>
      </c>
      <c r="N94" s="50">
        <v>0.19878613373685433</v>
      </c>
      <c r="O94" s="50">
        <v>0.19587375776030971</v>
      </c>
      <c r="P94" s="50">
        <v>0.19697424289311516</v>
      </c>
      <c r="Q94" s="50">
        <v>0.19354288886460219</v>
      </c>
      <c r="R94" s="50">
        <v>0.173969659982845</v>
      </c>
      <c r="S94" s="50">
        <v>0.16906540745812854</v>
      </c>
      <c r="T94" s="50">
        <v>0.16468497370901375</v>
      </c>
      <c r="U94" s="50">
        <v>0.16056748965500822</v>
      </c>
      <c r="V94" s="50">
        <v>0.16462916885867832</v>
      </c>
      <c r="W94" s="50">
        <v>0.17193476604868616</v>
      </c>
      <c r="X94" s="50">
        <v>0.18150844200582555</v>
      </c>
      <c r="Y94" s="50">
        <f>Y31/Y29</f>
        <v>0.18299755076876639</v>
      </c>
      <c r="Z94" s="50">
        <f>Z31/Z29</f>
        <v>0.19010056331552563</v>
      </c>
      <c r="AA94" s="17"/>
      <c r="AB94" s="17"/>
      <c r="AC94" s="17"/>
      <c r="AD94" s="17"/>
    </row>
    <row r="95" spans="1:30" ht="21">
      <c r="A95" s="22" t="s">
        <v>58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17"/>
      <c r="AB95" s="17"/>
      <c r="AC95" s="17"/>
      <c r="AD95" s="17"/>
    </row>
    <row r="96" spans="1:30" ht="21">
      <c r="A96" s="18" t="s">
        <v>55</v>
      </c>
      <c r="B96" s="30">
        <v>1</v>
      </c>
      <c r="C96" s="30">
        <v>1</v>
      </c>
      <c r="D96" s="30">
        <v>1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0">
        <v>1</v>
      </c>
      <c r="R96" s="30">
        <v>1</v>
      </c>
      <c r="S96" s="30">
        <v>1</v>
      </c>
      <c r="T96" s="30">
        <v>1</v>
      </c>
      <c r="U96" s="30">
        <v>1</v>
      </c>
      <c r="V96" s="30">
        <v>1</v>
      </c>
      <c r="W96" s="30">
        <v>1</v>
      </c>
      <c r="X96" s="30">
        <v>1</v>
      </c>
      <c r="Y96" s="30">
        <f>SUM(Y98,Y97)</f>
        <v>1</v>
      </c>
      <c r="Z96" s="30">
        <f>SUM(Z98,Z97)</f>
        <v>1</v>
      </c>
      <c r="AA96" s="17"/>
      <c r="AB96" s="17"/>
      <c r="AC96" s="17"/>
      <c r="AD96" s="17"/>
    </row>
    <row r="97" spans="1:30" ht="21">
      <c r="A97" s="12" t="s">
        <v>56</v>
      </c>
      <c r="B97" s="19">
        <v>0.92801811307482629</v>
      </c>
      <c r="C97" s="19">
        <v>0.9234032680388452</v>
      </c>
      <c r="D97" s="19">
        <v>0.91222626094393555</v>
      </c>
      <c r="E97" s="19">
        <v>0.89094220591175755</v>
      </c>
      <c r="F97" s="19">
        <v>0.85739950013784394</v>
      </c>
      <c r="G97" s="19">
        <v>0.82445618427147915</v>
      </c>
      <c r="H97" s="19">
        <v>0.81650693825342069</v>
      </c>
      <c r="I97" s="19">
        <v>0.78739838337182444</v>
      </c>
      <c r="J97" s="19">
        <v>0.7717766015352876</v>
      </c>
      <c r="K97" s="19">
        <v>0.75930067709958349</v>
      </c>
      <c r="L97" s="19">
        <v>0.7389424847734567</v>
      </c>
      <c r="M97" s="19">
        <v>0.7346472552702985</v>
      </c>
      <c r="N97" s="19">
        <v>0.73480269471880444</v>
      </c>
      <c r="O97" s="19">
        <v>0.73583188189433524</v>
      </c>
      <c r="P97" s="19">
        <v>0.73307457309203017</v>
      </c>
      <c r="Q97" s="19">
        <v>0.73432260634702096</v>
      </c>
      <c r="R97" s="19">
        <v>0.76691053171771395</v>
      </c>
      <c r="S97" s="19">
        <v>0.7741095860661078</v>
      </c>
      <c r="T97" s="19">
        <v>0.78291498979886365</v>
      </c>
      <c r="U97" s="19">
        <v>0.78948526103916061</v>
      </c>
      <c r="V97" s="19">
        <v>0.78404165527929515</v>
      </c>
      <c r="W97" s="19">
        <v>0.77522681246369096</v>
      </c>
      <c r="X97" s="19">
        <v>0.76589301351281747</v>
      </c>
      <c r="Y97" s="50">
        <f>Y34/Y33</f>
        <v>0.76516977139926479</v>
      </c>
      <c r="Z97" s="50">
        <f>Z34/Z33</f>
        <v>0.7575287270239579</v>
      </c>
      <c r="AA97" s="17"/>
      <c r="AB97" s="17"/>
      <c r="AC97" s="17"/>
      <c r="AD97" s="17"/>
    </row>
    <row r="98" spans="1:30" ht="21">
      <c r="A98" s="23" t="s">
        <v>57</v>
      </c>
      <c r="B98" s="31">
        <v>7.1981886925173655E-2</v>
      </c>
      <c r="C98" s="31">
        <v>7.6596731961154754E-2</v>
      </c>
      <c r="D98" s="31">
        <v>8.7773739056064462E-2</v>
      </c>
      <c r="E98" s="31">
        <v>0.10905779408824245</v>
      </c>
      <c r="F98" s="31">
        <v>0.14260049986215609</v>
      </c>
      <c r="G98" s="31">
        <v>0.17554381572852087</v>
      </c>
      <c r="H98" s="31">
        <v>0.18349306174657931</v>
      </c>
      <c r="I98" s="31">
        <v>0.21260161662817553</v>
      </c>
      <c r="J98" s="31">
        <v>0.22822339846471235</v>
      </c>
      <c r="K98" s="31">
        <v>0.24069932290041654</v>
      </c>
      <c r="L98" s="31">
        <v>0.2610575152265433</v>
      </c>
      <c r="M98" s="31">
        <v>0.26535274472970155</v>
      </c>
      <c r="N98" s="31">
        <v>0.26519730528119551</v>
      </c>
      <c r="O98" s="31">
        <v>0.26416811810566476</v>
      </c>
      <c r="P98" s="31">
        <v>0.26692542690796989</v>
      </c>
      <c r="Q98" s="31">
        <v>0.26567739365297904</v>
      </c>
      <c r="R98" s="31">
        <v>0.23308946828228611</v>
      </c>
      <c r="S98" s="31">
        <v>0.2258904139338922</v>
      </c>
      <c r="T98" s="31">
        <v>0.21708501020113632</v>
      </c>
      <c r="U98" s="31">
        <v>0.21051473896083941</v>
      </c>
      <c r="V98" s="31">
        <v>0.21595834472070483</v>
      </c>
      <c r="W98" s="31">
        <v>0.22477318753630901</v>
      </c>
      <c r="X98" s="31">
        <v>0.23410698648718256</v>
      </c>
      <c r="Y98" s="50">
        <f>Y35/Y33</f>
        <v>0.23483022860073519</v>
      </c>
      <c r="Z98" s="50">
        <f>Z35/Z33</f>
        <v>0.24247127297604212</v>
      </c>
      <c r="AA98" s="7"/>
      <c r="AB98" s="7"/>
      <c r="AC98" s="7"/>
      <c r="AD98" s="7"/>
    </row>
    <row r="99" spans="1:30" ht="21">
      <c r="A99" s="22" t="s">
        <v>59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7"/>
      <c r="AB99" s="7"/>
      <c r="AC99" s="7"/>
      <c r="AD99" s="7"/>
    </row>
    <row r="100" spans="1:30" ht="21">
      <c r="A100" s="18" t="s">
        <v>55</v>
      </c>
      <c r="B100" s="30">
        <v>1</v>
      </c>
      <c r="C100" s="30">
        <v>1</v>
      </c>
      <c r="D100" s="30">
        <v>1</v>
      </c>
      <c r="E100" s="30">
        <v>1</v>
      </c>
      <c r="F100" s="30">
        <v>1</v>
      </c>
      <c r="G100" s="30">
        <v>1</v>
      </c>
      <c r="H100" s="30">
        <v>1</v>
      </c>
      <c r="I100" s="30">
        <v>1</v>
      </c>
      <c r="J100" s="30">
        <v>1</v>
      </c>
      <c r="K100" s="30">
        <v>1</v>
      </c>
      <c r="L100" s="30">
        <v>1</v>
      </c>
      <c r="M100" s="30">
        <v>1</v>
      </c>
      <c r="N100" s="30">
        <v>1</v>
      </c>
      <c r="O100" s="30">
        <v>1</v>
      </c>
      <c r="P100" s="30">
        <v>1</v>
      </c>
      <c r="Q100" s="30">
        <v>1</v>
      </c>
      <c r="R100" s="30">
        <v>1</v>
      </c>
      <c r="S100" s="30">
        <v>1</v>
      </c>
      <c r="T100" s="30">
        <v>1</v>
      </c>
      <c r="U100" s="30">
        <v>1</v>
      </c>
      <c r="V100" s="30">
        <v>1</v>
      </c>
      <c r="W100" s="30">
        <v>1</v>
      </c>
      <c r="X100" s="30">
        <v>1</v>
      </c>
      <c r="Y100" s="30">
        <f>SUM(Y102,Y101)</f>
        <v>1</v>
      </c>
      <c r="Z100" s="30">
        <f>SUM(Z102,Z101)</f>
        <v>1</v>
      </c>
      <c r="AA100" s="7"/>
      <c r="AB100" s="7"/>
      <c r="AC100" s="7"/>
      <c r="AD100" s="7"/>
    </row>
    <row r="101" spans="1:30" ht="21">
      <c r="A101" s="12" t="s">
        <v>56</v>
      </c>
      <c r="B101" s="19">
        <v>0.97392115882592634</v>
      </c>
      <c r="C101" s="19">
        <v>0.97153874720396582</v>
      </c>
      <c r="D101" s="19">
        <v>0.96524014123452584</v>
      </c>
      <c r="E101" s="19">
        <v>0.94767834853178401</v>
      </c>
      <c r="F101" s="19">
        <v>0.91926440637354734</v>
      </c>
      <c r="G101" s="19">
        <v>0.89597859981421313</v>
      </c>
      <c r="H101" s="19">
        <v>0.88280152518563115</v>
      </c>
      <c r="I101" s="19">
        <v>0.86115857638405069</v>
      </c>
      <c r="J101" s="19">
        <v>0.8432679320395251</v>
      </c>
      <c r="K101" s="19">
        <v>0.83000843518618161</v>
      </c>
      <c r="L101" s="19">
        <v>0.80523898622214662</v>
      </c>
      <c r="M101" s="19">
        <v>0.80114677387464572</v>
      </c>
      <c r="N101" s="19">
        <v>0.80367722165474975</v>
      </c>
      <c r="O101" s="19">
        <v>0.80784203661818366</v>
      </c>
      <c r="P101" s="19">
        <v>0.80820791807927317</v>
      </c>
      <c r="Q101" s="19">
        <v>0.81316446948756116</v>
      </c>
      <c r="R101" s="19">
        <v>0.83395718637723526</v>
      </c>
      <c r="S101" s="19">
        <v>0.84174375258870637</v>
      </c>
      <c r="T101" s="19">
        <v>0.84683567174654795</v>
      </c>
      <c r="U101" s="19">
        <v>0.85209849124417181</v>
      </c>
      <c r="V101" s="19">
        <v>0.84981090170031326</v>
      </c>
      <c r="W101" s="19">
        <v>0.84509349930747679</v>
      </c>
      <c r="X101" s="19">
        <v>0.8369629881808397</v>
      </c>
      <c r="Y101" s="50">
        <f>Y38/Y37</f>
        <v>0.83530017329238371</v>
      </c>
      <c r="Z101" s="50">
        <f>Z38/Z37</f>
        <v>0.83035476673012754</v>
      </c>
      <c r="AA101" s="7"/>
      <c r="AB101" s="7"/>
      <c r="AC101" s="7"/>
      <c r="AD101" s="7"/>
    </row>
    <row r="102" spans="1:30" ht="21">
      <c r="A102" s="23" t="s">
        <v>57</v>
      </c>
      <c r="B102" s="31">
        <v>2.6078841174073636E-2</v>
      </c>
      <c r="C102" s="31">
        <v>2.8461252796034165E-2</v>
      </c>
      <c r="D102" s="31">
        <v>3.4759858765474112E-2</v>
      </c>
      <c r="E102" s="31">
        <v>5.2321651468215956E-2</v>
      </c>
      <c r="F102" s="31">
        <v>8.073559362645262E-2</v>
      </c>
      <c r="G102" s="31">
        <v>0.10402140018578691</v>
      </c>
      <c r="H102" s="31">
        <v>0.11719847481436886</v>
      </c>
      <c r="I102" s="31">
        <v>0.13884142361594931</v>
      </c>
      <c r="J102" s="31">
        <v>0.15673206796047487</v>
      </c>
      <c r="K102" s="31">
        <v>0.16999156481381844</v>
      </c>
      <c r="L102" s="31">
        <v>0.19476101377785338</v>
      </c>
      <c r="M102" s="31">
        <v>0.19885322612535425</v>
      </c>
      <c r="N102" s="31">
        <v>0.19632277834525025</v>
      </c>
      <c r="O102" s="31">
        <v>0.19215796338181637</v>
      </c>
      <c r="P102" s="31">
        <v>0.19179208192072678</v>
      </c>
      <c r="Q102" s="31">
        <v>0.18683553051243887</v>
      </c>
      <c r="R102" s="31">
        <v>0.16604281362276471</v>
      </c>
      <c r="S102" s="31">
        <v>0.15825624741129365</v>
      </c>
      <c r="T102" s="31">
        <v>0.15316432825345203</v>
      </c>
      <c r="U102" s="31">
        <v>0.14790150875582816</v>
      </c>
      <c r="V102" s="31">
        <v>0.15018909829968677</v>
      </c>
      <c r="W102" s="31">
        <v>0.15490650069252318</v>
      </c>
      <c r="X102" s="31">
        <v>0.1630370118191603</v>
      </c>
      <c r="Y102" s="50">
        <f>Y39/Y37</f>
        <v>0.16469982670761629</v>
      </c>
      <c r="Z102" s="50">
        <f>Z39/Z37</f>
        <v>0.16964523326987246</v>
      </c>
      <c r="AA102" s="7"/>
      <c r="AB102" s="7"/>
      <c r="AC102" s="7"/>
      <c r="AD102" s="7"/>
    </row>
    <row r="103" spans="1:30" ht="21">
      <c r="A103" s="22" t="s">
        <v>60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7"/>
      <c r="AB103" s="7"/>
      <c r="AC103" s="7"/>
      <c r="AD103" s="7"/>
    </row>
    <row r="104" spans="1:30" ht="21">
      <c r="A104" s="18" t="s">
        <v>55</v>
      </c>
      <c r="B104" s="30">
        <v>1</v>
      </c>
      <c r="C104" s="30">
        <v>1</v>
      </c>
      <c r="D104" s="30">
        <v>1</v>
      </c>
      <c r="E104" s="30">
        <v>1</v>
      </c>
      <c r="F104" s="30">
        <v>1</v>
      </c>
      <c r="G104" s="30">
        <v>1</v>
      </c>
      <c r="H104" s="30">
        <v>1</v>
      </c>
      <c r="I104" s="30">
        <v>1</v>
      </c>
      <c r="J104" s="30">
        <v>1</v>
      </c>
      <c r="K104" s="30">
        <v>1</v>
      </c>
      <c r="L104" s="30">
        <v>1</v>
      </c>
      <c r="M104" s="30">
        <v>1</v>
      </c>
      <c r="N104" s="30">
        <v>1</v>
      </c>
      <c r="O104" s="30">
        <v>1</v>
      </c>
      <c r="P104" s="30">
        <v>1</v>
      </c>
      <c r="Q104" s="30">
        <v>1</v>
      </c>
      <c r="R104" s="30">
        <v>1</v>
      </c>
      <c r="S104" s="30">
        <v>1</v>
      </c>
      <c r="T104" s="30">
        <v>1</v>
      </c>
      <c r="U104" s="30">
        <v>1</v>
      </c>
      <c r="V104" s="30">
        <v>1</v>
      </c>
      <c r="W104" s="30">
        <v>1</v>
      </c>
      <c r="X104" s="30">
        <v>1</v>
      </c>
      <c r="Y104" s="30">
        <f>SUM(Y106,Y105)</f>
        <v>1</v>
      </c>
      <c r="Z104" s="30">
        <f>SUM(Z106,Z105)</f>
        <v>1</v>
      </c>
      <c r="AA104" s="7"/>
      <c r="AB104" s="7"/>
      <c r="AC104" s="7"/>
      <c r="AD104" s="7"/>
    </row>
    <row r="105" spans="1:30" ht="21">
      <c r="A105" s="12" t="s">
        <v>56</v>
      </c>
      <c r="B105" s="19">
        <v>0.97478484298537194</v>
      </c>
      <c r="C105" s="19">
        <v>0.97428417031375414</v>
      </c>
      <c r="D105" s="19">
        <v>0.96994233745013725</v>
      </c>
      <c r="E105" s="19">
        <v>0.95804580040636056</v>
      </c>
      <c r="F105" s="19">
        <v>0.94052815952573432</v>
      </c>
      <c r="G105" s="19">
        <v>0.92266229734451588</v>
      </c>
      <c r="H105" s="19">
        <v>0.91121417723261722</v>
      </c>
      <c r="I105" s="19">
        <v>0.8936374855580197</v>
      </c>
      <c r="J105" s="19">
        <v>0.87864650993152227</v>
      </c>
      <c r="K105" s="19">
        <v>0.87237247974205046</v>
      </c>
      <c r="L105" s="19">
        <v>0.85643983217572861</v>
      </c>
      <c r="M105" s="19">
        <v>0.84940269761596188</v>
      </c>
      <c r="N105" s="19">
        <v>0.85061585973831633</v>
      </c>
      <c r="O105" s="19">
        <v>0.85493481067041233</v>
      </c>
      <c r="P105" s="19">
        <v>0.85500141260673024</v>
      </c>
      <c r="Q105" s="19">
        <v>0.86012873432335402</v>
      </c>
      <c r="R105" s="19">
        <v>0.86796255736753025</v>
      </c>
      <c r="S105" s="19">
        <v>0.87028912183591767</v>
      </c>
      <c r="T105" s="19">
        <v>0.87086534914740521</v>
      </c>
      <c r="U105" s="19">
        <v>0.87279629220922539</v>
      </c>
      <c r="V105" s="19">
        <v>0.86950478290564626</v>
      </c>
      <c r="W105" s="19">
        <v>0.86289171011262789</v>
      </c>
      <c r="X105" s="19">
        <v>0.85287041953073184</v>
      </c>
      <c r="Y105" s="50">
        <f>Y42/Y41</f>
        <v>0.85089683357768886</v>
      </c>
      <c r="Z105" s="50">
        <f>Z42/Z41</f>
        <v>0.84385020533027677</v>
      </c>
      <c r="AA105" s="7"/>
      <c r="AB105" s="7"/>
      <c r="AC105" s="7"/>
      <c r="AD105" s="7"/>
    </row>
    <row r="106" spans="1:30" ht="21">
      <c r="A106" s="27" t="s">
        <v>57</v>
      </c>
      <c r="B106" s="32">
        <v>2.5215157014628037E-2</v>
      </c>
      <c r="C106" s="32">
        <v>2.5715829686245899E-2</v>
      </c>
      <c r="D106" s="32">
        <v>3.0057662549862706E-2</v>
      </c>
      <c r="E106" s="32">
        <v>4.1954199593639496E-2</v>
      </c>
      <c r="F106" s="32">
        <v>5.9471840474265694E-2</v>
      </c>
      <c r="G106" s="32">
        <v>7.7337702655484147E-2</v>
      </c>
      <c r="H106" s="32">
        <v>8.8785822767382727E-2</v>
      </c>
      <c r="I106" s="32">
        <v>0.10636251444198032</v>
      </c>
      <c r="J106" s="32">
        <v>0.12135349006847772</v>
      </c>
      <c r="K106" s="32">
        <v>0.1276275202579496</v>
      </c>
      <c r="L106" s="32">
        <v>0.14356016782427139</v>
      </c>
      <c r="M106" s="32">
        <v>0.1505973023840381</v>
      </c>
      <c r="N106" s="32">
        <v>0.14938414026168365</v>
      </c>
      <c r="O106" s="32">
        <v>0.14506518932958767</v>
      </c>
      <c r="P106" s="32">
        <v>0.14499858739326971</v>
      </c>
      <c r="Q106" s="32">
        <v>0.13987126567664596</v>
      </c>
      <c r="R106" s="32">
        <v>0.13203744263246975</v>
      </c>
      <c r="S106" s="32">
        <v>0.12971087816408233</v>
      </c>
      <c r="T106" s="32">
        <v>0.12913465085259482</v>
      </c>
      <c r="U106" s="32">
        <v>0.12720370779077467</v>
      </c>
      <c r="V106" s="32">
        <v>0.1304952170943538</v>
      </c>
      <c r="W106" s="32">
        <v>0.13710828988737214</v>
      </c>
      <c r="X106" s="32">
        <v>0.14712958046926819</v>
      </c>
      <c r="Y106" s="32">
        <f>Y43/Y41</f>
        <v>0.14910316642231108</v>
      </c>
      <c r="Z106" s="32">
        <f>Z43/Z41</f>
        <v>0.15614979466972323</v>
      </c>
      <c r="AA106" s="7"/>
      <c r="AB106" s="7"/>
      <c r="AC106" s="7"/>
      <c r="AD106" s="7"/>
    </row>
    <row r="107" spans="1:30" ht="21">
      <c r="A107" s="14" t="s">
        <v>65</v>
      </c>
      <c r="B107" s="15"/>
      <c r="C107" s="15"/>
      <c r="D107" s="15"/>
      <c r="E107" s="1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7"/>
      <c r="X107" s="7"/>
      <c r="Y107" s="7"/>
      <c r="Z107" s="7"/>
      <c r="AA107" s="7"/>
      <c r="AB107" s="7"/>
      <c r="AC107" s="7"/>
      <c r="AD107" s="7"/>
    </row>
    <row r="108" spans="1:30" ht="21">
      <c r="A108" s="16"/>
      <c r="B108" s="15"/>
      <c r="C108" s="15"/>
      <c r="D108" s="15"/>
      <c r="E108" s="1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7"/>
      <c r="X108" s="7"/>
      <c r="Y108" s="7"/>
      <c r="Z108" s="7"/>
      <c r="AA108" s="7"/>
      <c r="AB108" s="7"/>
      <c r="AC108" s="7"/>
      <c r="AD108" s="7"/>
    </row>
    <row r="109" spans="1:30" ht="21">
      <c r="A109" s="16"/>
      <c r="B109" s="15"/>
      <c r="C109" s="15"/>
      <c r="D109" s="15"/>
      <c r="E109" s="1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7"/>
      <c r="X109" s="7"/>
      <c r="Y109" s="7"/>
      <c r="Z109" s="7"/>
      <c r="AA109" s="7"/>
      <c r="AB109" s="7"/>
      <c r="AC109" s="7"/>
      <c r="AD109" s="7"/>
    </row>
    <row r="110" spans="1:30" ht="21">
      <c r="A110" s="49" t="s">
        <v>63</v>
      </c>
      <c r="B110" s="73" t="s">
        <v>29</v>
      </c>
      <c r="C110" s="73" t="s">
        <v>30</v>
      </c>
      <c r="D110" s="73" t="s">
        <v>31</v>
      </c>
      <c r="E110" s="73" t="s">
        <v>32</v>
      </c>
      <c r="F110" s="73" t="s">
        <v>33</v>
      </c>
      <c r="G110" s="73" t="s">
        <v>34</v>
      </c>
      <c r="H110" s="73" t="s">
        <v>35</v>
      </c>
      <c r="I110" s="73" t="s">
        <v>36</v>
      </c>
      <c r="J110" s="73" t="s">
        <v>37</v>
      </c>
      <c r="K110" s="73" t="s">
        <v>38</v>
      </c>
      <c r="L110" s="73" t="s">
        <v>39</v>
      </c>
      <c r="M110" s="73" t="s">
        <v>40</v>
      </c>
      <c r="N110" s="73" t="s">
        <v>41</v>
      </c>
      <c r="O110" s="73" t="s">
        <v>42</v>
      </c>
      <c r="P110" s="73" t="s">
        <v>43</v>
      </c>
      <c r="Q110" s="73" t="s">
        <v>44</v>
      </c>
      <c r="R110" s="73" t="s">
        <v>45</v>
      </c>
      <c r="S110" s="73" t="s">
        <v>46</v>
      </c>
      <c r="T110" s="73" t="s">
        <v>47</v>
      </c>
      <c r="U110" s="73" t="s">
        <v>48</v>
      </c>
      <c r="V110" s="73" t="s">
        <v>49</v>
      </c>
      <c r="W110" s="73" t="s">
        <v>50</v>
      </c>
      <c r="X110" s="73" t="s">
        <v>51</v>
      </c>
      <c r="Y110" s="73">
        <v>2021</v>
      </c>
      <c r="Z110" s="73">
        <v>2022</v>
      </c>
      <c r="AA110" s="7"/>
      <c r="AB110" s="7"/>
      <c r="AC110" s="7"/>
      <c r="AD110" s="7"/>
    </row>
    <row r="111" spans="1:30" ht="21">
      <c r="A111" s="22" t="s">
        <v>54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7"/>
      <c r="AB111" s="7"/>
      <c r="AC111" s="7"/>
      <c r="AD111" s="7"/>
    </row>
    <row r="112" spans="1:30" ht="21">
      <c r="A112" s="18" t="s">
        <v>55</v>
      </c>
      <c r="B112" s="30">
        <v>1</v>
      </c>
      <c r="C112" s="30">
        <v>1</v>
      </c>
      <c r="D112" s="30">
        <v>1</v>
      </c>
      <c r="E112" s="30">
        <v>1</v>
      </c>
      <c r="F112" s="30">
        <v>1</v>
      </c>
      <c r="G112" s="30">
        <v>1</v>
      </c>
      <c r="H112" s="30">
        <v>1</v>
      </c>
      <c r="I112" s="30">
        <v>1</v>
      </c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f>SUM(Y114,Y113)</f>
        <v>1</v>
      </c>
      <c r="Z112" s="30">
        <f>SUM(Z114,Z113)</f>
        <v>1</v>
      </c>
      <c r="AA112" s="7"/>
      <c r="AB112" s="7"/>
      <c r="AC112" s="7"/>
      <c r="AD112" s="7"/>
    </row>
    <row r="113" spans="1:30" ht="21">
      <c r="A113" s="12" t="s">
        <v>56</v>
      </c>
      <c r="B113" s="50">
        <v>0.95934473764465278</v>
      </c>
      <c r="C113" s="50">
        <v>0.95721815768352159</v>
      </c>
      <c r="D113" s="50">
        <v>0.95097382839173317</v>
      </c>
      <c r="E113" s="50">
        <v>0.93845058402590487</v>
      </c>
      <c r="F113" s="50">
        <v>0.91937353478954609</v>
      </c>
      <c r="G113" s="50">
        <v>0.89806255882190111</v>
      </c>
      <c r="H113" s="50">
        <v>0.88905612587781235</v>
      </c>
      <c r="I113" s="50">
        <v>0.86970450383574716</v>
      </c>
      <c r="J113" s="50">
        <v>0.85638528708228179</v>
      </c>
      <c r="K113" s="50">
        <v>0.84481506742925727</v>
      </c>
      <c r="L113" s="50">
        <v>0.82741173932082268</v>
      </c>
      <c r="M113" s="50">
        <v>0.82082402962792611</v>
      </c>
      <c r="N113" s="50">
        <v>0.8190755295265375</v>
      </c>
      <c r="O113" s="50">
        <v>0.81937516744906636</v>
      </c>
      <c r="P113" s="50">
        <v>0.81700725784033368</v>
      </c>
      <c r="Q113" s="50">
        <v>0.81821138955272721</v>
      </c>
      <c r="R113" s="50">
        <v>0.83416391179727112</v>
      </c>
      <c r="S113" s="50">
        <v>0.83704964196764609</v>
      </c>
      <c r="T113" s="50">
        <v>0.83970460572948602</v>
      </c>
      <c r="U113" s="50">
        <v>0.84116351455670479</v>
      </c>
      <c r="V113" s="50">
        <v>0.83601409435431329</v>
      </c>
      <c r="W113" s="50">
        <v>0.82795881071230337</v>
      </c>
      <c r="X113" s="50">
        <v>0.81836847505410815</v>
      </c>
      <c r="Y113" s="50">
        <f>Y50/Y49</f>
        <v>0.81611450148515008</v>
      </c>
      <c r="Z113" s="50">
        <f>Z50/Z49</f>
        <v>0.80828058358442756</v>
      </c>
      <c r="AA113" s="7"/>
      <c r="AB113" s="7"/>
      <c r="AC113" s="7"/>
      <c r="AD113" s="7"/>
    </row>
    <row r="114" spans="1:30" ht="21">
      <c r="A114" s="23" t="s">
        <v>57</v>
      </c>
      <c r="B114" s="50">
        <v>4.0655262355347221E-2</v>
      </c>
      <c r="C114" s="50">
        <v>4.2781842316478358E-2</v>
      </c>
      <c r="D114" s="50">
        <v>4.9026171608266805E-2</v>
      </c>
      <c r="E114" s="50">
        <v>6.1549415974095099E-2</v>
      </c>
      <c r="F114" s="50">
        <v>8.0626465210453871E-2</v>
      </c>
      <c r="G114" s="50">
        <v>0.10193744117809887</v>
      </c>
      <c r="H114" s="50">
        <v>0.11094387412218765</v>
      </c>
      <c r="I114" s="50">
        <v>0.13029549616425284</v>
      </c>
      <c r="J114" s="50">
        <v>0.14361471291771827</v>
      </c>
      <c r="K114" s="50">
        <v>0.15518493257074273</v>
      </c>
      <c r="L114" s="50">
        <v>0.17258826067917726</v>
      </c>
      <c r="M114" s="50">
        <v>0.17917597037207392</v>
      </c>
      <c r="N114" s="50">
        <v>0.18092447047346247</v>
      </c>
      <c r="O114" s="50">
        <v>0.18062483255093364</v>
      </c>
      <c r="P114" s="50">
        <v>0.18299274215966629</v>
      </c>
      <c r="Q114" s="50">
        <v>0.18178861044727279</v>
      </c>
      <c r="R114" s="50">
        <v>0.16583608820272888</v>
      </c>
      <c r="S114" s="50">
        <v>0.16295035803235386</v>
      </c>
      <c r="T114" s="50">
        <v>0.16029539427051392</v>
      </c>
      <c r="U114" s="50">
        <v>0.15883648544329515</v>
      </c>
      <c r="V114" s="50">
        <v>0.16398590564568669</v>
      </c>
      <c r="W114" s="50">
        <v>0.17204118928769668</v>
      </c>
      <c r="X114" s="50">
        <v>0.18163152494589183</v>
      </c>
      <c r="Y114" s="50">
        <f>Y51/Y49</f>
        <v>0.18388549851484995</v>
      </c>
      <c r="Z114" s="50">
        <f>Z51/Z49</f>
        <v>0.19171941641557244</v>
      </c>
      <c r="AA114" s="7"/>
      <c r="AB114" s="7"/>
      <c r="AC114" s="7"/>
      <c r="AD114" s="7"/>
    </row>
    <row r="115" spans="1:30" ht="21">
      <c r="A115" s="22" t="s">
        <v>58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7"/>
      <c r="AB115" s="7"/>
      <c r="AC115" s="7"/>
      <c r="AD115" s="7"/>
    </row>
    <row r="116" spans="1:30" ht="21">
      <c r="A116" s="18" t="s">
        <v>55</v>
      </c>
      <c r="B116" s="30">
        <v>1</v>
      </c>
      <c r="C116" s="30">
        <v>1</v>
      </c>
      <c r="D116" s="30">
        <v>1</v>
      </c>
      <c r="E116" s="30">
        <v>1</v>
      </c>
      <c r="F116" s="30">
        <v>1</v>
      </c>
      <c r="G116" s="30">
        <v>1</v>
      </c>
      <c r="H116" s="30">
        <v>1</v>
      </c>
      <c r="I116" s="30">
        <v>1</v>
      </c>
      <c r="J116" s="30">
        <v>1</v>
      </c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f>SUM(Y118,Y117)</f>
        <v>1</v>
      </c>
      <c r="Z116" s="30">
        <f>SUM(Z118,Z117)</f>
        <v>1</v>
      </c>
      <c r="AA116" s="7"/>
      <c r="AB116" s="7"/>
      <c r="AC116" s="7"/>
      <c r="AD116" s="7"/>
    </row>
    <row r="117" spans="1:30" ht="21">
      <c r="A117" s="12" t="s">
        <v>56</v>
      </c>
      <c r="B117" s="19">
        <v>0.92717743750291914</v>
      </c>
      <c r="C117" s="19">
        <v>0.92257880958922645</v>
      </c>
      <c r="D117" s="19">
        <v>0.91211688693738358</v>
      </c>
      <c r="E117" s="19">
        <v>0.89431402515739933</v>
      </c>
      <c r="F117" s="19">
        <v>0.8679921818795322</v>
      </c>
      <c r="G117" s="19">
        <v>0.83851381237685474</v>
      </c>
      <c r="H117" s="19">
        <v>0.83307555756537799</v>
      </c>
      <c r="I117" s="19">
        <v>0.80765683774840169</v>
      </c>
      <c r="J117" s="19">
        <v>0.79306450146122176</v>
      </c>
      <c r="K117" s="19">
        <v>0.77868281624770097</v>
      </c>
      <c r="L117" s="19">
        <v>0.75869374990730476</v>
      </c>
      <c r="M117" s="19">
        <v>0.75205149706094621</v>
      </c>
      <c r="N117" s="19">
        <v>0.75007360930255706</v>
      </c>
      <c r="O117" s="19">
        <v>0.74906942996203463</v>
      </c>
      <c r="P117" s="19">
        <v>0.74551772748398693</v>
      </c>
      <c r="Q117" s="19">
        <v>0.7454323932774658</v>
      </c>
      <c r="R117" s="19">
        <v>0.77506146806267351</v>
      </c>
      <c r="S117" s="19">
        <v>0.7800534616813346</v>
      </c>
      <c r="T117" s="19">
        <v>0.78741383745133942</v>
      </c>
      <c r="U117" s="19">
        <v>0.79174274755844154</v>
      </c>
      <c r="V117" s="19">
        <v>0.78559956538704478</v>
      </c>
      <c r="W117" s="19">
        <v>0.77669956748364199</v>
      </c>
      <c r="X117" s="19">
        <v>0.76759645244042396</v>
      </c>
      <c r="Y117" s="50">
        <f>Y54/Y53</f>
        <v>0.76575371889688171</v>
      </c>
      <c r="Z117" s="50">
        <f>Z54/Z53</f>
        <v>0.7572130930722023</v>
      </c>
      <c r="AA117" s="7"/>
      <c r="AB117" s="7"/>
      <c r="AC117" s="7"/>
      <c r="AD117" s="7"/>
    </row>
    <row r="118" spans="1:30" ht="21">
      <c r="A118" s="23" t="s">
        <v>57</v>
      </c>
      <c r="B118" s="31">
        <v>7.2822562497080898E-2</v>
      </c>
      <c r="C118" s="31">
        <v>7.7421190410773583E-2</v>
      </c>
      <c r="D118" s="31">
        <v>8.7883113062616453E-2</v>
      </c>
      <c r="E118" s="31">
        <v>0.10568597484260071</v>
      </c>
      <c r="F118" s="31">
        <v>0.1320078181204678</v>
      </c>
      <c r="G118" s="31">
        <v>0.16148618762314529</v>
      </c>
      <c r="H118" s="31">
        <v>0.16692444243462198</v>
      </c>
      <c r="I118" s="31">
        <v>0.19234316225159831</v>
      </c>
      <c r="J118" s="31">
        <v>0.20693549853877824</v>
      </c>
      <c r="K118" s="31">
        <v>0.221317183752299</v>
      </c>
      <c r="L118" s="31">
        <v>0.24130625009269518</v>
      </c>
      <c r="M118" s="31">
        <v>0.24794850293905374</v>
      </c>
      <c r="N118" s="31">
        <v>0.24992639069744296</v>
      </c>
      <c r="O118" s="31">
        <v>0.25093057003796543</v>
      </c>
      <c r="P118" s="31">
        <v>0.25448227251601307</v>
      </c>
      <c r="Q118" s="31">
        <v>0.2545676067225342</v>
      </c>
      <c r="R118" s="31">
        <v>0.22493853193732652</v>
      </c>
      <c r="S118" s="31">
        <v>0.21994653831866545</v>
      </c>
      <c r="T118" s="31">
        <v>0.21258616254866064</v>
      </c>
      <c r="U118" s="31">
        <v>0.20825725244155846</v>
      </c>
      <c r="V118" s="31">
        <v>0.21440043461295519</v>
      </c>
      <c r="W118" s="31">
        <v>0.22330043251635798</v>
      </c>
      <c r="X118" s="31">
        <v>0.23240354755957604</v>
      </c>
      <c r="Y118" s="50">
        <f>Y55/Y53</f>
        <v>0.23424628110311832</v>
      </c>
      <c r="Z118" s="50">
        <f>Z55/Z53</f>
        <v>0.24278690692779772</v>
      </c>
      <c r="AA118" s="7"/>
      <c r="AB118" s="7"/>
      <c r="AC118" s="7"/>
      <c r="AD118" s="7"/>
    </row>
    <row r="119" spans="1:30" ht="21">
      <c r="A119" s="22" t="s">
        <v>59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7"/>
      <c r="AB119" s="7"/>
      <c r="AC119" s="7"/>
      <c r="AD119" s="7"/>
    </row>
    <row r="120" spans="1:30" ht="21">
      <c r="A120" s="18" t="s">
        <v>55</v>
      </c>
      <c r="B120" s="30">
        <v>1</v>
      </c>
      <c r="C120" s="30">
        <v>1</v>
      </c>
      <c r="D120" s="30">
        <v>1</v>
      </c>
      <c r="E120" s="30">
        <v>1</v>
      </c>
      <c r="F120" s="30">
        <v>1</v>
      </c>
      <c r="G120" s="30">
        <v>1</v>
      </c>
      <c r="H120" s="30">
        <v>1</v>
      </c>
      <c r="I120" s="30">
        <v>1</v>
      </c>
      <c r="J120" s="30">
        <v>1</v>
      </c>
      <c r="K120" s="30">
        <v>1</v>
      </c>
      <c r="L120" s="30">
        <v>1</v>
      </c>
      <c r="M120" s="30">
        <v>1</v>
      </c>
      <c r="N120" s="30">
        <v>1</v>
      </c>
      <c r="O120" s="30">
        <v>1</v>
      </c>
      <c r="P120" s="30">
        <v>1</v>
      </c>
      <c r="Q120" s="30">
        <v>1</v>
      </c>
      <c r="R120" s="30">
        <v>1</v>
      </c>
      <c r="S120" s="30">
        <v>1</v>
      </c>
      <c r="T120" s="30">
        <v>1</v>
      </c>
      <c r="U120" s="30">
        <v>1</v>
      </c>
      <c r="V120" s="30">
        <v>1</v>
      </c>
      <c r="W120" s="30">
        <v>1</v>
      </c>
      <c r="X120" s="30">
        <v>1</v>
      </c>
      <c r="Y120" s="30">
        <f>SUM(Y122,Y121)</f>
        <v>1</v>
      </c>
      <c r="Z120" s="30">
        <f>SUM(Z122,Z121)</f>
        <v>1</v>
      </c>
      <c r="AA120" s="7"/>
      <c r="AB120" s="7"/>
      <c r="AC120" s="7"/>
      <c r="AD120" s="7"/>
    </row>
    <row r="121" spans="1:30" ht="21">
      <c r="A121" s="12" t="s">
        <v>56</v>
      </c>
      <c r="B121" s="19">
        <v>0.97678611964142692</v>
      </c>
      <c r="C121" s="19">
        <v>0.97475848119263531</v>
      </c>
      <c r="D121" s="19">
        <v>0.96972191463134361</v>
      </c>
      <c r="E121" s="19">
        <v>0.95643568413719626</v>
      </c>
      <c r="F121" s="19">
        <v>0.93607546237047845</v>
      </c>
      <c r="G121" s="19">
        <v>0.9148847381395816</v>
      </c>
      <c r="H121" s="19">
        <v>0.90132423664557104</v>
      </c>
      <c r="I121" s="19">
        <v>0.88213196019474138</v>
      </c>
      <c r="J121" s="19">
        <v>0.86589732814694298</v>
      </c>
      <c r="K121" s="19">
        <v>0.85181081545425541</v>
      </c>
      <c r="L121" s="19">
        <v>0.83002582298041927</v>
      </c>
      <c r="M121" s="19">
        <v>0.82469942210071578</v>
      </c>
      <c r="N121" s="19">
        <v>0.82233429969679239</v>
      </c>
      <c r="O121" s="19">
        <v>0.82255405669858606</v>
      </c>
      <c r="P121" s="19">
        <v>0.82142111213146929</v>
      </c>
      <c r="Q121" s="19">
        <v>0.82420761738170378</v>
      </c>
      <c r="R121" s="19">
        <v>0.83949657961887181</v>
      </c>
      <c r="S121" s="19">
        <v>0.84419374792810831</v>
      </c>
      <c r="T121" s="19">
        <v>0.84638162522345706</v>
      </c>
      <c r="U121" s="19">
        <v>0.84907742333699998</v>
      </c>
      <c r="V121" s="19">
        <v>0.84599657877255718</v>
      </c>
      <c r="W121" s="19">
        <v>0.84148209054936018</v>
      </c>
      <c r="X121" s="19">
        <v>0.83294605330556226</v>
      </c>
      <c r="Y121" s="50">
        <f>Y58/Y57</f>
        <v>0.83066068209261656</v>
      </c>
      <c r="Z121" s="50">
        <f>Z58/Z57</f>
        <v>0.82556920160525948</v>
      </c>
      <c r="AA121" s="7"/>
      <c r="AB121" s="7"/>
      <c r="AC121" s="7"/>
      <c r="AD121" s="7"/>
    </row>
    <row r="122" spans="1:30" ht="21">
      <c r="A122" s="23" t="s">
        <v>57</v>
      </c>
      <c r="B122" s="31">
        <v>2.3213880358573073E-2</v>
      </c>
      <c r="C122" s="31">
        <v>2.5241518807364683E-2</v>
      </c>
      <c r="D122" s="31">
        <v>3.0278085368656373E-2</v>
      </c>
      <c r="E122" s="31">
        <v>4.3564315862803751E-2</v>
      </c>
      <c r="F122" s="31">
        <v>6.3924537629521549E-2</v>
      </c>
      <c r="G122" s="31">
        <v>8.5115261860418387E-2</v>
      </c>
      <c r="H122" s="31">
        <v>9.867576335442893E-2</v>
      </c>
      <c r="I122" s="31">
        <v>0.1178680398052586</v>
      </c>
      <c r="J122" s="31">
        <v>0.13410267185305705</v>
      </c>
      <c r="K122" s="31">
        <v>0.14818918454574462</v>
      </c>
      <c r="L122" s="31">
        <v>0.16997417701958073</v>
      </c>
      <c r="M122" s="31">
        <v>0.17530057789928424</v>
      </c>
      <c r="N122" s="31">
        <v>0.17766570030320761</v>
      </c>
      <c r="O122" s="31">
        <v>0.17744594330141397</v>
      </c>
      <c r="P122" s="31">
        <v>0.17857888786853071</v>
      </c>
      <c r="Q122" s="31">
        <v>0.17579238261829622</v>
      </c>
      <c r="R122" s="31">
        <v>0.16050342038112819</v>
      </c>
      <c r="S122" s="31">
        <v>0.15580625207189164</v>
      </c>
      <c r="T122" s="31">
        <v>0.15361837477654292</v>
      </c>
      <c r="U122" s="31">
        <v>0.15092257666300005</v>
      </c>
      <c r="V122" s="31">
        <v>0.15400342122744279</v>
      </c>
      <c r="W122" s="31">
        <v>0.15851790945063982</v>
      </c>
      <c r="X122" s="31">
        <v>0.16705394669443777</v>
      </c>
      <c r="Y122" s="50">
        <f>Y59/Y57</f>
        <v>0.16933931790738341</v>
      </c>
      <c r="Z122" s="50">
        <f>Z59/Z57</f>
        <v>0.17443079839474054</v>
      </c>
      <c r="AA122" s="7"/>
      <c r="AB122" s="7"/>
      <c r="AC122" s="7"/>
      <c r="AD122" s="7"/>
    </row>
    <row r="123" spans="1:30" ht="21">
      <c r="A123" s="22" t="s">
        <v>60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7"/>
      <c r="AB123" s="7"/>
      <c r="AC123" s="7"/>
      <c r="AD123" s="7"/>
    </row>
    <row r="124" spans="1:30" ht="21">
      <c r="A124" s="18" t="s">
        <v>55</v>
      </c>
      <c r="B124" s="30">
        <v>1</v>
      </c>
      <c r="C124" s="30">
        <v>1</v>
      </c>
      <c r="D124" s="30">
        <v>1</v>
      </c>
      <c r="E124" s="30">
        <v>1</v>
      </c>
      <c r="F124" s="30">
        <v>1</v>
      </c>
      <c r="G124" s="30">
        <v>1</v>
      </c>
      <c r="H124" s="30">
        <v>1</v>
      </c>
      <c r="I124" s="30">
        <v>1</v>
      </c>
      <c r="J124" s="30">
        <v>1</v>
      </c>
      <c r="K124" s="30">
        <v>1</v>
      </c>
      <c r="L124" s="30">
        <v>1</v>
      </c>
      <c r="M124" s="30">
        <v>1</v>
      </c>
      <c r="N124" s="30">
        <v>1</v>
      </c>
      <c r="O124" s="30">
        <v>1</v>
      </c>
      <c r="P124" s="30">
        <v>1</v>
      </c>
      <c r="Q124" s="30">
        <v>1</v>
      </c>
      <c r="R124" s="30">
        <v>1</v>
      </c>
      <c r="S124" s="30">
        <v>1</v>
      </c>
      <c r="T124" s="30">
        <v>1</v>
      </c>
      <c r="U124" s="30">
        <v>1</v>
      </c>
      <c r="V124" s="30">
        <v>1</v>
      </c>
      <c r="W124" s="30">
        <v>1</v>
      </c>
      <c r="X124" s="30">
        <v>1</v>
      </c>
      <c r="Y124" s="30">
        <f>SUM(Y126,Y125)</f>
        <v>1</v>
      </c>
      <c r="Z124" s="30">
        <f>SUM(Z126,Z125)</f>
        <v>1</v>
      </c>
      <c r="AA124" s="7"/>
      <c r="AB124" s="7"/>
      <c r="AC124" s="7"/>
      <c r="AD124" s="7"/>
    </row>
    <row r="125" spans="1:30" ht="21">
      <c r="A125" s="12" t="s">
        <v>56</v>
      </c>
      <c r="B125" s="19">
        <v>0.97611177020419904</v>
      </c>
      <c r="C125" s="19">
        <v>0.97569484751126456</v>
      </c>
      <c r="D125" s="19">
        <v>0.97231777391724272</v>
      </c>
      <c r="E125" s="19">
        <v>0.96390165390653515</v>
      </c>
      <c r="F125" s="19">
        <v>0.95070537851660408</v>
      </c>
      <c r="G125" s="19">
        <v>0.93583990441243858</v>
      </c>
      <c r="H125" s="19">
        <v>0.92525071567397021</v>
      </c>
      <c r="I125" s="19">
        <v>0.91090699631007166</v>
      </c>
      <c r="J125" s="19">
        <v>0.89961133489935963</v>
      </c>
      <c r="K125" s="19">
        <v>0.89124142516452931</v>
      </c>
      <c r="L125" s="19">
        <v>0.87740303620231364</v>
      </c>
      <c r="M125" s="19">
        <v>0.87068978788783824</v>
      </c>
      <c r="N125" s="19">
        <v>0.86938602339535731</v>
      </c>
      <c r="O125" s="19">
        <v>0.87090084440266979</v>
      </c>
      <c r="P125" s="19">
        <v>0.8693186340842155</v>
      </c>
      <c r="Q125" s="19">
        <v>0.87142874700235207</v>
      </c>
      <c r="R125" s="19">
        <v>0.8758427660330157</v>
      </c>
      <c r="S125" s="19">
        <v>0.87660518887986694</v>
      </c>
      <c r="T125" s="19">
        <v>0.87557812298424631</v>
      </c>
      <c r="U125" s="19">
        <v>0.87453289688124192</v>
      </c>
      <c r="V125" s="19">
        <v>0.86978497512430153</v>
      </c>
      <c r="W125" s="19">
        <v>0.86167130459498742</v>
      </c>
      <c r="X125" s="19">
        <v>0.85151719324354269</v>
      </c>
      <c r="Y125" s="50">
        <f>Y62/Y61</f>
        <v>0.84905751764671156</v>
      </c>
      <c r="Z125" s="50">
        <f>Z62/Z61</f>
        <v>0.84127657111327114</v>
      </c>
      <c r="AA125" s="7"/>
      <c r="AB125" s="7"/>
      <c r="AC125" s="7"/>
      <c r="AD125" s="7"/>
    </row>
    <row r="126" spans="1:30" ht="21">
      <c r="A126" s="27" t="s">
        <v>57</v>
      </c>
      <c r="B126" s="32">
        <v>2.3888229795800978E-2</v>
      </c>
      <c r="C126" s="32">
        <v>2.4305152488735462E-2</v>
      </c>
      <c r="D126" s="32">
        <v>2.7682226082757284E-2</v>
      </c>
      <c r="E126" s="32">
        <v>3.609834609346485E-2</v>
      </c>
      <c r="F126" s="32">
        <v>4.9294621483395903E-2</v>
      </c>
      <c r="G126" s="32">
        <v>6.4160095587561403E-2</v>
      </c>
      <c r="H126" s="32">
        <v>7.4749284326029813E-2</v>
      </c>
      <c r="I126" s="32">
        <v>8.9093003689928285E-2</v>
      </c>
      <c r="J126" s="32">
        <v>0.10038866510064037</v>
      </c>
      <c r="K126" s="32">
        <v>0.10875857483547066</v>
      </c>
      <c r="L126" s="32">
        <v>0.12259696379768635</v>
      </c>
      <c r="M126" s="32">
        <v>0.12931021211216173</v>
      </c>
      <c r="N126" s="32">
        <v>0.13061397660464272</v>
      </c>
      <c r="O126" s="32">
        <v>0.12909915559733018</v>
      </c>
      <c r="P126" s="32">
        <v>0.13068136591578444</v>
      </c>
      <c r="Q126" s="32">
        <v>0.12857125299764796</v>
      </c>
      <c r="R126" s="32">
        <v>0.12415723396698426</v>
      </c>
      <c r="S126" s="32">
        <v>0.12339481112013301</v>
      </c>
      <c r="T126" s="32">
        <v>0.12442187701575368</v>
      </c>
      <c r="U126" s="32">
        <v>0.12546710311875811</v>
      </c>
      <c r="V126" s="32">
        <v>0.1302150248756985</v>
      </c>
      <c r="W126" s="32">
        <v>0.13832869540501264</v>
      </c>
      <c r="X126" s="32">
        <v>0.14848280675645734</v>
      </c>
      <c r="Y126" s="32">
        <f>Y63/Y61</f>
        <v>0.15094248235328842</v>
      </c>
      <c r="Z126" s="32">
        <f>Z63/Z61</f>
        <v>0.15872342888672888</v>
      </c>
      <c r="AA126" s="7"/>
      <c r="AB126" s="7"/>
      <c r="AC126" s="7"/>
      <c r="AD126" s="7"/>
    </row>
    <row r="127" spans="1:30" ht="21">
      <c r="A127" s="14" t="s">
        <v>65</v>
      </c>
      <c r="B127" s="7"/>
      <c r="C127" s="7"/>
      <c r="D127" s="7"/>
      <c r="E127" s="7"/>
      <c r="F127" s="7"/>
    </row>
    <row r="128" spans="1:30" ht="21">
      <c r="A128" s="7"/>
      <c r="B128" s="7"/>
      <c r="C128" s="7"/>
      <c r="D128" s="7"/>
      <c r="E128" s="7"/>
      <c r="F128" s="7"/>
    </row>
    <row r="129" spans="1:26" ht="21">
      <c r="A129" s="7"/>
      <c r="B129" s="7"/>
      <c r="C129" s="7"/>
      <c r="D129" s="7"/>
      <c r="E129" s="7"/>
      <c r="F129" s="7"/>
    </row>
    <row r="130" spans="1:26" ht="21">
      <c r="A130" s="7"/>
      <c r="B130" s="7"/>
      <c r="C130" s="7"/>
      <c r="D130" s="7"/>
      <c r="E130" s="7"/>
      <c r="F130" s="7"/>
    </row>
    <row r="131" spans="1:26" ht="21">
      <c r="A131" s="15" t="s">
        <v>66</v>
      </c>
      <c r="B131" s="7"/>
      <c r="C131" s="7"/>
      <c r="D131" s="7"/>
      <c r="E131" s="7"/>
      <c r="F131" s="7"/>
    </row>
    <row r="132" spans="1:26" ht="21">
      <c r="A132" s="7"/>
      <c r="B132" s="7"/>
      <c r="C132" s="7"/>
      <c r="D132" s="7"/>
      <c r="E132" s="7"/>
      <c r="F132" s="7"/>
    </row>
    <row r="133" spans="1:26">
      <c r="A133" s="49" t="s">
        <v>28</v>
      </c>
      <c r="B133" s="74" t="s">
        <v>29</v>
      </c>
      <c r="C133" s="74" t="s">
        <v>30</v>
      </c>
      <c r="D133" s="74" t="s">
        <v>31</v>
      </c>
      <c r="E133" s="74" t="s">
        <v>32</v>
      </c>
      <c r="F133" s="74" t="s">
        <v>33</v>
      </c>
      <c r="G133" s="74" t="s">
        <v>34</v>
      </c>
      <c r="H133" s="74" t="s">
        <v>35</v>
      </c>
      <c r="I133" s="74" t="s">
        <v>36</v>
      </c>
      <c r="J133" s="74" t="s">
        <v>37</v>
      </c>
      <c r="K133" s="74" t="s">
        <v>38</v>
      </c>
      <c r="L133" s="74" t="s">
        <v>39</v>
      </c>
      <c r="M133" s="74" t="s">
        <v>40</v>
      </c>
      <c r="N133" s="74" t="s">
        <v>41</v>
      </c>
      <c r="O133" s="74" t="s">
        <v>42</v>
      </c>
      <c r="P133" s="74" t="s">
        <v>43</v>
      </c>
      <c r="Q133" s="74" t="s">
        <v>44</v>
      </c>
      <c r="R133" s="74" t="s">
        <v>45</v>
      </c>
      <c r="S133" s="74" t="s">
        <v>46</v>
      </c>
      <c r="T133" s="74" t="s">
        <v>47</v>
      </c>
      <c r="U133" s="74" t="s">
        <v>48</v>
      </c>
      <c r="V133" s="74" t="s">
        <v>49</v>
      </c>
      <c r="W133" s="74" t="s">
        <v>50</v>
      </c>
      <c r="X133" s="74" t="s">
        <v>51</v>
      </c>
      <c r="Y133" s="74">
        <v>2021</v>
      </c>
      <c r="Z133" s="74">
        <v>2022</v>
      </c>
    </row>
    <row r="134" spans="1:26">
      <c r="A134" s="22" t="s">
        <v>54</v>
      </c>
      <c r="B134" s="50">
        <v>4.1073300192546632E-2</v>
      </c>
      <c r="C134" s="50">
        <v>4.3255655882713129E-2</v>
      </c>
      <c r="D134" s="50">
        <v>4.9949899641544011E-2</v>
      </c>
      <c r="E134" s="50">
        <v>6.4247724270262652E-2</v>
      </c>
      <c r="F134" s="50">
        <v>8.6255878603316891E-2</v>
      </c>
      <c r="G134" s="50">
        <v>0.10913834732944372</v>
      </c>
      <c r="H134" s="50">
        <v>0.11882255732832317</v>
      </c>
      <c r="I134" s="50">
        <v>0.13989432810031607</v>
      </c>
      <c r="J134" s="50">
        <v>0.15444772398389983</v>
      </c>
      <c r="K134" s="50">
        <v>0.16510628698417143</v>
      </c>
      <c r="L134" s="50">
        <v>0.18329843659566633</v>
      </c>
      <c r="M134" s="50">
        <v>0.18939696840328382</v>
      </c>
      <c r="N134" s="50">
        <v>0.18981021208966242</v>
      </c>
      <c r="O134" s="50">
        <v>0.18819918744467179</v>
      </c>
      <c r="P134" s="50">
        <v>0.18993380339409185</v>
      </c>
      <c r="Q134" s="50">
        <v>0.1876143348947899</v>
      </c>
      <c r="R134" s="50">
        <v>0.16985844114222143</v>
      </c>
      <c r="S134" s="50">
        <v>0.16597161557366863</v>
      </c>
      <c r="T134" s="50">
        <v>0.16246254008090374</v>
      </c>
      <c r="U134" s="50">
        <v>0.15968988420338806</v>
      </c>
      <c r="V134" s="50">
        <v>0.16430294076821275</v>
      </c>
      <c r="W134" s="50">
        <v>0.17198875487657403</v>
      </c>
      <c r="X134" s="50">
        <v>0.18157087314253129</v>
      </c>
      <c r="Y134" s="50">
        <v>0.183448138425642</v>
      </c>
      <c r="Z134" s="88">
        <v>0.19092238141204132</v>
      </c>
    </row>
    <row r="135" spans="1:26">
      <c r="A135" s="52" t="s">
        <v>58</v>
      </c>
      <c r="B135" s="50">
        <v>7.2410260250134459E-2</v>
      </c>
      <c r="C135" s="50">
        <v>7.7015704357218495E-2</v>
      </c>
      <c r="D135" s="50">
        <v>8.782930974352729E-2</v>
      </c>
      <c r="E135" s="50">
        <v>0.10734936403928161</v>
      </c>
      <c r="F135" s="50">
        <v>0.13726020046624834</v>
      </c>
      <c r="G135" s="50">
        <v>0.16847622659124978</v>
      </c>
      <c r="H135" s="50">
        <v>0.17517923526287837</v>
      </c>
      <c r="I135" s="50">
        <v>0.20247011496840489</v>
      </c>
      <c r="J135" s="50">
        <v>0.21759239272127856</v>
      </c>
      <c r="K135" s="50">
        <v>0.23101699261038403</v>
      </c>
      <c r="L135" s="50">
        <v>0.25120051684477263</v>
      </c>
      <c r="M135" s="50">
        <v>0.25664784570988602</v>
      </c>
      <c r="N135" s="50">
        <v>0.25755067396569042</v>
      </c>
      <c r="O135" s="50">
        <v>0.25753220962222234</v>
      </c>
      <c r="P135" s="50">
        <v>0.26068645153324999</v>
      </c>
      <c r="Q135" s="50">
        <v>0.26010026510529688</v>
      </c>
      <c r="R135" s="50">
        <v>0.22898913423940212</v>
      </c>
      <c r="S135" s="50">
        <v>0.22289731742645874</v>
      </c>
      <c r="T135" s="50">
        <v>0.2148182997823529</v>
      </c>
      <c r="U135" s="50">
        <v>0.20937615732370879</v>
      </c>
      <c r="V135" s="50">
        <v>0.21517234703361232</v>
      </c>
      <c r="W135" s="50">
        <v>0.2240301331641813</v>
      </c>
      <c r="X135" s="50">
        <v>0.23324793817504022</v>
      </c>
      <c r="Y135" s="50">
        <v>0.23449999999999999</v>
      </c>
      <c r="Z135" s="88">
        <v>0.2426306561758188</v>
      </c>
    </row>
    <row r="136" spans="1:26">
      <c r="A136" s="53" t="s">
        <v>59</v>
      </c>
      <c r="B136" s="50">
        <v>2.4630072426101119E-2</v>
      </c>
      <c r="C136" s="50">
        <v>2.6835080520202181E-2</v>
      </c>
      <c r="D136" s="50">
        <v>3.2498919653867642E-2</v>
      </c>
      <c r="E136" s="50">
        <v>4.7916928600725925E-2</v>
      </c>
      <c r="F136" s="50">
        <v>7.2323072718095432E-2</v>
      </c>
      <c r="G136" s="50">
        <v>9.4579913900729201E-2</v>
      </c>
      <c r="H136" s="50">
        <v>0.10795209966909708</v>
      </c>
      <c r="I136" s="50">
        <v>0.12839324883334069</v>
      </c>
      <c r="J136" s="50">
        <v>0.14547637295202773</v>
      </c>
      <c r="K136" s="50">
        <v>0.15914506298819778</v>
      </c>
      <c r="L136" s="50">
        <v>0.18246640276341999</v>
      </c>
      <c r="M136" s="50">
        <v>0.18716721373532502</v>
      </c>
      <c r="N136" s="50">
        <v>0.18703601346409079</v>
      </c>
      <c r="O136" s="50">
        <v>0.18481858014640667</v>
      </c>
      <c r="P136" s="50">
        <v>0.185199581847414</v>
      </c>
      <c r="Q136" s="50">
        <v>0.18131657190721606</v>
      </c>
      <c r="R136" s="50">
        <v>0.16326415980718562</v>
      </c>
      <c r="S136" s="50">
        <v>0.15702517657604748</v>
      </c>
      <c r="T136" s="50">
        <v>0.15339277853067354</v>
      </c>
      <c r="U136" s="50">
        <v>0.14942394911984985</v>
      </c>
      <c r="V136" s="50">
        <v>0.15211007838474044</v>
      </c>
      <c r="W136" s="50">
        <v>0.15672406123159793</v>
      </c>
      <c r="X136" s="50">
        <v>0.16505917109240253</v>
      </c>
      <c r="Y136" s="50">
        <v>0.16700000000000001</v>
      </c>
      <c r="Z136" s="88">
        <v>0.17205595513836403</v>
      </c>
    </row>
    <row r="137" spans="1:26">
      <c r="A137" s="54" t="s">
        <v>60</v>
      </c>
      <c r="B137" s="51">
        <v>2.4535667407340589E-2</v>
      </c>
      <c r="C137" s="51">
        <v>2.499368038423264E-2</v>
      </c>
      <c r="D137" s="51">
        <v>2.8841995275304379E-2</v>
      </c>
      <c r="E137" s="51">
        <v>3.8964695106345724E-2</v>
      </c>
      <c r="F137" s="51">
        <v>5.4291438644182607E-2</v>
      </c>
      <c r="G137" s="51">
        <v>7.0645266532689571E-2</v>
      </c>
      <c r="H137" s="51">
        <v>8.1664525149019535E-2</v>
      </c>
      <c r="I137" s="51">
        <v>9.7622389544439608E-2</v>
      </c>
      <c r="J137" s="51">
        <v>0.1107715888020419</v>
      </c>
      <c r="K137" s="51">
        <v>0.11809732863647167</v>
      </c>
      <c r="L137" s="51">
        <v>0.13299182253601652</v>
      </c>
      <c r="M137" s="51">
        <v>0.13985917319584587</v>
      </c>
      <c r="N137" s="51">
        <v>0.13990563110121199</v>
      </c>
      <c r="O137" s="51">
        <v>0.13698933462699892</v>
      </c>
      <c r="P137" s="51">
        <v>0.13775034950511317</v>
      </c>
      <c r="Q137" s="51">
        <v>0.1341392899363095</v>
      </c>
      <c r="R137" s="51">
        <v>0.12803336971506901</v>
      </c>
      <c r="S137" s="51">
        <v>0.12649947017966709</v>
      </c>
      <c r="T137" s="51">
        <v>0.12673684806293686</v>
      </c>
      <c r="U137" s="51">
        <v>0.12631877662398694</v>
      </c>
      <c r="V137" s="51">
        <v>0.13035236457343172</v>
      </c>
      <c r="W137" s="51">
        <v>0.13773096349338276</v>
      </c>
      <c r="X137" s="51">
        <v>0.14782001446829032</v>
      </c>
      <c r="Y137" s="51">
        <v>0.15</v>
      </c>
      <c r="Z137" s="89">
        <v>0.15746364684043831</v>
      </c>
    </row>
    <row r="138" spans="1:26" ht="21">
      <c r="A138" s="14" t="s">
        <v>65</v>
      </c>
      <c r="B138" s="7"/>
      <c r="C138" s="7"/>
      <c r="D138" s="7"/>
      <c r="E138" s="7"/>
      <c r="F138" s="7"/>
    </row>
    <row r="139" spans="1:26" ht="21">
      <c r="A139" s="7"/>
      <c r="B139" s="7"/>
      <c r="C139" s="7"/>
      <c r="D139" s="7"/>
      <c r="E139" s="7"/>
      <c r="F139" s="7"/>
    </row>
    <row r="140" spans="1:26" ht="21">
      <c r="A140" s="7"/>
      <c r="B140" s="7"/>
      <c r="C140" s="7"/>
      <c r="D140" s="7"/>
      <c r="E140" s="7"/>
      <c r="F140" s="7"/>
    </row>
    <row r="141" spans="1:26">
      <c r="A141" s="49" t="s">
        <v>62</v>
      </c>
      <c r="B141" s="74" t="s">
        <v>29</v>
      </c>
      <c r="C141" s="74" t="s">
        <v>30</v>
      </c>
      <c r="D141" s="74" t="s">
        <v>31</v>
      </c>
      <c r="E141" s="74" t="s">
        <v>32</v>
      </c>
      <c r="F141" s="74" t="s">
        <v>33</v>
      </c>
      <c r="G141" s="74" t="s">
        <v>34</v>
      </c>
      <c r="H141" s="74" t="s">
        <v>35</v>
      </c>
      <c r="I141" s="74" t="s">
        <v>36</v>
      </c>
      <c r="J141" s="74" t="s">
        <v>37</v>
      </c>
      <c r="K141" s="74" t="s">
        <v>38</v>
      </c>
      <c r="L141" s="74" t="s">
        <v>39</v>
      </c>
      <c r="M141" s="74" t="s">
        <v>40</v>
      </c>
      <c r="N141" s="74" t="s">
        <v>41</v>
      </c>
      <c r="O141" s="74" t="s">
        <v>42</v>
      </c>
      <c r="P141" s="74" t="s">
        <v>43</v>
      </c>
      <c r="Q141" s="74" t="s">
        <v>44</v>
      </c>
      <c r="R141" s="74" t="s">
        <v>45</v>
      </c>
      <c r="S141" s="74" t="s">
        <v>46</v>
      </c>
      <c r="T141" s="74" t="s">
        <v>47</v>
      </c>
      <c r="U141" s="74" t="s">
        <v>48</v>
      </c>
      <c r="V141" s="74" t="s">
        <v>49</v>
      </c>
      <c r="W141" s="74" t="s">
        <v>50</v>
      </c>
      <c r="X141" s="74" t="s">
        <v>51</v>
      </c>
      <c r="Y141" s="74">
        <v>2021</v>
      </c>
      <c r="Z141" s="74">
        <v>2022</v>
      </c>
    </row>
    <row r="142" spans="1:26">
      <c r="A142" s="22" t="s">
        <v>54</v>
      </c>
      <c r="B142" s="50">
        <v>4.1508712090267394E-2</v>
      </c>
      <c r="C142" s="50">
        <v>4.3748476112976845E-2</v>
      </c>
      <c r="D142" s="50">
        <v>5.0909922317729742E-2</v>
      </c>
      <c r="E142" s="50">
        <v>6.7036956922545368E-2</v>
      </c>
      <c r="F142" s="50">
        <v>9.2027750485296461E-2</v>
      </c>
      <c r="G142" s="50">
        <v>0.11648523956059846</v>
      </c>
      <c r="H142" s="50">
        <v>0.12684007368288294</v>
      </c>
      <c r="I142" s="50">
        <v>0.14960791636349449</v>
      </c>
      <c r="J142" s="50">
        <v>0.16536350601656347</v>
      </c>
      <c r="K142" s="50">
        <v>0.17511210190768542</v>
      </c>
      <c r="L142" s="50">
        <v>0.19406298673315173</v>
      </c>
      <c r="M142" s="50">
        <v>0.1996939987343857</v>
      </c>
      <c r="N142" s="50">
        <v>0.19878613373685433</v>
      </c>
      <c r="O142" s="50">
        <v>0.19587375776030971</v>
      </c>
      <c r="P142" s="50">
        <v>0.19697424289311516</v>
      </c>
      <c r="Q142" s="50">
        <v>0.19354288886460219</v>
      </c>
      <c r="R142" s="50">
        <v>0.173969659982845</v>
      </c>
      <c r="S142" s="50">
        <v>0.16906540745812854</v>
      </c>
      <c r="T142" s="50">
        <v>0.16468497370901375</v>
      </c>
      <c r="U142" s="50">
        <v>0.16056748965500822</v>
      </c>
      <c r="V142" s="50">
        <v>0.16462916885867832</v>
      </c>
      <c r="W142" s="50">
        <v>0.17193476604868616</v>
      </c>
      <c r="X142" s="50">
        <v>0.18150844200582555</v>
      </c>
      <c r="Y142" s="50">
        <v>0.183</v>
      </c>
      <c r="Z142" s="88">
        <v>0.19010056331552563</v>
      </c>
    </row>
    <row r="143" spans="1:26">
      <c r="A143" s="52" t="s">
        <v>58</v>
      </c>
      <c r="B143" s="50">
        <v>7.1981886925173655E-2</v>
      </c>
      <c r="C143" s="50">
        <v>7.6596731961154754E-2</v>
      </c>
      <c r="D143" s="50">
        <v>8.7773739056064462E-2</v>
      </c>
      <c r="E143" s="50">
        <v>0.10905779408824245</v>
      </c>
      <c r="F143" s="50">
        <v>0.14260049986215609</v>
      </c>
      <c r="G143" s="50">
        <v>0.17554381572852087</v>
      </c>
      <c r="H143" s="50">
        <v>0.18349306174657931</v>
      </c>
      <c r="I143" s="50">
        <v>0.21260161662817553</v>
      </c>
      <c r="J143" s="50">
        <v>0.22822339846471235</v>
      </c>
      <c r="K143" s="50">
        <v>0.24069932290041654</v>
      </c>
      <c r="L143" s="50">
        <v>0.2610575152265433</v>
      </c>
      <c r="M143" s="50">
        <v>0.26535274472970155</v>
      </c>
      <c r="N143" s="50">
        <v>0.26519730528119551</v>
      </c>
      <c r="O143" s="50">
        <v>0.26416811810566476</v>
      </c>
      <c r="P143" s="50">
        <v>0.26692542690796989</v>
      </c>
      <c r="Q143" s="50">
        <v>0.26567739365297904</v>
      </c>
      <c r="R143" s="50">
        <v>0.23308946828228611</v>
      </c>
      <c r="S143" s="50">
        <v>0.2258904139338922</v>
      </c>
      <c r="T143" s="50">
        <v>0.21708501020113632</v>
      </c>
      <c r="U143" s="50">
        <v>0.21051473896083941</v>
      </c>
      <c r="V143" s="50">
        <v>0.21595834472070483</v>
      </c>
      <c r="W143" s="50">
        <v>0.22477318753630901</v>
      </c>
      <c r="X143" s="50">
        <v>0.23410698648718256</v>
      </c>
      <c r="Y143" s="50">
        <v>0.23480000000000001</v>
      </c>
      <c r="Z143" s="88">
        <v>0.24247127297604212</v>
      </c>
    </row>
    <row r="144" spans="1:26">
      <c r="A144" s="53" t="s">
        <v>59</v>
      </c>
      <c r="B144" s="50">
        <v>2.6078841174073636E-2</v>
      </c>
      <c r="C144" s="50">
        <v>2.8461252796034165E-2</v>
      </c>
      <c r="D144" s="50">
        <v>3.4759858765474112E-2</v>
      </c>
      <c r="E144" s="50">
        <v>5.2321651468215956E-2</v>
      </c>
      <c r="F144" s="50">
        <v>8.073559362645262E-2</v>
      </c>
      <c r="G144" s="50">
        <v>0.10402140018578691</v>
      </c>
      <c r="H144" s="50">
        <v>0.11719847481436886</v>
      </c>
      <c r="I144" s="50">
        <v>0.13884142361594931</v>
      </c>
      <c r="J144" s="50">
        <v>0.15673206796047487</v>
      </c>
      <c r="K144" s="50">
        <v>0.16999156481381844</v>
      </c>
      <c r="L144" s="50">
        <v>0.19476101377785338</v>
      </c>
      <c r="M144" s="50">
        <v>0.19885322612535425</v>
      </c>
      <c r="N144" s="50">
        <v>0.19632277834525025</v>
      </c>
      <c r="O144" s="50">
        <v>0.19215796338181637</v>
      </c>
      <c r="P144" s="50">
        <v>0.19179208192072678</v>
      </c>
      <c r="Q144" s="50">
        <v>0.18683553051243887</v>
      </c>
      <c r="R144" s="50">
        <v>0.16604281362276471</v>
      </c>
      <c r="S144" s="50">
        <v>0.15825624741129365</v>
      </c>
      <c r="T144" s="50">
        <v>0.15316432825345203</v>
      </c>
      <c r="U144" s="50">
        <v>0.14790150875582816</v>
      </c>
      <c r="V144" s="50">
        <v>0.15018909829968677</v>
      </c>
      <c r="W144" s="50">
        <v>0.15490650069252318</v>
      </c>
      <c r="X144" s="50">
        <v>0.1630370118191603</v>
      </c>
      <c r="Y144" s="50">
        <v>0.16470000000000001</v>
      </c>
      <c r="Z144" s="88">
        <v>0.16964523326987246</v>
      </c>
    </row>
    <row r="145" spans="1:26">
      <c r="A145" s="54" t="s">
        <v>60</v>
      </c>
      <c r="B145" s="32">
        <v>2.5215157014628037E-2</v>
      </c>
      <c r="C145" s="32">
        <v>2.5715829686245899E-2</v>
      </c>
      <c r="D145" s="32">
        <v>3.0057662549862706E-2</v>
      </c>
      <c r="E145" s="32">
        <v>4.1954199593639496E-2</v>
      </c>
      <c r="F145" s="32">
        <v>5.9471840474265694E-2</v>
      </c>
      <c r="G145" s="32">
        <v>7.7337702655484147E-2</v>
      </c>
      <c r="H145" s="32">
        <v>8.8785822767382727E-2</v>
      </c>
      <c r="I145" s="32">
        <v>0.10636251444198032</v>
      </c>
      <c r="J145" s="32">
        <v>0.12135349006847772</v>
      </c>
      <c r="K145" s="32">
        <v>0.1276275202579496</v>
      </c>
      <c r="L145" s="32">
        <v>0.14356016782427139</v>
      </c>
      <c r="M145" s="32">
        <v>0.1505973023840381</v>
      </c>
      <c r="N145" s="32">
        <v>0.14938414026168365</v>
      </c>
      <c r="O145" s="32">
        <v>0.14506518932958767</v>
      </c>
      <c r="P145" s="32">
        <v>0.14499858739326971</v>
      </c>
      <c r="Q145" s="32">
        <v>0.13987126567664596</v>
      </c>
      <c r="R145" s="32">
        <v>0.13203744263246975</v>
      </c>
      <c r="S145" s="32">
        <v>0.12971087816408233</v>
      </c>
      <c r="T145" s="32">
        <v>0.12913465085259482</v>
      </c>
      <c r="U145" s="32">
        <v>0.12720370779077467</v>
      </c>
      <c r="V145" s="32">
        <v>0.1304952170943538</v>
      </c>
      <c r="W145" s="32">
        <v>0.13710828988737214</v>
      </c>
      <c r="X145" s="32">
        <v>0.14712958046926819</v>
      </c>
      <c r="Y145" s="32">
        <v>0.14910000000000001</v>
      </c>
      <c r="Z145" s="89">
        <v>0.15614979466972323</v>
      </c>
    </row>
    <row r="146" spans="1:26" ht="21">
      <c r="A146" s="14" t="s">
        <v>65</v>
      </c>
      <c r="B146" s="7"/>
      <c r="C146" s="7"/>
      <c r="D146" s="7"/>
      <c r="E146" s="7"/>
      <c r="F146" s="7"/>
    </row>
    <row r="149" spans="1:26">
      <c r="A149" s="49" t="s">
        <v>63</v>
      </c>
      <c r="B149" s="74" t="s">
        <v>29</v>
      </c>
      <c r="C149" s="74" t="s">
        <v>30</v>
      </c>
      <c r="D149" s="74" t="s">
        <v>31</v>
      </c>
      <c r="E149" s="74" t="s">
        <v>32</v>
      </c>
      <c r="F149" s="74" t="s">
        <v>33</v>
      </c>
      <c r="G149" s="74" t="s">
        <v>34</v>
      </c>
      <c r="H149" s="74" t="s">
        <v>35</v>
      </c>
      <c r="I149" s="74" t="s">
        <v>36</v>
      </c>
      <c r="J149" s="74" t="s">
        <v>37</v>
      </c>
      <c r="K149" s="74" t="s">
        <v>38</v>
      </c>
      <c r="L149" s="74" t="s">
        <v>39</v>
      </c>
      <c r="M149" s="74" t="s">
        <v>40</v>
      </c>
      <c r="N149" s="74" t="s">
        <v>41</v>
      </c>
      <c r="O149" s="74" t="s">
        <v>42</v>
      </c>
      <c r="P149" s="74" t="s">
        <v>43</v>
      </c>
      <c r="Q149" s="74" t="s">
        <v>44</v>
      </c>
      <c r="R149" s="74" t="s">
        <v>45</v>
      </c>
      <c r="S149" s="74" t="s">
        <v>46</v>
      </c>
      <c r="T149" s="74" t="s">
        <v>47</v>
      </c>
      <c r="U149" s="74" t="s">
        <v>48</v>
      </c>
      <c r="V149" s="74" t="s">
        <v>49</v>
      </c>
      <c r="W149" s="74" t="s">
        <v>50</v>
      </c>
      <c r="X149" s="74" t="s">
        <v>51</v>
      </c>
      <c r="Y149" s="74">
        <v>2021</v>
      </c>
      <c r="Z149" s="74">
        <v>2022</v>
      </c>
    </row>
    <row r="150" spans="1:26">
      <c r="A150" s="22" t="s">
        <v>54</v>
      </c>
      <c r="B150" s="50">
        <v>4.0655262355347221E-2</v>
      </c>
      <c r="C150" s="50">
        <v>4.2781842316478358E-2</v>
      </c>
      <c r="D150" s="50">
        <v>4.9026171608266805E-2</v>
      </c>
      <c r="E150" s="50">
        <v>6.1549415974095099E-2</v>
      </c>
      <c r="F150" s="50">
        <v>8.0626465210453871E-2</v>
      </c>
      <c r="G150" s="50">
        <v>0.10193744117809887</v>
      </c>
      <c r="H150" s="50">
        <v>0.11094387412218765</v>
      </c>
      <c r="I150" s="50">
        <v>0.13029549616425284</v>
      </c>
      <c r="J150" s="50">
        <v>0.14361471291771827</v>
      </c>
      <c r="K150" s="50">
        <v>0.15518493257074273</v>
      </c>
      <c r="L150" s="50">
        <v>0.17258826067917726</v>
      </c>
      <c r="M150" s="50">
        <v>0.17917597037207392</v>
      </c>
      <c r="N150" s="50">
        <v>0.18092447047346247</v>
      </c>
      <c r="O150" s="50">
        <v>0.18062483255093364</v>
      </c>
      <c r="P150" s="50">
        <v>0.18299274215966629</v>
      </c>
      <c r="Q150" s="50">
        <v>0.18178861044727279</v>
      </c>
      <c r="R150" s="50">
        <v>0.16583608820272888</v>
      </c>
      <c r="S150" s="50">
        <v>0.16295035803235386</v>
      </c>
      <c r="T150" s="50">
        <v>0.16029539427051392</v>
      </c>
      <c r="U150" s="50">
        <v>0.15883648544329515</v>
      </c>
      <c r="V150" s="50">
        <v>0.16398590564568669</v>
      </c>
      <c r="W150" s="50">
        <v>0.17204118928769668</v>
      </c>
      <c r="X150" s="50">
        <v>0.18163152494589183</v>
      </c>
      <c r="Y150" s="50">
        <v>0.18390000000000001</v>
      </c>
      <c r="Z150" s="88">
        <v>0.19171941641557244</v>
      </c>
    </row>
    <row r="151" spans="1:26">
      <c r="A151" s="52" t="s">
        <v>58</v>
      </c>
      <c r="B151" s="50">
        <v>7.2822562497080898E-2</v>
      </c>
      <c r="C151" s="50">
        <v>7.7421190410773583E-2</v>
      </c>
      <c r="D151" s="50">
        <v>8.7883113062616453E-2</v>
      </c>
      <c r="E151" s="50">
        <v>0.10568597484260071</v>
      </c>
      <c r="F151" s="50">
        <v>0.1320078181204678</v>
      </c>
      <c r="G151" s="50">
        <v>0.16148618762314529</v>
      </c>
      <c r="H151" s="50">
        <v>0.16692444243462198</v>
      </c>
      <c r="I151" s="50">
        <v>0.19234316225159831</v>
      </c>
      <c r="J151" s="50">
        <v>0.20693549853877824</v>
      </c>
      <c r="K151" s="50">
        <v>0.221317183752299</v>
      </c>
      <c r="L151" s="50">
        <v>0.24130625009269518</v>
      </c>
      <c r="M151" s="50">
        <v>0.24794850293905374</v>
      </c>
      <c r="N151" s="50">
        <v>0.24992639069744296</v>
      </c>
      <c r="O151" s="50">
        <v>0.25093057003796543</v>
      </c>
      <c r="P151" s="50">
        <v>0.25448227251601307</v>
      </c>
      <c r="Q151" s="50">
        <v>0.2545676067225342</v>
      </c>
      <c r="R151" s="50">
        <v>0.22493853193732652</v>
      </c>
      <c r="S151" s="50">
        <v>0.21994653831866545</v>
      </c>
      <c r="T151" s="50">
        <v>0.21258616254866064</v>
      </c>
      <c r="U151" s="50">
        <v>0.20825725244155846</v>
      </c>
      <c r="V151" s="50">
        <v>0.21440043461295519</v>
      </c>
      <c r="W151" s="50">
        <v>0.22330043251635798</v>
      </c>
      <c r="X151" s="50">
        <v>0.23240354755957604</v>
      </c>
      <c r="Y151" s="50">
        <v>0.23419999999999999</v>
      </c>
      <c r="Z151" s="88">
        <v>0.24278690692779772</v>
      </c>
    </row>
    <row r="152" spans="1:26">
      <c r="A152" s="53" t="s">
        <v>59</v>
      </c>
      <c r="B152" s="50">
        <v>2.3213880358573073E-2</v>
      </c>
      <c r="C152" s="50">
        <v>2.5241518807364683E-2</v>
      </c>
      <c r="D152" s="50">
        <v>3.0278085368656373E-2</v>
      </c>
      <c r="E152" s="50">
        <v>4.3564315862803751E-2</v>
      </c>
      <c r="F152" s="50">
        <v>6.3924537629521549E-2</v>
      </c>
      <c r="G152" s="50">
        <v>8.5115261860418387E-2</v>
      </c>
      <c r="H152" s="50">
        <v>9.867576335442893E-2</v>
      </c>
      <c r="I152" s="50">
        <v>0.1178680398052586</v>
      </c>
      <c r="J152" s="50">
        <v>0.13410267185305705</v>
      </c>
      <c r="K152" s="50">
        <v>0.14818918454574462</v>
      </c>
      <c r="L152" s="50">
        <v>0.16997417701958073</v>
      </c>
      <c r="M152" s="50">
        <v>0.17530057789928424</v>
      </c>
      <c r="N152" s="50">
        <v>0.17766570030320761</v>
      </c>
      <c r="O152" s="50">
        <v>0.17744594330141397</v>
      </c>
      <c r="P152" s="50">
        <v>0.17857888786853071</v>
      </c>
      <c r="Q152" s="50">
        <v>0.17579238261829622</v>
      </c>
      <c r="R152" s="50">
        <v>0.16050342038112819</v>
      </c>
      <c r="S152" s="50">
        <v>0.15580625207189164</v>
      </c>
      <c r="T152" s="50">
        <v>0.15361837477654292</v>
      </c>
      <c r="U152" s="50">
        <v>0.15092257666300005</v>
      </c>
      <c r="V152" s="50">
        <v>0.15400342122744279</v>
      </c>
      <c r="W152" s="50">
        <v>0.15851790945063982</v>
      </c>
      <c r="X152" s="50">
        <v>0.16705394669443777</v>
      </c>
      <c r="Y152" s="50">
        <v>0.16930000000000001</v>
      </c>
      <c r="Z152" s="88">
        <v>0.17443079839474054</v>
      </c>
    </row>
    <row r="153" spans="1:26">
      <c r="A153" s="54" t="s">
        <v>60</v>
      </c>
      <c r="B153" s="32">
        <v>2.3888229795800978E-2</v>
      </c>
      <c r="C153" s="32">
        <v>2.4305152488735462E-2</v>
      </c>
      <c r="D153" s="32">
        <v>2.7682226082757284E-2</v>
      </c>
      <c r="E153" s="32">
        <v>3.609834609346485E-2</v>
      </c>
      <c r="F153" s="32">
        <v>4.9294621483395903E-2</v>
      </c>
      <c r="G153" s="32">
        <v>6.4160095587561403E-2</v>
      </c>
      <c r="H153" s="32">
        <v>7.4749284326029813E-2</v>
      </c>
      <c r="I153" s="32">
        <v>8.9093003689928285E-2</v>
      </c>
      <c r="J153" s="32">
        <v>0.10038866510064037</v>
      </c>
      <c r="K153" s="32">
        <v>0.10875857483547066</v>
      </c>
      <c r="L153" s="32">
        <v>0.12259696379768635</v>
      </c>
      <c r="M153" s="32">
        <v>0.12931021211216173</v>
      </c>
      <c r="N153" s="32">
        <v>0.13061397660464272</v>
      </c>
      <c r="O153" s="32">
        <v>0.12909915559733018</v>
      </c>
      <c r="P153" s="32">
        <v>0.13068136591578444</v>
      </c>
      <c r="Q153" s="32">
        <v>0.12857125299764796</v>
      </c>
      <c r="R153" s="32">
        <v>0.12415723396698426</v>
      </c>
      <c r="S153" s="32">
        <v>0.12339481112013301</v>
      </c>
      <c r="T153" s="32">
        <v>0.12442187701575368</v>
      </c>
      <c r="U153" s="32">
        <v>0.12546710311875811</v>
      </c>
      <c r="V153" s="32">
        <v>0.1302150248756985</v>
      </c>
      <c r="W153" s="32">
        <v>0.13832869540501264</v>
      </c>
      <c r="X153" s="32">
        <v>0.14848280675645734</v>
      </c>
      <c r="Y153" s="32">
        <v>0.15090000000000001</v>
      </c>
      <c r="Z153" s="89">
        <v>0.15872342888672888</v>
      </c>
    </row>
    <row r="154" spans="1:26" ht="21">
      <c r="A154" s="14" t="s">
        <v>65</v>
      </c>
      <c r="B154" s="7"/>
      <c r="C154" s="7"/>
      <c r="D154" s="7"/>
      <c r="E154" s="7"/>
      <c r="F154" s="7"/>
    </row>
    <row r="164" spans="4:28" ht="21">
      <c r="D164" s="7"/>
    </row>
    <row r="165" spans="4:28" ht="21">
      <c r="D165" s="7"/>
    </row>
    <row r="166" spans="4:28" ht="21">
      <c r="D166" s="7"/>
    </row>
    <row r="167" spans="4:28" ht="21">
      <c r="D167" s="7"/>
    </row>
    <row r="168" spans="4:28" ht="21">
      <c r="AB168" s="7"/>
    </row>
    <row r="169" spans="4:28" ht="21">
      <c r="AB169" s="7"/>
    </row>
    <row r="170" spans="4:28" ht="21">
      <c r="AB170" s="7"/>
    </row>
    <row r="171" spans="4:28" ht="21">
      <c r="AB171" s="7"/>
    </row>
    <row r="172" spans="4:28" ht="21">
      <c r="AB172" s="7"/>
    </row>
    <row r="173" spans="4:28" ht="21">
      <c r="AB173" s="7"/>
    </row>
    <row r="174" spans="4:28" ht="21">
      <c r="AB174" s="7"/>
    </row>
    <row r="175" spans="4:28" ht="21">
      <c r="AB175" s="7"/>
    </row>
    <row r="176" spans="4:28" ht="21">
      <c r="AB176" s="7"/>
    </row>
    <row r="177" spans="28:28" ht="21">
      <c r="AB177" s="7"/>
    </row>
  </sheetData>
  <pageMargins left="0.7" right="0.7" top="0.75" bottom="0.75" header="0.3" footer="0.3"/>
  <pageSetup paperSize="9" orientation="portrait" horizontalDpi="0" verticalDpi="0"/>
  <ignoredErrors>
    <ignoredError sqref="B7:X7 B27:X27 B47:X47 B70:X70 B90:X90 B110:X110 B133:X133 B141:X141 B149:X1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77"/>
  <sheetViews>
    <sheetView topLeftCell="A2" zoomScale="75" zoomScaleNormal="58" zoomScalePageLayoutView="58" workbookViewId="0">
      <selection activeCell="B14" sqref="B14"/>
    </sheetView>
  </sheetViews>
  <sheetFormatPr defaultColWidth="10.875" defaultRowHeight="15"/>
  <cols>
    <col min="1" max="1" width="31.625" style="5" customWidth="1"/>
    <col min="2" max="2" width="11.625" style="5" customWidth="1"/>
    <col min="3" max="16384" width="10.875" style="5"/>
  </cols>
  <sheetData>
    <row r="1" spans="1:26" ht="30.75" customHeight="1">
      <c r="A1" s="10" t="s">
        <v>0</v>
      </c>
      <c r="B1" s="8"/>
      <c r="C1" s="8"/>
      <c r="D1" s="8"/>
      <c r="E1" s="9"/>
    </row>
    <row r="2" spans="1:26" ht="30.75" customHeight="1">
      <c r="A2" s="8" t="s">
        <v>67</v>
      </c>
      <c r="B2" s="9"/>
      <c r="C2" s="9"/>
      <c r="D2" s="9"/>
      <c r="E2" s="9"/>
      <c r="F2" s="9"/>
      <c r="G2" s="9"/>
      <c r="H2" s="9"/>
    </row>
    <row r="3" spans="1:26">
      <c r="H3" s="103"/>
    </row>
    <row r="5" spans="1:26" ht="18" customHeight="1">
      <c r="A5" s="6" t="s">
        <v>68</v>
      </c>
      <c r="B5" s="6"/>
      <c r="C5" s="6"/>
      <c r="D5" s="6"/>
      <c r="E5" s="6"/>
    </row>
    <row r="6" spans="1:26" ht="18" customHeight="1">
      <c r="A6" s="6"/>
      <c r="B6" s="6"/>
      <c r="C6" s="6"/>
      <c r="D6" s="6"/>
      <c r="E6" s="6"/>
    </row>
    <row r="7" spans="1:26" s="11" customFormat="1" ht="18" customHeight="1">
      <c r="A7" s="49" t="s">
        <v>28</v>
      </c>
      <c r="B7" s="73" t="s">
        <v>29</v>
      </c>
      <c r="C7" s="73" t="s">
        <v>30</v>
      </c>
      <c r="D7" s="73" t="s">
        <v>31</v>
      </c>
      <c r="E7" s="73" t="s">
        <v>32</v>
      </c>
      <c r="F7" s="73" t="s">
        <v>33</v>
      </c>
      <c r="G7" s="73" t="s">
        <v>34</v>
      </c>
      <c r="H7" s="73" t="s">
        <v>35</v>
      </c>
      <c r="I7" s="73" t="s">
        <v>36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 t="s">
        <v>42</v>
      </c>
      <c r="P7" s="73" t="s">
        <v>43</v>
      </c>
      <c r="Q7" s="73" t="s">
        <v>44</v>
      </c>
      <c r="R7" s="73" t="s">
        <v>45</v>
      </c>
      <c r="S7" s="73" t="s">
        <v>46</v>
      </c>
      <c r="T7" s="73" t="s">
        <v>47</v>
      </c>
      <c r="U7" s="73" t="s">
        <v>48</v>
      </c>
      <c r="V7" s="73" t="s">
        <v>49</v>
      </c>
      <c r="W7" s="73" t="s">
        <v>50</v>
      </c>
      <c r="X7" s="73" t="s">
        <v>51</v>
      </c>
      <c r="Y7" s="73" t="s">
        <v>52</v>
      </c>
      <c r="Z7" s="73">
        <v>2022</v>
      </c>
    </row>
    <row r="8" spans="1:26" s="11" customFormat="1" ht="18" customHeigh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s="11" customFormat="1" ht="18" customHeight="1">
      <c r="A9" s="18" t="s">
        <v>55</v>
      </c>
      <c r="B9" s="25">
        <v>4023441</v>
      </c>
      <c r="C9" s="25">
        <v>4066474</v>
      </c>
      <c r="D9" s="25">
        <v>4120729</v>
      </c>
      <c r="E9" s="25">
        <v>4202608</v>
      </c>
      <c r="F9" s="25">
        <v>4326708</v>
      </c>
      <c r="G9" s="25">
        <v>4470885</v>
      </c>
      <c r="H9" s="25">
        <v>4543304</v>
      </c>
      <c r="I9" s="25">
        <v>4692449</v>
      </c>
      <c r="J9" s="25">
        <v>4806908</v>
      </c>
      <c r="K9" s="25">
        <v>4885029</v>
      </c>
      <c r="L9" s="25">
        <v>5029601</v>
      </c>
      <c r="M9" s="25">
        <v>5094675</v>
      </c>
      <c r="N9" s="25">
        <v>5111706</v>
      </c>
      <c r="O9" s="25">
        <v>5117190</v>
      </c>
      <c r="P9" s="25">
        <v>5129266</v>
      </c>
      <c r="Q9" s="25">
        <v>5113815</v>
      </c>
      <c r="R9" s="25">
        <v>5004844</v>
      </c>
      <c r="S9" s="25">
        <v>4980689</v>
      </c>
      <c r="T9" s="25">
        <v>4959968</v>
      </c>
      <c r="U9" s="25">
        <v>4941509</v>
      </c>
      <c r="V9" s="25">
        <v>4963703</v>
      </c>
      <c r="W9" s="25">
        <v>5003769</v>
      </c>
      <c r="X9" s="25">
        <v>5057353</v>
      </c>
      <c r="Y9" s="25">
        <v>5058138</v>
      </c>
      <c r="Z9" s="83">
        <v>5097967</v>
      </c>
    </row>
    <row r="10" spans="1:26" s="11" customFormat="1" ht="18" customHeight="1">
      <c r="A10" s="12" t="s">
        <v>69</v>
      </c>
      <c r="B10" s="13">
        <v>3921323</v>
      </c>
      <c r="C10" s="13">
        <v>3936282</v>
      </c>
      <c r="D10" s="13">
        <v>3964522</v>
      </c>
      <c r="E10" s="13">
        <v>4003034</v>
      </c>
      <c r="F10" s="13">
        <v>4025565</v>
      </c>
      <c r="G10" s="13">
        <v>4057125</v>
      </c>
      <c r="H10" s="13">
        <v>4078987</v>
      </c>
      <c r="I10" s="13">
        <v>4110464</v>
      </c>
      <c r="J10" s="13">
        <v>4138833</v>
      </c>
      <c r="K10" s="13">
        <v>4152927</v>
      </c>
      <c r="L10" s="13">
        <v>4182262</v>
      </c>
      <c r="M10" s="13">
        <v>4205335</v>
      </c>
      <c r="N10" s="13">
        <v>4217947</v>
      </c>
      <c r="O10" s="13">
        <v>4236408</v>
      </c>
      <c r="P10" s="13">
        <v>4246254</v>
      </c>
      <c r="Q10" s="13">
        <v>4249924</v>
      </c>
      <c r="R10" s="13">
        <v>4265214</v>
      </c>
      <c r="S10" s="13">
        <v>4280478</v>
      </c>
      <c r="T10" s="13">
        <v>4287589</v>
      </c>
      <c r="U10" s="13">
        <v>4299129</v>
      </c>
      <c r="V10" s="13">
        <v>4298782</v>
      </c>
      <c r="W10" s="13">
        <v>4300356</v>
      </c>
      <c r="X10" s="13">
        <v>4305222</v>
      </c>
      <c r="Y10" s="13">
        <v>4306522</v>
      </c>
      <c r="Z10" s="85">
        <v>4313498</v>
      </c>
    </row>
    <row r="11" spans="1:26" s="11" customFormat="1" ht="18" customHeight="1">
      <c r="A11" s="23" t="s">
        <v>70</v>
      </c>
      <c r="B11" s="24">
        <v>102118</v>
      </c>
      <c r="C11" s="24">
        <v>130192</v>
      </c>
      <c r="D11" s="24">
        <v>156207</v>
      </c>
      <c r="E11" s="24">
        <v>199574</v>
      </c>
      <c r="F11" s="24">
        <v>301143</v>
      </c>
      <c r="G11" s="24">
        <v>413760</v>
      </c>
      <c r="H11" s="24">
        <v>464317</v>
      </c>
      <c r="I11" s="24">
        <v>581985</v>
      </c>
      <c r="J11" s="24">
        <v>668075</v>
      </c>
      <c r="K11" s="24">
        <v>732102</v>
      </c>
      <c r="L11" s="24">
        <v>847339</v>
      </c>
      <c r="M11" s="24">
        <v>889340</v>
      </c>
      <c r="N11" s="24">
        <v>893759</v>
      </c>
      <c r="O11" s="24">
        <v>880782</v>
      </c>
      <c r="P11" s="24">
        <v>883012</v>
      </c>
      <c r="Q11" s="24">
        <v>863891</v>
      </c>
      <c r="R11" s="24">
        <v>739630</v>
      </c>
      <c r="S11" s="24">
        <v>700211</v>
      </c>
      <c r="T11" s="24">
        <v>672379</v>
      </c>
      <c r="U11" s="24">
        <v>642380</v>
      </c>
      <c r="V11" s="24">
        <v>664921</v>
      </c>
      <c r="W11" s="24">
        <v>703413</v>
      </c>
      <c r="X11" s="24">
        <v>752131</v>
      </c>
      <c r="Y11" s="24">
        <v>751616</v>
      </c>
      <c r="Z11" s="85">
        <v>784469</v>
      </c>
    </row>
    <row r="12" spans="1:26" s="11" customFormat="1" ht="18" customHeight="1">
      <c r="A12" s="22" t="s">
        <v>58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s="11" customFormat="1" ht="18" customHeight="1">
      <c r="A13" s="18" t="s">
        <v>55</v>
      </c>
      <c r="B13" s="25">
        <v>1388933</v>
      </c>
      <c r="C13" s="25">
        <v>1410946</v>
      </c>
      <c r="D13" s="25">
        <v>1445144</v>
      </c>
      <c r="E13" s="25">
        <v>1490265</v>
      </c>
      <c r="F13" s="25">
        <v>1557968</v>
      </c>
      <c r="G13" s="25">
        <v>1632349</v>
      </c>
      <c r="H13" s="25">
        <v>1657040</v>
      </c>
      <c r="I13" s="25">
        <v>1732389</v>
      </c>
      <c r="J13" s="25">
        <v>1783555</v>
      </c>
      <c r="K13" s="25">
        <v>1825264</v>
      </c>
      <c r="L13" s="25">
        <v>1891477</v>
      </c>
      <c r="M13" s="25">
        <v>1917012</v>
      </c>
      <c r="N13" s="25">
        <v>1926285</v>
      </c>
      <c r="O13" s="25">
        <v>1934127</v>
      </c>
      <c r="P13" s="25">
        <v>1943910</v>
      </c>
      <c r="Q13" s="25">
        <v>1945642</v>
      </c>
      <c r="R13" s="25">
        <v>1868438</v>
      </c>
      <c r="S13" s="25">
        <v>1855047</v>
      </c>
      <c r="T13" s="25">
        <v>1836459</v>
      </c>
      <c r="U13" s="25">
        <v>1825332</v>
      </c>
      <c r="V13" s="25">
        <v>1838819</v>
      </c>
      <c r="W13" s="25">
        <v>1858683</v>
      </c>
      <c r="X13" s="25">
        <v>1879888</v>
      </c>
      <c r="Y13" s="25">
        <v>1881762</v>
      </c>
      <c r="Z13" s="83">
        <v>1901594</v>
      </c>
    </row>
    <row r="14" spans="1:26" s="11" customFormat="1" ht="18" customHeight="1">
      <c r="A14" s="12" t="s">
        <v>69</v>
      </c>
      <c r="B14" s="13">
        <v>1313211</v>
      </c>
      <c r="C14" s="13">
        <v>1308720</v>
      </c>
      <c r="D14" s="13">
        <v>1326183</v>
      </c>
      <c r="E14" s="13">
        <v>1357820</v>
      </c>
      <c r="F14" s="13">
        <v>1372369</v>
      </c>
      <c r="G14" s="13">
        <v>1386466</v>
      </c>
      <c r="H14" s="13">
        <v>1396724</v>
      </c>
      <c r="I14" s="13">
        <v>1410749</v>
      </c>
      <c r="J14" s="13">
        <v>1424405</v>
      </c>
      <c r="K14" s="13">
        <v>1432357</v>
      </c>
      <c r="L14" s="13">
        <v>1445109</v>
      </c>
      <c r="M14" s="13">
        <v>1454038</v>
      </c>
      <c r="N14" s="13">
        <v>1459186</v>
      </c>
      <c r="O14" s="13">
        <v>1467443</v>
      </c>
      <c r="P14" s="13">
        <v>1471300</v>
      </c>
      <c r="Q14" s="13">
        <v>1476225</v>
      </c>
      <c r="R14" s="13">
        <v>1483213</v>
      </c>
      <c r="S14" s="13">
        <v>1490665</v>
      </c>
      <c r="T14" s="13">
        <v>1493773</v>
      </c>
      <c r="U14" s="13">
        <v>1500212</v>
      </c>
      <c r="V14" s="13">
        <v>1501917</v>
      </c>
      <c r="W14" s="13">
        <v>1503229</v>
      </c>
      <c r="X14" s="13">
        <v>1505270</v>
      </c>
      <c r="Y14" s="13">
        <v>1508339</v>
      </c>
      <c r="Z14" s="85">
        <v>1512846</v>
      </c>
    </row>
    <row r="15" spans="1:26" s="11" customFormat="1" ht="18" customHeight="1">
      <c r="A15" s="23" t="s">
        <v>70</v>
      </c>
      <c r="B15" s="24">
        <v>75722</v>
      </c>
      <c r="C15" s="24">
        <v>102226</v>
      </c>
      <c r="D15" s="24">
        <v>118961</v>
      </c>
      <c r="E15" s="24">
        <v>132444</v>
      </c>
      <c r="F15" s="24">
        <v>185598</v>
      </c>
      <c r="G15" s="24">
        <v>245883</v>
      </c>
      <c r="H15" s="24">
        <v>260316</v>
      </c>
      <c r="I15" s="24">
        <v>321640</v>
      </c>
      <c r="J15" s="24">
        <v>359150</v>
      </c>
      <c r="K15" s="24">
        <v>392907</v>
      </c>
      <c r="L15" s="24">
        <v>446368</v>
      </c>
      <c r="M15" s="24">
        <v>462974</v>
      </c>
      <c r="N15" s="24">
        <v>467099</v>
      </c>
      <c r="O15" s="24">
        <v>466684</v>
      </c>
      <c r="P15" s="24">
        <v>472610</v>
      </c>
      <c r="Q15" s="24">
        <v>469417</v>
      </c>
      <c r="R15" s="24">
        <v>385225</v>
      </c>
      <c r="S15" s="24">
        <v>364382</v>
      </c>
      <c r="T15" s="24">
        <v>342686</v>
      </c>
      <c r="U15" s="24">
        <v>325120</v>
      </c>
      <c r="V15" s="24">
        <v>336902</v>
      </c>
      <c r="W15" s="24">
        <v>355454</v>
      </c>
      <c r="X15" s="24">
        <v>374618</v>
      </c>
      <c r="Y15" s="24">
        <v>373423</v>
      </c>
      <c r="Z15" s="85">
        <v>388748</v>
      </c>
    </row>
    <row r="16" spans="1:26" s="11" customFormat="1" ht="18" customHeight="1">
      <c r="A16" s="22" t="s">
        <v>59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30" s="11" customFormat="1" ht="18" customHeight="1">
      <c r="A17" s="18" t="s">
        <v>55</v>
      </c>
      <c r="B17" s="25">
        <v>461712</v>
      </c>
      <c r="C17" s="25">
        <v>467895</v>
      </c>
      <c r="D17" s="25">
        <v>474385</v>
      </c>
      <c r="E17" s="25">
        <v>485173</v>
      </c>
      <c r="F17" s="25">
        <v>501237</v>
      </c>
      <c r="G17" s="25">
        <v>518239</v>
      </c>
      <c r="H17" s="25">
        <v>527345</v>
      </c>
      <c r="I17" s="25">
        <v>543432</v>
      </c>
      <c r="J17" s="25">
        <v>559761</v>
      </c>
      <c r="K17" s="25">
        <v>573282</v>
      </c>
      <c r="L17" s="25">
        <v>594915</v>
      </c>
      <c r="M17" s="25">
        <v>602301</v>
      </c>
      <c r="N17" s="25">
        <v>604274</v>
      </c>
      <c r="O17" s="25">
        <v>604344</v>
      </c>
      <c r="P17" s="25">
        <v>604564</v>
      </c>
      <c r="Q17" s="25">
        <v>601699</v>
      </c>
      <c r="R17" s="25">
        <v>587508</v>
      </c>
      <c r="S17" s="25">
        <v>582327</v>
      </c>
      <c r="T17" s="25">
        <v>579245</v>
      </c>
      <c r="U17" s="25">
        <v>575470</v>
      </c>
      <c r="V17" s="25">
        <v>576898</v>
      </c>
      <c r="W17" s="25">
        <v>579962</v>
      </c>
      <c r="X17" s="25">
        <v>585590</v>
      </c>
      <c r="Y17" s="25">
        <v>587064</v>
      </c>
      <c r="Z17" s="83">
        <v>590616</v>
      </c>
    </row>
    <row r="18" spans="1:30" s="11" customFormat="1" ht="18" customHeight="1">
      <c r="A18" s="12" t="s">
        <v>69</v>
      </c>
      <c r="B18" s="13">
        <v>454870</v>
      </c>
      <c r="C18" s="13">
        <v>459929</v>
      </c>
      <c r="D18" s="13">
        <v>464059</v>
      </c>
      <c r="E18" s="13">
        <v>467195</v>
      </c>
      <c r="F18" s="13">
        <v>470419</v>
      </c>
      <c r="G18" s="13">
        <v>474450</v>
      </c>
      <c r="H18" s="13">
        <v>475098</v>
      </c>
      <c r="I18" s="13">
        <v>477794</v>
      </c>
      <c r="J18" s="13">
        <v>481920</v>
      </c>
      <c r="K18" s="13">
        <v>485061</v>
      </c>
      <c r="L18" s="13">
        <v>488790</v>
      </c>
      <c r="M18" s="13">
        <v>491080</v>
      </c>
      <c r="N18" s="13">
        <v>492009</v>
      </c>
      <c r="O18" s="13">
        <v>492942</v>
      </c>
      <c r="P18" s="13">
        <v>492966</v>
      </c>
      <c r="Q18" s="13">
        <v>493256</v>
      </c>
      <c r="R18" s="13">
        <v>493974</v>
      </c>
      <c r="S18" s="13">
        <v>495215</v>
      </c>
      <c r="T18" s="13">
        <v>495564</v>
      </c>
      <c r="U18" s="13">
        <v>495834</v>
      </c>
      <c r="V18" s="13">
        <v>495555</v>
      </c>
      <c r="W18" s="13">
        <v>495851</v>
      </c>
      <c r="X18" s="13">
        <v>496598</v>
      </c>
      <c r="Y18" s="13">
        <v>497919</v>
      </c>
      <c r="Z18" s="85">
        <v>499690</v>
      </c>
    </row>
    <row r="19" spans="1:30" s="11" customFormat="1" ht="18" customHeight="1">
      <c r="A19" s="23" t="s">
        <v>70</v>
      </c>
      <c r="B19" s="24">
        <v>6842</v>
      </c>
      <c r="C19" s="24">
        <v>7966</v>
      </c>
      <c r="D19" s="24">
        <v>10326</v>
      </c>
      <c r="E19" s="24">
        <v>17978</v>
      </c>
      <c r="F19" s="24">
        <v>30818</v>
      </c>
      <c r="G19" s="24">
        <v>43789</v>
      </c>
      <c r="H19" s="24">
        <v>52247</v>
      </c>
      <c r="I19" s="24">
        <v>65638</v>
      </c>
      <c r="J19" s="24">
        <v>77841</v>
      </c>
      <c r="K19" s="24">
        <v>88221</v>
      </c>
      <c r="L19" s="24">
        <v>106125</v>
      </c>
      <c r="M19" s="24">
        <v>111221</v>
      </c>
      <c r="N19" s="24">
        <v>112265</v>
      </c>
      <c r="O19" s="24">
        <v>111402</v>
      </c>
      <c r="P19" s="24">
        <v>111598</v>
      </c>
      <c r="Q19" s="24">
        <v>108443</v>
      </c>
      <c r="R19" s="24">
        <v>93534</v>
      </c>
      <c r="S19" s="24">
        <v>87112</v>
      </c>
      <c r="T19" s="24">
        <v>83681</v>
      </c>
      <c r="U19" s="24">
        <v>79636</v>
      </c>
      <c r="V19" s="24">
        <v>81343</v>
      </c>
      <c r="W19" s="24">
        <v>84111</v>
      </c>
      <c r="X19" s="24">
        <v>88992</v>
      </c>
      <c r="Y19" s="24">
        <v>89145</v>
      </c>
      <c r="Z19" s="85">
        <v>90926</v>
      </c>
    </row>
    <row r="20" spans="1:30" s="11" customFormat="1" ht="18" customHeight="1">
      <c r="A20" s="22" t="s">
        <v>60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30" s="11" customFormat="1" ht="18" customHeight="1">
      <c r="A21" s="18" t="s">
        <v>55</v>
      </c>
      <c r="B21" s="25">
        <v>2172796</v>
      </c>
      <c r="C21" s="25">
        <v>2187633</v>
      </c>
      <c r="D21" s="25">
        <v>2201200</v>
      </c>
      <c r="E21" s="25">
        <v>2227170</v>
      </c>
      <c r="F21" s="25">
        <v>2267503</v>
      </c>
      <c r="G21" s="25">
        <v>2320297</v>
      </c>
      <c r="H21" s="25">
        <v>2358919</v>
      </c>
      <c r="I21" s="25">
        <v>2416628</v>
      </c>
      <c r="J21" s="25">
        <v>2463592</v>
      </c>
      <c r="K21" s="25">
        <v>2486483</v>
      </c>
      <c r="L21" s="25">
        <v>2543209</v>
      </c>
      <c r="M21" s="25">
        <v>2575362</v>
      </c>
      <c r="N21" s="25">
        <v>2581147</v>
      </c>
      <c r="O21" s="25">
        <v>2578719</v>
      </c>
      <c r="P21" s="25">
        <v>2580792</v>
      </c>
      <c r="Q21" s="25">
        <v>2566474</v>
      </c>
      <c r="R21" s="25">
        <v>2548898</v>
      </c>
      <c r="S21" s="25">
        <v>2543315</v>
      </c>
      <c r="T21" s="25">
        <v>2544264</v>
      </c>
      <c r="U21" s="25">
        <v>2540707</v>
      </c>
      <c r="V21" s="25">
        <v>2547986</v>
      </c>
      <c r="W21" s="25">
        <v>2565124</v>
      </c>
      <c r="X21" s="25">
        <v>2591875</v>
      </c>
      <c r="Y21" s="25">
        <v>2589312</v>
      </c>
      <c r="Z21" s="83">
        <v>2605757</v>
      </c>
    </row>
    <row r="22" spans="1:30" s="11" customFormat="1" ht="18" customHeight="1">
      <c r="A22" s="12" t="s">
        <v>69</v>
      </c>
      <c r="B22" s="13">
        <v>2153243</v>
      </c>
      <c r="C22" s="13">
        <v>2167633</v>
      </c>
      <c r="D22" s="13">
        <v>2174280</v>
      </c>
      <c r="E22" s="13">
        <v>2178019</v>
      </c>
      <c r="F22" s="13">
        <v>2182776</v>
      </c>
      <c r="G22" s="13">
        <v>2196209</v>
      </c>
      <c r="H22" s="13">
        <v>2207165</v>
      </c>
      <c r="I22" s="13">
        <v>2221921</v>
      </c>
      <c r="J22" s="13">
        <v>2232508</v>
      </c>
      <c r="K22" s="13">
        <v>2235509</v>
      </c>
      <c r="L22" s="13">
        <v>2248363</v>
      </c>
      <c r="M22" s="13">
        <v>2260217</v>
      </c>
      <c r="N22" s="13">
        <v>2266752</v>
      </c>
      <c r="O22" s="13">
        <v>2276023</v>
      </c>
      <c r="P22" s="13">
        <v>2281988</v>
      </c>
      <c r="Q22" s="13">
        <v>2280443</v>
      </c>
      <c r="R22" s="13">
        <v>2288027</v>
      </c>
      <c r="S22" s="13">
        <v>2294598</v>
      </c>
      <c r="T22" s="13">
        <v>2298252</v>
      </c>
      <c r="U22" s="13">
        <v>2303083</v>
      </c>
      <c r="V22" s="13">
        <v>2301310</v>
      </c>
      <c r="W22" s="13">
        <v>2301276</v>
      </c>
      <c r="X22" s="13">
        <v>2303354</v>
      </c>
      <c r="Y22" s="13">
        <v>2300264</v>
      </c>
      <c r="Z22" s="85">
        <v>2300962</v>
      </c>
    </row>
    <row r="23" spans="1:30" s="11" customFormat="1" ht="18" customHeight="1">
      <c r="A23" s="27" t="s">
        <v>70</v>
      </c>
      <c r="B23" s="28">
        <v>19553</v>
      </c>
      <c r="C23" s="28">
        <v>20000</v>
      </c>
      <c r="D23" s="28">
        <v>26920</v>
      </c>
      <c r="E23" s="28">
        <v>49151</v>
      </c>
      <c r="F23" s="28">
        <v>84727</v>
      </c>
      <c r="G23" s="28">
        <v>124088</v>
      </c>
      <c r="H23" s="28">
        <v>151754</v>
      </c>
      <c r="I23" s="28">
        <v>194707</v>
      </c>
      <c r="J23" s="28">
        <v>231084</v>
      </c>
      <c r="K23" s="28">
        <v>250974</v>
      </c>
      <c r="L23" s="28">
        <v>294846</v>
      </c>
      <c r="M23" s="28">
        <v>315145</v>
      </c>
      <c r="N23" s="28">
        <v>314395</v>
      </c>
      <c r="O23" s="28">
        <v>302696</v>
      </c>
      <c r="P23" s="28">
        <v>298804</v>
      </c>
      <c r="Q23" s="28">
        <v>286031</v>
      </c>
      <c r="R23" s="28">
        <v>260871</v>
      </c>
      <c r="S23" s="28">
        <v>248717</v>
      </c>
      <c r="T23" s="28">
        <v>246012</v>
      </c>
      <c r="U23" s="28">
        <v>237624</v>
      </c>
      <c r="V23" s="28">
        <v>246676</v>
      </c>
      <c r="W23" s="28">
        <v>263848</v>
      </c>
      <c r="X23" s="28">
        <v>288521</v>
      </c>
      <c r="Y23" s="28">
        <v>289048</v>
      </c>
      <c r="Z23" s="86">
        <v>304795</v>
      </c>
    </row>
    <row r="24" spans="1:30" s="11" customFormat="1" ht="18" customHeight="1">
      <c r="A24" s="14" t="s">
        <v>61</v>
      </c>
      <c r="B24" s="15"/>
      <c r="C24" s="15"/>
      <c r="D24" s="15"/>
      <c r="E24" s="15"/>
      <c r="W24" s="7"/>
      <c r="X24" s="7"/>
      <c r="Y24" s="7"/>
    </row>
    <row r="25" spans="1:30" s="11" customFormat="1" ht="18" customHeight="1">
      <c r="A25" s="16"/>
      <c r="B25" s="15"/>
      <c r="C25" s="15"/>
      <c r="D25" s="15"/>
      <c r="E25" s="15"/>
      <c r="W25" s="7"/>
      <c r="X25" s="7"/>
      <c r="Y25" s="7"/>
    </row>
    <row r="26" spans="1:30" s="11" customFormat="1" ht="18" customHeight="1">
      <c r="A26" s="16"/>
      <c r="B26" s="15"/>
      <c r="C26" s="15"/>
      <c r="D26" s="15"/>
      <c r="E26" s="15"/>
      <c r="W26" s="7"/>
      <c r="X26" s="7"/>
      <c r="Y26" s="7"/>
    </row>
    <row r="27" spans="1:30" s="11" customFormat="1" ht="18" customHeight="1">
      <c r="A27" s="49" t="s">
        <v>62</v>
      </c>
      <c r="B27" s="73" t="s">
        <v>29</v>
      </c>
      <c r="C27" s="73" t="s">
        <v>30</v>
      </c>
      <c r="D27" s="73" t="s">
        <v>31</v>
      </c>
      <c r="E27" s="73" t="s">
        <v>32</v>
      </c>
      <c r="F27" s="73" t="s">
        <v>33</v>
      </c>
      <c r="G27" s="73" t="s">
        <v>34</v>
      </c>
      <c r="H27" s="73" t="s">
        <v>35</v>
      </c>
      <c r="I27" s="73" t="s">
        <v>36</v>
      </c>
      <c r="J27" s="73" t="s">
        <v>37</v>
      </c>
      <c r="K27" s="73" t="s">
        <v>38</v>
      </c>
      <c r="L27" s="73" t="s">
        <v>39</v>
      </c>
      <c r="M27" s="73" t="s">
        <v>40</v>
      </c>
      <c r="N27" s="73" t="s">
        <v>41</v>
      </c>
      <c r="O27" s="73" t="s">
        <v>42</v>
      </c>
      <c r="P27" s="73" t="s">
        <v>43</v>
      </c>
      <c r="Q27" s="73" t="s">
        <v>44</v>
      </c>
      <c r="R27" s="73" t="s">
        <v>45</v>
      </c>
      <c r="S27" s="73" t="s">
        <v>46</v>
      </c>
      <c r="T27" s="73" t="s">
        <v>47</v>
      </c>
      <c r="U27" s="73" t="s">
        <v>48</v>
      </c>
      <c r="V27" s="73" t="s">
        <v>49</v>
      </c>
      <c r="W27" s="73" t="s">
        <v>50</v>
      </c>
      <c r="X27" s="73" t="s">
        <v>51</v>
      </c>
      <c r="Y27" s="73" t="s">
        <v>52</v>
      </c>
      <c r="Z27" s="73" t="s">
        <v>53</v>
      </c>
    </row>
    <row r="28" spans="1:30" s="17" customFormat="1" ht="18" customHeight="1">
      <c r="A28" s="22" t="s">
        <v>54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11"/>
      <c r="AB28" s="11"/>
      <c r="AC28" s="11"/>
      <c r="AD28" s="11"/>
    </row>
    <row r="29" spans="1:30" s="17" customFormat="1" ht="18" customHeight="1">
      <c r="A29" s="18" t="s">
        <v>55</v>
      </c>
      <c r="B29" s="25">
        <v>1970767</v>
      </c>
      <c r="C29" s="25">
        <v>1993258</v>
      </c>
      <c r="D29" s="25">
        <v>2020667</v>
      </c>
      <c r="E29" s="25">
        <v>2066487</v>
      </c>
      <c r="F29" s="25">
        <v>2136323</v>
      </c>
      <c r="G29" s="25">
        <v>2213010</v>
      </c>
      <c r="H29" s="25">
        <v>2251812</v>
      </c>
      <c r="I29" s="25">
        <v>2332283</v>
      </c>
      <c r="J29" s="25">
        <v>2394307</v>
      </c>
      <c r="K29" s="25">
        <v>2432162</v>
      </c>
      <c r="L29" s="25">
        <v>2508433</v>
      </c>
      <c r="M29" s="25">
        <v>2537898</v>
      </c>
      <c r="N29" s="25">
        <v>2542949</v>
      </c>
      <c r="O29" s="25">
        <v>2541780</v>
      </c>
      <c r="P29" s="25">
        <v>2546404</v>
      </c>
      <c r="Q29" s="25">
        <v>2534539</v>
      </c>
      <c r="R29" s="25">
        <v>2475081</v>
      </c>
      <c r="S29" s="25">
        <v>2460805</v>
      </c>
      <c r="T29" s="25">
        <v>2448748</v>
      </c>
      <c r="U29" s="25">
        <v>2436203</v>
      </c>
      <c r="V29" s="25">
        <v>2446383</v>
      </c>
      <c r="W29" s="25">
        <v>2465342</v>
      </c>
      <c r="X29" s="25">
        <v>2492121</v>
      </c>
      <c r="Y29" s="25">
        <v>2491394</v>
      </c>
      <c r="Z29" s="83">
        <v>2509961</v>
      </c>
      <c r="AA29" s="11"/>
      <c r="AB29" s="11"/>
      <c r="AC29" s="11"/>
      <c r="AD29" s="11"/>
    </row>
    <row r="30" spans="1:30" s="17" customFormat="1" ht="18" customHeight="1">
      <c r="A30" s="12" t="s">
        <v>69</v>
      </c>
      <c r="B30" s="13">
        <v>1919287</v>
      </c>
      <c r="C30" s="13">
        <v>1927765</v>
      </c>
      <c r="D30" s="13">
        <v>1941345</v>
      </c>
      <c r="E30" s="13">
        <v>1961874</v>
      </c>
      <c r="F30" s="13">
        <v>1974508</v>
      </c>
      <c r="G30" s="13">
        <v>1991135</v>
      </c>
      <c r="H30" s="13">
        <v>2002644</v>
      </c>
      <c r="I30" s="13">
        <v>2019106</v>
      </c>
      <c r="J30" s="13">
        <v>2033923</v>
      </c>
      <c r="K30" s="13">
        <v>2041561</v>
      </c>
      <c r="L30" s="13">
        <v>2056640</v>
      </c>
      <c r="M30" s="13">
        <v>2066141</v>
      </c>
      <c r="N30" s="13">
        <v>2072400</v>
      </c>
      <c r="O30" s="13">
        <v>2081092</v>
      </c>
      <c r="P30" s="13">
        <v>2085446</v>
      </c>
      <c r="Q30" s="13">
        <v>2086160</v>
      </c>
      <c r="R30" s="13">
        <v>2093462</v>
      </c>
      <c r="S30" s="13">
        <v>2100772</v>
      </c>
      <c r="T30" s="13">
        <v>2104589</v>
      </c>
      <c r="U30" s="13">
        <v>2110203</v>
      </c>
      <c r="V30" s="13">
        <v>2110735</v>
      </c>
      <c r="W30" s="13">
        <v>2111351</v>
      </c>
      <c r="X30" s="13">
        <v>2113571</v>
      </c>
      <c r="Y30" s="13">
        <v>2113837</v>
      </c>
      <c r="Z30" s="85">
        <v>2117021</v>
      </c>
      <c r="AA30" s="11"/>
      <c r="AB30" s="11"/>
      <c r="AC30" s="11"/>
      <c r="AD30" s="11"/>
    </row>
    <row r="31" spans="1:30" s="17" customFormat="1" ht="18" customHeight="1">
      <c r="A31" s="23" t="s">
        <v>70</v>
      </c>
      <c r="B31" s="24">
        <v>51480</v>
      </c>
      <c r="C31" s="24">
        <v>65493</v>
      </c>
      <c r="D31" s="24">
        <v>79322</v>
      </c>
      <c r="E31" s="24">
        <v>104613</v>
      </c>
      <c r="F31" s="24">
        <v>161815</v>
      </c>
      <c r="G31" s="24">
        <v>221875</v>
      </c>
      <c r="H31" s="24">
        <v>249168</v>
      </c>
      <c r="I31" s="24">
        <v>313177</v>
      </c>
      <c r="J31" s="24">
        <v>360384</v>
      </c>
      <c r="K31" s="24">
        <v>390601</v>
      </c>
      <c r="L31" s="24">
        <v>451793</v>
      </c>
      <c r="M31" s="24">
        <v>471757</v>
      </c>
      <c r="N31" s="24">
        <v>470549</v>
      </c>
      <c r="O31" s="24">
        <v>460688</v>
      </c>
      <c r="P31" s="24">
        <v>460958</v>
      </c>
      <c r="Q31" s="24">
        <v>448379</v>
      </c>
      <c r="R31" s="24">
        <v>381619</v>
      </c>
      <c r="S31" s="24">
        <v>360033</v>
      </c>
      <c r="T31" s="24">
        <v>344159</v>
      </c>
      <c r="U31" s="24">
        <v>326000</v>
      </c>
      <c r="V31" s="24">
        <v>335648</v>
      </c>
      <c r="W31" s="24">
        <v>353991</v>
      </c>
      <c r="X31" s="24">
        <v>378550</v>
      </c>
      <c r="Y31" s="24">
        <v>377557</v>
      </c>
      <c r="Z31" s="85">
        <v>392940</v>
      </c>
      <c r="AA31" s="11"/>
      <c r="AB31" s="11"/>
      <c r="AC31" s="11"/>
      <c r="AD31" s="11"/>
    </row>
    <row r="32" spans="1:30" s="17" customFormat="1" ht="18" customHeight="1">
      <c r="A32" s="22" t="s">
        <v>58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11"/>
      <c r="AB32" s="11"/>
      <c r="AC32" s="11"/>
      <c r="AD32" s="11"/>
    </row>
    <row r="33" spans="1:30" s="17" customFormat="1" ht="18" customHeight="1">
      <c r="A33" s="18" t="s">
        <v>55</v>
      </c>
      <c r="B33" s="25">
        <v>682380</v>
      </c>
      <c r="C33" s="25">
        <v>693933</v>
      </c>
      <c r="D33" s="25">
        <v>710896</v>
      </c>
      <c r="E33" s="25">
        <v>735179</v>
      </c>
      <c r="F33" s="25">
        <v>772613</v>
      </c>
      <c r="G33" s="25">
        <v>811672</v>
      </c>
      <c r="H33" s="25">
        <v>825568</v>
      </c>
      <c r="I33" s="25">
        <v>866000</v>
      </c>
      <c r="J33" s="25">
        <v>892862</v>
      </c>
      <c r="K33" s="25">
        <v>913455</v>
      </c>
      <c r="L33" s="25">
        <v>947523</v>
      </c>
      <c r="M33" s="25">
        <v>958200</v>
      </c>
      <c r="N33" s="25">
        <v>961733</v>
      </c>
      <c r="O33" s="25">
        <v>964560</v>
      </c>
      <c r="P33" s="25">
        <v>969237</v>
      </c>
      <c r="Q33" s="25">
        <v>968927</v>
      </c>
      <c r="R33" s="25">
        <v>928519</v>
      </c>
      <c r="S33" s="25">
        <v>920920</v>
      </c>
      <c r="T33" s="25">
        <v>911173</v>
      </c>
      <c r="U33" s="25">
        <v>904711</v>
      </c>
      <c r="V33" s="25">
        <v>911097</v>
      </c>
      <c r="W33" s="25">
        <v>920915</v>
      </c>
      <c r="X33" s="25">
        <v>931856</v>
      </c>
      <c r="Y33" s="25">
        <v>932018</v>
      </c>
      <c r="Z33" s="83">
        <v>941361</v>
      </c>
      <c r="AA33" s="11"/>
      <c r="AB33" s="11"/>
      <c r="AC33" s="11"/>
      <c r="AD33" s="11"/>
    </row>
    <row r="34" spans="1:30" s="17" customFormat="1" ht="18" customHeight="1">
      <c r="A34" s="12" t="s">
        <v>69</v>
      </c>
      <c r="B34" s="13">
        <v>644987</v>
      </c>
      <c r="C34" s="13">
        <v>643438</v>
      </c>
      <c r="D34" s="13">
        <v>651789</v>
      </c>
      <c r="E34" s="13">
        <v>668060</v>
      </c>
      <c r="F34" s="13">
        <v>675904</v>
      </c>
      <c r="G34" s="13">
        <v>683152</v>
      </c>
      <c r="H34" s="13">
        <v>688458</v>
      </c>
      <c r="I34" s="13">
        <v>695734</v>
      </c>
      <c r="J34" s="13">
        <v>702802</v>
      </c>
      <c r="K34" s="13">
        <v>707074</v>
      </c>
      <c r="L34" s="13">
        <v>713533</v>
      </c>
      <c r="M34" s="13">
        <v>717259</v>
      </c>
      <c r="N34" s="13">
        <v>719804</v>
      </c>
      <c r="O34" s="13">
        <v>723851</v>
      </c>
      <c r="P34" s="13">
        <v>725687</v>
      </c>
      <c r="Q34" s="13">
        <v>727711</v>
      </c>
      <c r="R34" s="13">
        <v>731020</v>
      </c>
      <c r="S34" s="13">
        <v>734751</v>
      </c>
      <c r="T34" s="13">
        <v>736530</v>
      </c>
      <c r="U34" s="13">
        <v>739895</v>
      </c>
      <c r="V34" s="13">
        <v>740840</v>
      </c>
      <c r="W34" s="13">
        <v>741358</v>
      </c>
      <c r="X34" s="13">
        <v>742423</v>
      </c>
      <c r="Y34" s="13">
        <v>743764</v>
      </c>
      <c r="Z34" s="85">
        <v>745864</v>
      </c>
      <c r="AA34" s="11"/>
      <c r="AB34" s="11"/>
      <c r="AC34" s="11"/>
      <c r="AD34" s="11"/>
    </row>
    <row r="35" spans="1:30" s="17" customFormat="1" ht="18" customHeight="1">
      <c r="A35" s="23" t="s">
        <v>70</v>
      </c>
      <c r="B35" s="24">
        <v>37393</v>
      </c>
      <c r="C35" s="24">
        <v>50495</v>
      </c>
      <c r="D35" s="24">
        <v>59107</v>
      </c>
      <c r="E35" s="24">
        <v>67119</v>
      </c>
      <c r="F35" s="24">
        <v>96709</v>
      </c>
      <c r="G35" s="24">
        <v>128520</v>
      </c>
      <c r="H35" s="24">
        <v>137110</v>
      </c>
      <c r="I35" s="24">
        <v>170266</v>
      </c>
      <c r="J35" s="24">
        <v>190060</v>
      </c>
      <c r="K35" s="24">
        <v>206381</v>
      </c>
      <c r="L35" s="24">
        <v>233990</v>
      </c>
      <c r="M35" s="24">
        <v>240941</v>
      </c>
      <c r="N35" s="24">
        <v>241929</v>
      </c>
      <c r="O35" s="24">
        <v>240709</v>
      </c>
      <c r="P35" s="24">
        <v>243550</v>
      </c>
      <c r="Q35" s="24">
        <v>241216</v>
      </c>
      <c r="R35" s="24">
        <v>197499</v>
      </c>
      <c r="S35" s="24">
        <v>186169</v>
      </c>
      <c r="T35" s="24">
        <v>174643</v>
      </c>
      <c r="U35" s="24">
        <v>164816</v>
      </c>
      <c r="V35" s="24">
        <v>170257</v>
      </c>
      <c r="W35" s="24">
        <v>179557</v>
      </c>
      <c r="X35" s="24">
        <v>189433</v>
      </c>
      <c r="Y35" s="24">
        <v>188254</v>
      </c>
      <c r="Z35" s="85">
        <v>195497</v>
      </c>
      <c r="AA35" s="11"/>
      <c r="AB35" s="11"/>
      <c r="AC35" s="11"/>
      <c r="AD35" s="11"/>
    </row>
    <row r="36" spans="1:30" s="17" customFormat="1" ht="18" customHeight="1">
      <c r="A36" s="22" t="s">
        <v>59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"/>
      <c r="AB36" s="11"/>
      <c r="AC36" s="11"/>
      <c r="AD36" s="11"/>
    </row>
    <row r="37" spans="1:30" s="17" customFormat="1" ht="18" customHeight="1">
      <c r="A37" s="18" t="s">
        <v>55</v>
      </c>
      <c r="B37" s="25">
        <v>228231</v>
      </c>
      <c r="C37" s="25">
        <v>231578</v>
      </c>
      <c r="D37" s="25">
        <v>235070</v>
      </c>
      <c r="E37" s="25">
        <v>241143</v>
      </c>
      <c r="F37" s="25">
        <v>250410</v>
      </c>
      <c r="G37" s="25">
        <v>259437</v>
      </c>
      <c r="H37" s="25">
        <v>264099</v>
      </c>
      <c r="I37" s="25">
        <v>272714</v>
      </c>
      <c r="J37" s="25">
        <v>281340</v>
      </c>
      <c r="K37" s="25">
        <v>288079</v>
      </c>
      <c r="L37" s="25">
        <v>299829</v>
      </c>
      <c r="M37" s="25">
        <v>303460</v>
      </c>
      <c r="N37" s="25">
        <v>303490</v>
      </c>
      <c r="O37" s="25">
        <v>302855</v>
      </c>
      <c r="P37" s="25">
        <v>302927</v>
      </c>
      <c r="Q37" s="25">
        <v>300992</v>
      </c>
      <c r="R37" s="25">
        <v>292804</v>
      </c>
      <c r="S37" s="25">
        <v>289720</v>
      </c>
      <c r="T37" s="25">
        <v>287802</v>
      </c>
      <c r="U37" s="25">
        <v>285467</v>
      </c>
      <c r="V37" s="25">
        <v>286359</v>
      </c>
      <c r="W37" s="25">
        <v>288077</v>
      </c>
      <c r="X37" s="25">
        <v>290799</v>
      </c>
      <c r="Y37" s="25">
        <v>291415</v>
      </c>
      <c r="Z37" s="83">
        <v>293094</v>
      </c>
      <c r="AA37" s="11"/>
      <c r="AB37" s="11"/>
      <c r="AC37" s="11"/>
      <c r="AD37" s="11"/>
    </row>
    <row r="38" spans="1:30" s="17" customFormat="1" ht="18" customHeight="1">
      <c r="A38" s="12" t="s">
        <v>69</v>
      </c>
      <c r="B38" s="13">
        <v>224492</v>
      </c>
      <c r="C38" s="13">
        <v>227223</v>
      </c>
      <c r="D38" s="13">
        <v>229399</v>
      </c>
      <c r="E38" s="13">
        <v>231118</v>
      </c>
      <c r="F38" s="13">
        <v>232877</v>
      </c>
      <c r="G38" s="13">
        <v>235037</v>
      </c>
      <c r="H38" s="13">
        <v>235444</v>
      </c>
      <c r="I38" s="13">
        <v>236846</v>
      </c>
      <c r="J38" s="13">
        <v>238907</v>
      </c>
      <c r="K38" s="13">
        <v>240505</v>
      </c>
      <c r="L38" s="13">
        <v>242518</v>
      </c>
      <c r="M38" s="13">
        <v>243671</v>
      </c>
      <c r="N38" s="13">
        <v>243995</v>
      </c>
      <c r="O38" s="13">
        <v>244460</v>
      </c>
      <c r="P38" s="13">
        <v>244568</v>
      </c>
      <c r="Q38" s="13">
        <v>244545</v>
      </c>
      <c r="R38" s="13">
        <v>244885</v>
      </c>
      <c r="S38" s="13">
        <v>245527</v>
      </c>
      <c r="T38" s="13">
        <v>245771</v>
      </c>
      <c r="U38" s="13">
        <v>245903</v>
      </c>
      <c r="V38" s="13">
        <v>245972</v>
      </c>
      <c r="W38" s="13">
        <v>246244</v>
      </c>
      <c r="X38" s="13">
        <v>246623</v>
      </c>
      <c r="Y38" s="13">
        <v>247218</v>
      </c>
      <c r="Z38" s="85">
        <v>248012</v>
      </c>
      <c r="AA38" s="11"/>
      <c r="AB38" s="11"/>
      <c r="AC38" s="11"/>
      <c r="AD38" s="11"/>
    </row>
    <row r="39" spans="1:30" s="17" customFormat="1" ht="18" customHeight="1">
      <c r="A39" s="23" t="s">
        <v>70</v>
      </c>
      <c r="B39" s="24">
        <v>3739</v>
      </c>
      <c r="C39" s="24">
        <v>4355</v>
      </c>
      <c r="D39" s="24">
        <v>5671</v>
      </c>
      <c r="E39" s="24">
        <v>10025</v>
      </c>
      <c r="F39" s="24">
        <v>17533</v>
      </c>
      <c r="G39" s="24">
        <v>24400</v>
      </c>
      <c r="H39" s="24">
        <v>28655</v>
      </c>
      <c r="I39" s="24">
        <v>35868</v>
      </c>
      <c r="J39" s="24">
        <v>42433</v>
      </c>
      <c r="K39" s="24">
        <v>47574</v>
      </c>
      <c r="L39" s="24">
        <v>57311</v>
      </c>
      <c r="M39" s="24">
        <v>59789</v>
      </c>
      <c r="N39" s="24">
        <v>59495</v>
      </c>
      <c r="O39" s="24">
        <v>58395</v>
      </c>
      <c r="P39" s="24">
        <v>58359</v>
      </c>
      <c r="Q39" s="24">
        <v>56447</v>
      </c>
      <c r="R39" s="24">
        <v>47919</v>
      </c>
      <c r="S39" s="24">
        <v>44193</v>
      </c>
      <c r="T39" s="24">
        <v>42031</v>
      </c>
      <c r="U39" s="24">
        <v>39564</v>
      </c>
      <c r="V39" s="24">
        <v>40387</v>
      </c>
      <c r="W39" s="24">
        <v>41833</v>
      </c>
      <c r="X39" s="24">
        <v>44176</v>
      </c>
      <c r="Y39" s="24">
        <v>44197</v>
      </c>
      <c r="Z39" s="85">
        <v>45082</v>
      </c>
      <c r="AA39" s="11"/>
      <c r="AB39" s="11"/>
      <c r="AC39" s="11"/>
      <c r="AD39" s="11"/>
    </row>
    <row r="40" spans="1:30" s="17" customFormat="1" ht="18" customHeight="1">
      <c r="A40" s="22" t="s">
        <v>60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"/>
      <c r="AB40" s="11"/>
      <c r="AC40" s="11"/>
      <c r="AD40" s="11"/>
    </row>
    <row r="41" spans="1:30" s="17" customFormat="1" ht="18" customHeight="1">
      <c r="A41" s="18" t="s">
        <v>55</v>
      </c>
      <c r="B41" s="25">
        <v>1060156</v>
      </c>
      <c r="C41" s="25">
        <v>1067747</v>
      </c>
      <c r="D41" s="25">
        <v>1074701</v>
      </c>
      <c r="E41" s="25">
        <v>1090165</v>
      </c>
      <c r="F41" s="25">
        <v>1113300</v>
      </c>
      <c r="G41" s="25">
        <v>1141901</v>
      </c>
      <c r="H41" s="25">
        <v>1162145</v>
      </c>
      <c r="I41" s="25">
        <v>1193569</v>
      </c>
      <c r="J41" s="25">
        <v>1220105</v>
      </c>
      <c r="K41" s="25">
        <v>1230628</v>
      </c>
      <c r="L41" s="25">
        <v>1261081</v>
      </c>
      <c r="M41" s="25">
        <v>1276238</v>
      </c>
      <c r="N41" s="25">
        <v>1277726</v>
      </c>
      <c r="O41" s="25">
        <v>1274365</v>
      </c>
      <c r="P41" s="25">
        <v>1274240</v>
      </c>
      <c r="Q41" s="25">
        <v>1264620</v>
      </c>
      <c r="R41" s="25">
        <v>1253758</v>
      </c>
      <c r="S41" s="25">
        <v>1250165</v>
      </c>
      <c r="T41" s="25">
        <v>1249773</v>
      </c>
      <c r="U41" s="25">
        <v>1246025</v>
      </c>
      <c r="V41" s="25">
        <v>1248927</v>
      </c>
      <c r="W41" s="25">
        <v>1256350</v>
      </c>
      <c r="X41" s="25">
        <v>1269466</v>
      </c>
      <c r="Y41" s="25">
        <v>1267961</v>
      </c>
      <c r="Z41" s="83">
        <v>1275506</v>
      </c>
      <c r="AA41" s="11"/>
      <c r="AB41" s="11"/>
      <c r="AC41" s="11"/>
      <c r="AD41" s="11"/>
    </row>
    <row r="42" spans="1:30" s="17" customFormat="1" ht="18" customHeight="1">
      <c r="A42" s="12" t="s">
        <v>69</v>
      </c>
      <c r="B42" s="13">
        <v>1049808</v>
      </c>
      <c r="C42" s="13">
        <v>1057105</v>
      </c>
      <c r="D42" s="13">
        <v>1060158</v>
      </c>
      <c r="E42" s="13">
        <v>1062695</v>
      </c>
      <c r="F42" s="13">
        <v>1065727</v>
      </c>
      <c r="G42" s="13">
        <v>1072946</v>
      </c>
      <c r="H42" s="13">
        <v>1078742</v>
      </c>
      <c r="I42" s="13">
        <v>1086526</v>
      </c>
      <c r="J42" s="13">
        <v>1092214</v>
      </c>
      <c r="K42" s="13">
        <v>1093982</v>
      </c>
      <c r="L42" s="13">
        <v>1100589</v>
      </c>
      <c r="M42" s="13">
        <v>1105211</v>
      </c>
      <c r="N42" s="13">
        <v>1108601</v>
      </c>
      <c r="O42" s="13">
        <v>1112781</v>
      </c>
      <c r="P42" s="13">
        <v>1115191</v>
      </c>
      <c r="Q42" s="13">
        <v>1113904</v>
      </c>
      <c r="R42" s="13">
        <v>1117557</v>
      </c>
      <c r="S42" s="13">
        <v>1120494</v>
      </c>
      <c r="T42" s="13">
        <v>1122288</v>
      </c>
      <c r="U42" s="13">
        <v>1124405</v>
      </c>
      <c r="V42" s="13">
        <v>1123923</v>
      </c>
      <c r="W42" s="13">
        <v>1123749</v>
      </c>
      <c r="X42" s="13">
        <v>1124525</v>
      </c>
      <c r="Y42" s="13">
        <v>1122855</v>
      </c>
      <c r="Z42" s="85">
        <v>1123145</v>
      </c>
      <c r="AA42" s="11"/>
      <c r="AB42" s="11"/>
      <c r="AC42" s="11"/>
      <c r="AD42" s="11"/>
    </row>
    <row r="43" spans="1:30" s="17" customFormat="1" ht="18" customHeight="1">
      <c r="A43" s="27" t="s">
        <v>70</v>
      </c>
      <c r="B43" s="28">
        <v>10348</v>
      </c>
      <c r="C43" s="28">
        <v>10642</v>
      </c>
      <c r="D43" s="28">
        <v>14543</v>
      </c>
      <c r="E43" s="28">
        <v>27470</v>
      </c>
      <c r="F43" s="28">
        <v>47573</v>
      </c>
      <c r="G43" s="28">
        <v>68955</v>
      </c>
      <c r="H43" s="28">
        <v>83403</v>
      </c>
      <c r="I43" s="28">
        <v>107043</v>
      </c>
      <c r="J43" s="28">
        <v>127891</v>
      </c>
      <c r="K43" s="28">
        <v>136646</v>
      </c>
      <c r="L43" s="28">
        <v>160492</v>
      </c>
      <c r="M43" s="28">
        <v>171027</v>
      </c>
      <c r="N43" s="28">
        <v>169125</v>
      </c>
      <c r="O43" s="28">
        <v>161584</v>
      </c>
      <c r="P43" s="28">
        <v>159049</v>
      </c>
      <c r="Q43" s="28">
        <v>150716</v>
      </c>
      <c r="R43" s="28">
        <v>136201</v>
      </c>
      <c r="S43" s="28">
        <v>129671</v>
      </c>
      <c r="T43" s="28">
        <v>127485</v>
      </c>
      <c r="U43" s="28">
        <v>121620</v>
      </c>
      <c r="V43" s="28">
        <v>125004</v>
      </c>
      <c r="W43" s="28">
        <v>132601</v>
      </c>
      <c r="X43" s="28">
        <v>144941</v>
      </c>
      <c r="Y43" s="28">
        <v>145106</v>
      </c>
      <c r="Z43" s="86">
        <v>152361</v>
      </c>
      <c r="AA43" s="11"/>
      <c r="AB43" s="11"/>
      <c r="AC43" s="11"/>
      <c r="AD43" s="11"/>
    </row>
    <row r="44" spans="1:30" s="17" customFormat="1" ht="18" customHeight="1">
      <c r="A44" s="14" t="s">
        <v>61</v>
      </c>
      <c r="B44" s="15"/>
      <c r="C44" s="15"/>
      <c r="D44" s="15"/>
      <c r="E44" s="15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7"/>
      <c r="X44" s="7"/>
      <c r="Y44" s="7"/>
      <c r="Z44" s="11"/>
      <c r="AA44" s="11"/>
      <c r="AB44" s="11"/>
      <c r="AC44" s="11"/>
      <c r="AD44" s="11"/>
    </row>
    <row r="45" spans="1:30" s="17" customFormat="1" ht="18" customHeight="1">
      <c r="A45" s="16"/>
      <c r="B45" s="15"/>
      <c r="C45" s="15"/>
      <c r="D45" s="15"/>
      <c r="E45" s="15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7"/>
      <c r="X45" s="7"/>
      <c r="Y45" s="7"/>
      <c r="Z45" s="11"/>
      <c r="AA45" s="11"/>
      <c r="AB45" s="11"/>
      <c r="AC45" s="11"/>
      <c r="AD45" s="11"/>
    </row>
    <row r="46" spans="1:30" s="17" customFormat="1" ht="18" customHeight="1">
      <c r="A46" s="16"/>
      <c r="B46" s="15"/>
      <c r="C46" s="15"/>
      <c r="D46" s="15"/>
      <c r="E46" s="15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7"/>
      <c r="X46" s="7"/>
      <c r="Y46" s="7"/>
      <c r="Z46" s="11"/>
      <c r="AA46" s="11"/>
      <c r="AB46" s="11"/>
      <c r="AC46" s="11"/>
      <c r="AD46" s="11"/>
    </row>
    <row r="47" spans="1:30" s="17" customFormat="1" ht="18" customHeight="1">
      <c r="A47" s="49" t="s">
        <v>63</v>
      </c>
      <c r="B47" s="73" t="s">
        <v>29</v>
      </c>
      <c r="C47" s="73" t="s">
        <v>30</v>
      </c>
      <c r="D47" s="73" t="s">
        <v>31</v>
      </c>
      <c r="E47" s="73" t="s">
        <v>32</v>
      </c>
      <c r="F47" s="73" t="s">
        <v>33</v>
      </c>
      <c r="G47" s="73" t="s">
        <v>34</v>
      </c>
      <c r="H47" s="73" t="s">
        <v>35</v>
      </c>
      <c r="I47" s="73" t="s">
        <v>36</v>
      </c>
      <c r="J47" s="73" t="s">
        <v>37</v>
      </c>
      <c r="K47" s="73" t="s">
        <v>38</v>
      </c>
      <c r="L47" s="73" t="s">
        <v>39</v>
      </c>
      <c r="M47" s="73" t="s">
        <v>40</v>
      </c>
      <c r="N47" s="73" t="s">
        <v>41</v>
      </c>
      <c r="O47" s="73" t="s">
        <v>42</v>
      </c>
      <c r="P47" s="73" t="s">
        <v>43</v>
      </c>
      <c r="Q47" s="73" t="s">
        <v>44</v>
      </c>
      <c r="R47" s="73" t="s">
        <v>45</v>
      </c>
      <c r="S47" s="73" t="s">
        <v>46</v>
      </c>
      <c r="T47" s="73" t="s">
        <v>47</v>
      </c>
      <c r="U47" s="73" t="s">
        <v>48</v>
      </c>
      <c r="V47" s="73" t="s">
        <v>49</v>
      </c>
      <c r="W47" s="73" t="s">
        <v>50</v>
      </c>
      <c r="X47" s="73" t="s">
        <v>51</v>
      </c>
      <c r="Y47" s="73" t="s">
        <v>52</v>
      </c>
      <c r="Z47" s="73" t="s">
        <v>53</v>
      </c>
      <c r="AA47" s="11"/>
      <c r="AB47" s="11"/>
      <c r="AC47" s="11"/>
      <c r="AD47" s="11"/>
    </row>
    <row r="48" spans="1:30" s="7" customFormat="1" ht="18" customHeight="1">
      <c r="A48" s="22" t="s">
        <v>54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11"/>
      <c r="AB48" s="11"/>
      <c r="AC48" s="11"/>
      <c r="AD48" s="11"/>
    </row>
    <row r="49" spans="1:30" s="7" customFormat="1" ht="18" customHeight="1">
      <c r="A49" s="18" t="s">
        <v>55</v>
      </c>
      <c r="B49" s="25">
        <v>2052674</v>
      </c>
      <c r="C49" s="25">
        <v>2073216</v>
      </c>
      <c r="D49" s="25">
        <v>2100062</v>
      </c>
      <c r="E49" s="25">
        <v>2136121</v>
      </c>
      <c r="F49" s="25">
        <v>2190385</v>
      </c>
      <c r="G49" s="25">
        <v>2257875</v>
      </c>
      <c r="H49" s="25">
        <v>2291492</v>
      </c>
      <c r="I49" s="25">
        <v>2360166</v>
      </c>
      <c r="J49" s="25">
        <v>2412601</v>
      </c>
      <c r="K49" s="25">
        <v>2452867</v>
      </c>
      <c r="L49" s="25">
        <v>2521168</v>
      </c>
      <c r="M49" s="25">
        <v>2556777</v>
      </c>
      <c r="N49" s="25">
        <v>2568757</v>
      </c>
      <c r="O49" s="25">
        <v>2575410</v>
      </c>
      <c r="P49" s="25">
        <v>2582862</v>
      </c>
      <c r="Q49" s="25">
        <v>2579276</v>
      </c>
      <c r="R49" s="25">
        <v>2529763</v>
      </c>
      <c r="S49" s="25">
        <v>2519884</v>
      </c>
      <c r="T49" s="25">
        <v>2511220</v>
      </c>
      <c r="U49" s="25">
        <v>2505306</v>
      </c>
      <c r="V49" s="25">
        <v>2517320</v>
      </c>
      <c r="W49" s="25">
        <v>2538427</v>
      </c>
      <c r="X49" s="25">
        <v>2565232</v>
      </c>
      <c r="Y49" s="25">
        <v>2566744</v>
      </c>
      <c r="Z49" s="83">
        <v>2588006</v>
      </c>
      <c r="AA49" s="11"/>
      <c r="AB49" s="11"/>
      <c r="AC49" s="11"/>
      <c r="AD49" s="11"/>
    </row>
    <row r="50" spans="1:30" s="7" customFormat="1" ht="18" customHeight="1">
      <c r="A50" s="12" t="s">
        <v>69</v>
      </c>
      <c r="B50" s="13">
        <v>2002036</v>
      </c>
      <c r="C50" s="13">
        <v>2008517</v>
      </c>
      <c r="D50" s="13">
        <v>2023177</v>
      </c>
      <c r="E50" s="13">
        <v>2041161</v>
      </c>
      <c r="F50" s="13">
        <v>2051057</v>
      </c>
      <c r="G50" s="13">
        <v>2065990</v>
      </c>
      <c r="H50" s="13">
        <v>2076343</v>
      </c>
      <c r="I50" s="13">
        <v>2091358</v>
      </c>
      <c r="J50" s="13">
        <v>2104910</v>
      </c>
      <c r="K50" s="13">
        <v>2111366</v>
      </c>
      <c r="L50" s="13">
        <v>2125622</v>
      </c>
      <c r="M50" s="13">
        <v>2139194</v>
      </c>
      <c r="N50" s="13">
        <v>2145547</v>
      </c>
      <c r="O50" s="13">
        <v>2155316</v>
      </c>
      <c r="P50" s="13">
        <v>2160808</v>
      </c>
      <c r="Q50" s="13">
        <v>2163764</v>
      </c>
      <c r="R50" s="13">
        <v>2171752</v>
      </c>
      <c r="S50" s="13">
        <v>2179706</v>
      </c>
      <c r="T50" s="13">
        <v>2183000</v>
      </c>
      <c r="U50" s="13">
        <v>2188926</v>
      </c>
      <c r="V50" s="13">
        <v>2188047</v>
      </c>
      <c r="W50" s="13">
        <v>2189005</v>
      </c>
      <c r="X50" s="13">
        <v>2191651</v>
      </c>
      <c r="Y50" s="13">
        <v>2192685</v>
      </c>
      <c r="Z50" s="85">
        <v>2196477</v>
      </c>
      <c r="AA50" s="11"/>
      <c r="AB50" s="11"/>
      <c r="AC50" s="11"/>
      <c r="AD50" s="11"/>
    </row>
    <row r="51" spans="1:30" s="7" customFormat="1" ht="18" customHeight="1">
      <c r="A51" s="23" t="s">
        <v>70</v>
      </c>
      <c r="B51" s="24">
        <v>50638</v>
      </c>
      <c r="C51" s="24">
        <v>64699</v>
      </c>
      <c r="D51" s="24">
        <v>76885</v>
      </c>
      <c r="E51" s="24">
        <v>94960</v>
      </c>
      <c r="F51" s="24">
        <v>139328</v>
      </c>
      <c r="G51" s="24">
        <v>191885</v>
      </c>
      <c r="H51" s="24">
        <v>215149</v>
      </c>
      <c r="I51" s="24">
        <v>268808</v>
      </c>
      <c r="J51" s="24">
        <v>307691</v>
      </c>
      <c r="K51" s="24">
        <v>341501</v>
      </c>
      <c r="L51" s="24">
        <v>395546</v>
      </c>
      <c r="M51" s="24">
        <v>417583</v>
      </c>
      <c r="N51" s="24">
        <v>423210</v>
      </c>
      <c r="O51" s="24">
        <v>420094</v>
      </c>
      <c r="P51" s="24">
        <v>422054</v>
      </c>
      <c r="Q51" s="24">
        <v>415512</v>
      </c>
      <c r="R51" s="24">
        <v>358011</v>
      </c>
      <c r="S51" s="24">
        <v>340178</v>
      </c>
      <c r="T51" s="24">
        <v>328220</v>
      </c>
      <c r="U51" s="24">
        <v>316380</v>
      </c>
      <c r="V51" s="24">
        <v>329273</v>
      </c>
      <c r="W51" s="24">
        <v>349422</v>
      </c>
      <c r="X51" s="24">
        <v>373581</v>
      </c>
      <c r="Y51" s="24">
        <v>374059</v>
      </c>
      <c r="Z51" s="85">
        <v>391529</v>
      </c>
      <c r="AA51" s="11"/>
      <c r="AB51" s="11"/>
      <c r="AC51" s="11"/>
      <c r="AD51" s="11"/>
    </row>
    <row r="52" spans="1:30" s="7" customFormat="1" ht="18" customHeight="1">
      <c r="A52" s="22" t="s">
        <v>58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11"/>
      <c r="AB52" s="11"/>
      <c r="AC52" s="11"/>
      <c r="AD52" s="11"/>
    </row>
    <row r="53" spans="1:30" s="7" customFormat="1" ht="18" customHeight="1">
      <c r="A53" s="18" t="s">
        <v>55</v>
      </c>
      <c r="B53" s="25">
        <v>706553</v>
      </c>
      <c r="C53" s="25">
        <v>717013</v>
      </c>
      <c r="D53" s="25">
        <v>734248</v>
      </c>
      <c r="E53" s="25">
        <v>755086</v>
      </c>
      <c r="F53" s="25">
        <v>785355</v>
      </c>
      <c r="G53" s="25">
        <v>820677</v>
      </c>
      <c r="H53" s="25">
        <v>831472</v>
      </c>
      <c r="I53" s="25">
        <v>866389</v>
      </c>
      <c r="J53" s="25">
        <v>890693</v>
      </c>
      <c r="K53" s="25">
        <v>911809</v>
      </c>
      <c r="L53" s="25">
        <v>943954</v>
      </c>
      <c r="M53" s="25">
        <v>958812</v>
      </c>
      <c r="N53" s="25">
        <v>964552</v>
      </c>
      <c r="O53" s="25">
        <v>969567</v>
      </c>
      <c r="P53" s="25">
        <v>974673</v>
      </c>
      <c r="Q53" s="25">
        <v>976715</v>
      </c>
      <c r="R53" s="25">
        <v>939919</v>
      </c>
      <c r="S53" s="25">
        <v>934127</v>
      </c>
      <c r="T53" s="25">
        <v>925286</v>
      </c>
      <c r="U53" s="25">
        <v>920621</v>
      </c>
      <c r="V53" s="25">
        <v>927722</v>
      </c>
      <c r="W53" s="25">
        <v>937768</v>
      </c>
      <c r="X53" s="25">
        <v>948032</v>
      </c>
      <c r="Y53" s="25">
        <v>949744</v>
      </c>
      <c r="Z53" s="83">
        <v>960233</v>
      </c>
      <c r="AA53" s="11"/>
      <c r="AB53" s="11"/>
      <c r="AC53" s="11"/>
      <c r="AD53" s="11"/>
    </row>
    <row r="54" spans="1:30" s="7" customFormat="1" ht="18" customHeight="1">
      <c r="A54" s="12" t="s">
        <v>69</v>
      </c>
      <c r="B54" s="13">
        <v>668223</v>
      </c>
      <c r="C54" s="13">
        <v>665282</v>
      </c>
      <c r="D54" s="13">
        <v>674394</v>
      </c>
      <c r="E54" s="13">
        <v>689760</v>
      </c>
      <c r="F54" s="13">
        <v>696465</v>
      </c>
      <c r="G54" s="13">
        <v>703314</v>
      </c>
      <c r="H54" s="13">
        <v>708266</v>
      </c>
      <c r="I54" s="13">
        <v>715015</v>
      </c>
      <c r="J54" s="13">
        <v>721603</v>
      </c>
      <c r="K54" s="13">
        <v>725283</v>
      </c>
      <c r="L54" s="13">
        <v>731576</v>
      </c>
      <c r="M54" s="13">
        <v>736779</v>
      </c>
      <c r="N54" s="13">
        <v>739382</v>
      </c>
      <c r="O54" s="13">
        <v>743592</v>
      </c>
      <c r="P54" s="13">
        <v>745613</v>
      </c>
      <c r="Q54" s="13">
        <v>748514</v>
      </c>
      <c r="R54" s="13">
        <v>752193</v>
      </c>
      <c r="S54" s="13">
        <v>755914</v>
      </c>
      <c r="T54" s="13">
        <v>757243</v>
      </c>
      <c r="U54" s="13">
        <v>760317</v>
      </c>
      <c r="V54" s="13">
        <v>761077</v>
      </c>
      <c r="W54" s="13">
        <v>761871</v>
      </c>
      <c r="X54" s="13">
        <v>762847</v>
      </c>
      <c r="Y54" s="13">
        <v>764575</v>
      </c>
      <c r="Z54" s="85">
        <v>766982</v>
      </c>
      <c r="AA54" s="11"/>
      <c r="AB54" s="11"/>
      <c r="AC54" s="11"/>
      <c r="AD54" s="11"/>
    </row>
    <row r="55" spans="1:30" s="7" customFormat="1" ht="18" customHeight="1">
      <c r="A55" s="23" t="s">
        <v>70</v>
      </c>
      <c r="B55" s="24">
        <v>38330</v>
      </c>
      <c r="C55" s="24">
        <v>51731</v>
      </c>
      <c r="D55" s="24">
        <v>59854</v>
      </c>
      <c r="E55" s="24">
        <v>65326</v>
      </c>
      <c r="F55" s="24">
        <v>88890</v>
      </c>
      <c r="G55" s="24">
        <v>117363</v>
      </c>
      <c r="H55" s="24">
        <v>123206</v>
      </c>
      <c r="I55" s="24">
        <v>151374</v>
      </c>
      <c r="J55" s="24">
        <v>169090</v>
      </c>
      <c r="K55" s="24">
        <v>186526</v>
      </c>
      <c r="L55" s="24">
        <v>212378</v>
      </c>
      <c r="M55" s="24">
        <v>222033</v>
      </c>
      <c r="N55" s="24">
        <v>225170</v>
      </c>
      <c r="O55" s="24">
        <v>225975</v>
      </c>
      <c r="P55" s="24">
        <v>229060</v>
      </c>
      <c r="Q55" s="24">
        <v>228201</v>
      </c>
      <c r="R55" s="24">
        <v>187726</v>
      </c>
      <c r="S55" s="24">
        <v>178213</v>
      </c>
      <c r="T55" s="24">
        <v>168043</v>
      </c>
      <c r="U55" s="24">
        <v>160304</v>
      </c>
      <c r="V55" s="24">
        <v>166645</v>
      </c>
      <c r="W55" s="24">
        <v>175897</v>
      </c>
      <c r="X55" s="24">
        <v>185185</v>
      </c>
      <c r="Y55" s="24">
        <v>185169</v>
      </c>
      <c r="Z55" s="85">
        <v>193251</v>
      </c>
      <c r="AA55" s="11"/>
      <c r="AB55" s="11"/>
      <c r="AC55" s="11"/>
      <c r="AD55" s="11"/>
    </row>
    <row r="56" spans="1:30" s="7" customFormat="1" ht="18" customHeight="1">
      <c r="A56" s="22" t="s">
        <v>59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"/>
      <c r="AB56" s="11"/>
      <c r="AC56" s="11"/>
      <c r="AD56" s="11"/>
    </row>
    <row r="57" spans="1:30" s="7" customFormat="1" ht="18" customHeight="1">
      <c r="A57" s="18" t="s">
        <v>55</v>
      </c>
      <c r="B57" s="25">
        <v>233481</v>
      </c>
      <c r="C57" s="25">
        <v>236317</v>
      </c>
      <c r="D57" s="25">
        <v>239315</v>
      </c>
      <c r="E57" s="25">
        <v>244030</v>
      </c>
      <c r="F57" s="25">
        <v>250827</v>
      </c>
      <c r="G57" s="25">
        <v>258802</v>
      </c>
      <c r="H57" s="25">
        <v>263246</v>
      </c>
      <c r="I57" s="25">
        <v>270718</v>
      </c>
      <c r="J57" s="25">
        <v>278421</v>
      </c>
      <c r="K57" s="25">
        <v>285203</v>
      </c>
      <c r="L57" s="25">
        <v>295086</v>
      </c>
      <c r="M57" s="25">
        <v>298841</v>
      </c>
      <c r="N57" s="25">
        <v>300784</v>
      </c>
      <c r="O57" s="25">
        <v>301489</v>
      </c>
      <c r="P57" s="25">
        <v>301637</v>
      </c>
      <c r="Q57" s="25">
        <v>300707</v>
      </c>
      <c r="R57" s="25">
        <v>294704</v>
      </c>
      <c r="S57" s="25">
        <v>292607</v>
      </c>
      <c r="T57" s="25">
        <v>291443</v>
      </c>
      <c r="U57" s="25">
        <v>290003</v>
      </c>
      <c r="V57" s="25">
        <v>290539</v>
      </c>
      <c r="W57" s="25">
        <v>291885</v>
      </c>
      <c r="X57" s="25">
        <v>294791</v>
      </c>
      <c r="Y57" s="25">
        <v>295649</v>
      </c>
      <c r="Z57" s="83">
        <v>297522</v>
      </c>
      <c r="AA57" s="11"/>
      <c r="AB57" s="11"/>
      <c r="AC57" s="11"/>
      <c r="AD57" s="11"/>
    </row>
    <row r="58" spans="1:30" s="7" customFormat="1" ht="18" customHeight="1">
      <c r="A58" s="12" t="s">
        <v>69</v>
      </c>
      <c r="B58" s="13">
        <v>230378</v>
      </c>
      <c r="C58" s="13">
        <v>232706</v>
      </c>
      <c r="D58" s="13">
        <v>234660</v>
      </c>
      <c r="E58" s="13">
        <v>236077</v>
      </c>
      <c r="F58" s="13">
        <v>237542</v>
      </c>
      <c r="G58" s="13">
        <v>239413</v>
      </c>
      <c r="H58" s="13">
        <v>239654</v>
      </c>
      <c r="I58" s="13">
        <v>240948</v>
      </c>
      <c r="J58" s="13">
        <v>243013</v>
      </c>
      <c r="K58" s="13">
        <v>244556</v>
      </c>
      <c r="L58" s="13">
        <v>246272</v>
      </c>
      <c r="M58" s="13">
        <v>247409</v>
      </c>
      <c r="N58" s="13">
        <v>248014</v>
      </c>
      <c r="O58" s="13">
        <v>248482</v>
      </c>
      <c r="P58" s="13">
        <v>248398</v>
      </c>
      <c r="Q58" s="13">
        <v>248711</v>
      </c>
      <c r="R58" s="13">
        <v>249089</v>
      </c>
      <c r="S58" s="13">
        <v>249688</v>
      </c>
      <c r="T58" s="13">
        <v>249793</v>
      </c>
      <c r="U58" s="13">
        <v>249931</v>
      </c>
      <c r="V58" s="13">
        <v>249583</v>
      </c>
      <c r="W58" s="13">
        <v>249607</v>
      </c>
      <c r="X58" s="13">
        <v>249975</v>
      </c>
      <c r="Y58" s="13">
        <v>250701</v>
      </c>
      <c r="Z58" s="85">
        <v>251678</v>
      </c>
      <c r="AA58" s="11"/>
      <c r="AB58" s="11"/>
      <c r="AC58" s="11"/>
      <c r="AD58" s="11"/>
    </row>
    <row r="59" spans="1:30" s="7" customFormat="1" ht="18" customHeight="1">
      <c r="A59" s="23" t="s">
        <v>70</v>
      </c>
      <c r="B59" s="24">
        <v>3103</v>
      </c>
      <c r="C59" s="24">
        <v>3611</v>
      </c>
      <c r="D59" s="24">
        <v>4655</v>
      </c>
      <c r="E59" s="24">
        <v>7953</v>
      </c>
      <c r="F59" s="24">
        <v>13285</v>
      </c>
      <c r="G59" s="24">
        <v>19389</v>
      </c>
      <c r="H59" s="24">
        <v>23592</v>
      </c>
      <c r="I59" s="24">
        <v>29770</v>
      </c>
      <c r="J59" s="24">
        <v>35408</v>
      </c>
      <c r="K59" s="24">
        <v>40647</v>
      </c>
      <c r="L59" s="24">
        <v>48814</v>
      </c>
      <c r="M59" s="24">
        <v>51432</v>
      </c>
      <c r="N59" s="24">
        <v>52770</v>
      </c>
      <c r="O59" s="24">
        <v>53007</v>
      </c>
      <c r="P59" s="24">
        <v>53239</v>
      </c>
      <c r="Q59" s="24">
        <v>51996</v>
      </c>
      <c r="R59" s="24">
        <v>45615</v>
      </c>
      <c r="S59" s="24">
        <v>42919</v>
      </c>
      <c r="T59" s="24">
        <v>41650</v>
      </c>
      <c r="U59" s="24">
        <v>40072</v>
      </c>
      <c r="V59" s="24">
        <v>40956</v>
      </c>
      <c r="W59" s="24">
        <v>42278</v>
      </c>
      <c r="X59" s="24">
        <v>44816</v>
      </c>
      <c r="Y59" s="24">
        <v>44948</v>
      </c>
      <c r="Z59" s="85">
        <v>45844</v>
      </c>
      <c r="AA59" s="11"/>
      <c r="AB59" s="11"/>
      <c r="AC59" s="11"/>
      <c r="AD59" s="11"/>
    </row>
    <row r="60" spans="1:30" s="7" customFormat="1" ht="18" customHeight="1">
      <c r="A60" s="22" t="s">
        <v>60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"/>
      <c r="AB60" s="11"/>
      <c r="AC60" s="11"/>
      <c r="AD60" s="11"/>
    </row>
    <row r="61" spans="1:30" s="7" customFormat="1" ht="18" customHeight="1">
      <c r="A61" s="18" t="s">
        <v>55</v>
      </c>
      <c r="B61" s="25">
        <v>1112640</v>
      </c>
      <c r="C61" s="25">
        <v>1119886</v>
      </c>
      <c r="D61" s="25">
        <v>1126499</v>
      </c>
      <c r="E61" s="25">
        <v>1137005</v>
      </c>
      <c r="F61" s="25">
        <v>1154203</v>
      </c>
      <c r="G61" s="25">
        <v>1178396</v>
      </c>
      <c r="H61" s="25">
        <v>1196774</v>
      </c>
      <c r="I61" s="25">
        <v>1223059</v>
      </c>
      <c r="J61" s="25">
        <v>1243487</v>
      </c>
      <c r="K61" s="25">
        <v>1255855</v>
      </c>
      <c r="L61" s="25">
        <v>1282128</v>
      </c>
      <c r="M61" s="25">
        <v>1299124</v>
      </c>
      <c r="N61" s="25">
        <v>1303421</v>
      </c>
      <c r="O61" s="25">
        <v>1304354</v>
      </c>
      <c r="P61" s="25">
        <v>1306552</v>
      </c>
      <c r="Q61" s="25">
        <v>1301854</v>
      </c>
      <c r="R61" s="25">
        <v>1295140</v>
      </c>
      <c r="S61" s="25">
        <v>1293150</v>
      </c>
      <c r="T61" s="25">
        <v>1294491</v>
      </c>
      <c r="U61" s="25">
        <v>1294682</v>
      </c>
      <c r="V61" s="25">
        <v>1299059</v>
      </c>
      <c r="W61" s="25">
        <v>1308774</v>
      </c>
      <c r="X61" s="25">
        <v>1322409</v>
      </c>
      <c r="Y61" s="25">
        <v>1321351</v>
      </c>
      <c r="Z61" s="83">
        <v>1330251</v>
      </c>
      <c r="AA61" s="11"/>
      <c r="AB61" s="11"/>
      <c r="AC61" s="11"/>
      <c r="AD61" s="11"/>
    </row>
    <row r="62" spans="1:30" s="7" customFormat="1" ht="18" customHeight="1">
      <c r="A62" s="12" t="s">
        <v>69</v>
      </c>
      <c r="B62" s="13">
        <v>1103435</v>
      </c>
      <c r="C62" s="13">
        <v>1110528</v>
      </c>
      <c r="D62" s="13">
        <v>1114123</v>
      </c>
      <c r="E62" s="13">
        <v>1115323</v>
      </c>
      <c r="F62" s="13">
        <v>1117050</v>
      </c>
      <c r="G62" s="13">
        <v>1123263</v>
      </c>
      <c r="H62" s="13">
        <v>1128423</v>
      </c>
      <c r="I62" s="13">
        <v>1135395</v>
      </c>
      <c r="J62" s="13">
        <v>1140294</v>
      </c>
      <c r="K62" s="13">
        <v>1141527</v>
      </c>
      <c r="L62" s="13">
        <v>1147774</v>
      </c>
      <c r="M62" s="13">
        <v>1155006</v>
      </c>
      <c r="N62" s="13">
        <v>1158151</v>
      </c>
      <c r="O62" s="13">
        <v>1163242</v>
      </c>
      <c r="P62" s="13">
        <v>1166797</v>
      </c>
      <c r="Q62" s="13">
        <v>1166539</v>
      </c>
      <c r="R62" s="13">
        <v>1170470</v>
      </c>
      <c r="S62" s="13">
        <v>1174104</v>
      </c>
      <c r="T62" s="13">
        <v>1175964</v>
      </c>
      <c r="U62" s="13">
        <v>1178678</v>
      </c>
      <c r="V62" s="13">
        <v>1177387</v>
      </c>
      <c r="W62" s="13">
        <v>1177527</v>
      </c>
      <c r="X62" s="13">
        <v>1178829</v>
      </c>
      <c r="Y62" s="13">
        <v>1177409</v>
      </c>
      <c r="Z62" s="85">
        <v>1177817</v>
      </c>
      <c r="AA62" s="11"/>
      <c r="AB62" s="11"/>
      <c r="AC62" s="11"/>
      <c r="AD62" s="11"/>
    </row>
    <row r="63" spans="1:30" s="7" customFormat="1" ht="18" customHeight="1">
      <c r="A63" s="27" t="s">
        <v>70</v>
      </c>
      <c r="B63" s="28">
        <v>9205</v>
      </c>
      <c r="C63" s="28">
        <v>9358</v>
      </c>
      <c r="D63" s="28">
        <v>12376</v>
      </c>
      <c r="E63" s="28">
        <v>21682</v>
      </c>
      <c r="F63" s="28">
        <v>37153</v>
      </c>
      <c r="G63" s="28">
        <v>55133</v>
      </c>
      <c r="H63" s="28">
        <v>68351</v>
      </c>
      <c r="I63" s="28">
        <v>87664</v>
      </c>
      <c r="J63" s="28">
        <v>103193</v>
      </c>
      <c r="K63" s="28">
        <v>114328</v>
      </c>
      <c r="L63" s="28">
        <v>134354</v>
      </c>
      <c r="M63" s="28">
        <v>144118</v>
      </c>
      <c r="N63" s="28">
        <v>145270</v>
      </c>
      <c r="O63" s="28">
        <v>141112</v>
      </c>
      <c r="P63" s="28">
        <v>139755</v>
      </c>
      <c r="Q63" s="28">
        <v>135315</v>
      </c>
      <c r="R63" s="28">
        <v>124670</v>
      </c>
      <c r="S63" s="28">
        <v>119046</v>
      </c>
      <c r="T63" s="28">
        <v>118527</v>
      </c>
      <c r="U63" s="28">
        <v>116004</v>
      </c>
      <c r="V63" s="28">
        <v>121672</v>
      </c>
      <c r="W63" s="28">
        <v>131247</v>
      </c>
      <c r="X63" s="28">
        <v>143580</v>
      </c>
      <c r="Y63" s="28">
        <v>143942</v>
      </c>
      <c r="Z63" s="86">
        <v>152434</v>
      </c>
      <c r="AA63" s="11"/>
      <c r="AB63" s="11"/>
      <c r="AC63" s="11"/>
      <c r="AD63" s="11"/>
    </row>
    <row r="64" spans="1:30" s="7" customFormat="1" ht="18" customHeight="1">
      <c r="A64" s="14" t="s">
        <v>61</v>
      </c>
      <c r="B64" s="15"/>
      <c r="C64" s="15"/>
      <c r="D64" s="15"/>
      <c r="E64" s="15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Z64" s="11"/>
      <c r="AA64" s="11"/>
      <c r="AB64" s="11"/>
      <c r="AC64" s="11"/>
      <c r="AD64" s="11"/>
    </row>
    <row r="65" spans="1:30" s="7" customFormat="1" ht="18" customHeight="1">
      <c r="A65" s="16"/>
      <c r="B65" s="15"/>
      <c r="C65" s="15"/>
      <c r="D65" s="15"/>
      <c r="E65" s="15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Z65" s="11"/>
      <c r="AA65" s="11"/>
      <c r="AB65" s="11"/>
      <c r="AC65" s="11"/>
      <c r="AD65" s="11"/>
    </row>
    <row r="66" spans="1:30" s="7" customFormat="1" ht="18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5"/>
      <c r="X66" s="5"/>
      <c r="Y66" s="5"/>
      <c r="Z66" s="11"/>
      <c r="AA66" s="11"/>
      <c r="AB66" s="11"/>
      <c r="AC66" s="11"/>
      <c r="AD66" s="11"/>
    </row>
    <row r="67" spans="1:30" s="7" customFormat="1" ht="18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5"/>
      <c r="X67" s="5"/>
      <c r="Y67" s="5"/>
      <c r="Z67" s="11"/>
      <c r="AA67" s="11"/>
      <c r="AB67" s="11"/>
      <c r="AC67" s="11"/>
      <c r="AD67" s="11"/>
    </row>
    <row r="68" spans="1:30" s="7" customFormat="1" ht="18" customHeight="1">
      <c r="A68" s="15" t="s">
        <v>71</v>
      </c>
      <c r="B68" s="15"/>
      <c r="C68" s="15"/>
      <c r="D68" s="15"/>
      <c r="E68" s="15"/>
      <c r="F68" s="15"/>
      <c r="G68" s="15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5"/>
      <c r="X68" s="5"/>
      <c r="Y68" s="5"/>
      <c r="Z68" s="11"/>
      <c r="AA68" s="11"/>
      <c r="AB68" s="11"/>
      <c r="AC68" s="11"/>
      <c r="AD68" s="11"/>
    </row>
    <row r="69" spans="1:30" s="7" customFormat="1" ht="18" customHeight="1">
      <c r="A69" s="15"/>
      <c r="B69" s="15"/>
      <c r="C69" s="15"/>
      <c r="D69" s="15"/>
      <c r="E69" s="15"/>
      <c r="F69" s="15"/>
      <c r="G69" s="15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5"/>
      <c r="X69" s="5"/>
      <c r="Y69" s="5"/>
      <c r="Z69" s="11"/>
      <c r="AA69" s="11"/>
      <c r="AB69" s="11"/>
      <c r="AC69" s="11"/>
      <c r="AD69" s="11"/>
    </row>
    <row r="70" spans="1:30" s="7" customFormat="1" ht="18" customHeight="1">
      <c r="A70" s="49" t="s">
        <v>28</v>
      </c>
      <c r="B70" s="73" t="s">
        <v>29</v>
      </c>
      <c r="C70" s="73" t="s">
        <v>30</v>
      </c>
      <c r="D70" s="73" t="s">
        <v>31</v>
      </c>
      <c r="E70" s="73" t="s">
        <v>32</v>
      </c>
      <c r="F70" s="73" t="s">
        <v>33</v>
      </c>
      <c r="G70" s="73" t="s">
        <v>34</v>
      </c>
      <c r="H70" s="73" t="s">
        <v>35</v>
      </c>
      <c r="I70" s="73" t="s">
        <v>36</v>
      </c>
      <c r="J70" s="73" t="s">
        <v>37</v>
      </c>
      <c r="K70" s="73" t="s">
        <v>38</v>
      </c>
      <c r="L70" s="73" t="s">
        <v>39</v>
      </c>
      <c r="M70" s="73" t="s">
        <v>40</v>
      </c>
      <c r="N70" s="73" t="s">
        <v>41</v>
      </c>
      <c r="O70" s="73" t="s">
        <v>42</v>
      </c>
      <c r="P70" s="73" t="s">
        <v>43</v>
      </c>
      <c r="Q70" s="73" t="s">
        <v>44</v>
      </c>
      <c r="R70" s="73" t="s">
        <v>45</v>
      </c>
      <c r="S70" s="73" t="s">
        <v>46</v>
      </c>
      <c r="T70" s="73" t="s">
        <v>47</v>
      </c>
      <c r="U70" s="73" t="s">
        <v>48</v>
      </c>
      <c r="V70" s="73" t="s">
        <v>49</v>
      </c>
      <c r="W70" s="73" t="s">
        <v>50</v>
      </c>
      <c r="X70" s="73" t="s">
        <v>51</v>
      </c>
      <c r="Y70" s="73" t="s">
        <v>52</v>
      </c>
      <c r="Z70" s="73" t="s">
        <v>53</v>
      </c>
      <c r="AA70" s="11"/>
      <c r="AB70" s="11"/>
      <c r="AC70" s="11"/>
      <c r="AD70" s="11"/>
    </row>
    <row r="71" spans="1:30" s="7" customFormat="1" ht="18" customHeight="1">
      <c r="A71" s="22" t="s">
        <v>54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11"/>
      <c r="AB71" s="11"/>
      <c r="AC71" s="11"/>
      <c r="AD71" s="11"/>
    </row>
    <row r="72" spans="1:30" s="7" customFormat="1" ht="18" customHeight="1">
      <c r="A72" s="18" t="s">
        <v>55</v>
      </c>
      <c r="B72" s="30">
        <v>1</v>
      </c>
      <c r="C72" s="30">
        <v>1</v>
      </c>
      <c r="D72" s="30">
        <v>1</v>
      </c>
      <c r="E72" s="30">
        <v>1</v>
      </c>
      <c r="F72" s="30">
        <v>1</v>
      </c>
      <c r="G72" s="30">
        <v>1</v>
      </c>
      <c r="H72" s="30">
        <v>1</v>
      </c>
      <c r="I72" s="30">
        <v>1</v>
      </c>
      <c r="J72" s="30">
        <v>1</v>
      </c>
      <c r="K72" s="30">
        <v>1</v>
      </c>
      <c r="L72" s="30">
        <v>1</v>
      </c>
      <c r="M72" s="30">
        <v>1</v>
      </c>
      <c r="N72" s="30">
        <v>1</v>
      </c>
      <c r="O72" s="30">
        <v>1</v>
      </c>
      <c r="P72" s="30">
        <v>1</v>
      </c>
      <c r="Q72" s="30">
        <v>1</v>
      </c>
      <c r="R72" s="30">
        <v>1</v>
      </c>
      <c r="S72" s="30">
        <v>1</v>
      </c>
      <c r="T72" s="30">
        <v>1</v>
      </c>
      <c r="U72" s="30">
        <v>1</v>
      </c>
      <c r="V72" s="30">
        <v>1</v>
      </c>
      <c r="W72" s="30">
        <v>1</v>
      </c>
      <c r="X72" s="30">
        <v>1</v>
      </c>
      <c r="Y72" s="30">
        <f>SUM(Y74,Y73)</f>
        <v>1</v>
      </c>
      <c r="Z72" s="30">
        <f>SUM(Z74,Z73)</f>
        <v>1</v>
      </c>
      <c r="AA72" s="11"/>
      <c r="AB72" s="11"/>
      <c r="AC72" s="11"/>
      <c r="AD72" s="11"/>
    </row>
    <row r="73" spans="1:30" s="7" customFormat="1" ht="18" customHeight="1">
      <c r="A73" s="12" t="s">
        <v>69</v>
      </c>
      <c r="B73" s="50">
        <v>0.97461923761277969</v>
      </c>
      <c r="C73" s="50">
        <v>0.96798405694958334</v>
      </c>
      <c r="D73" s="50">
        <v>0.96209238705093203</v>
      </c>
      <c r="E73" s="50">
        <v>0.95251186882050387</v>
      </c>
      <c r="F73" s="50">
        <v>0.93039904703529797</v>
      </c>
      <c r="G73" s="50">
        <v>0.90745456436477345</v>
      </c>
      <c r="H73" s="50">
        <v>0.89780190803873128</v>
      </c>
      <c r="I73" s="50">
        <v>0.87597414484419545</v>
      </c>
      <c r="J73" s="50">
        <v>0.8610177269879099</v>
      </c>
      <c r="K73" s="50">
        <v>0.85013354066065938</v>
      </c>
      <c r="L73" s="50">
        <v>0.83152957858883836</v>
      </c>
      <c r="M73" s="50">
        <v>0.82543734389337886</v>
      </c>
      <c r="N73" s="50">
        <v>0.82515445919620578</v>
      </c>
      <c r="O73" s="50">
        <v>0.82787780012076939</v>
      </c>
      <c r="P73" s="50">
        <v>0.82784827302775876</v>
      </c>
      <c r="Q73" s="50">
        <v>0.83106721694077712</v>
      </c>
      <c r="R73" s="50">
        <v>0.85221717200376279</v>
      </c>
      <c r="S73" s="50">
        <v>0.85941483196401136</v>
      </c>
      <c r="T73" s="50">
        <v>0.8644388431538268</v>
      </c>
      <c r="U73" s="50">
        <v>0.87000327227978336</v>
      </c>
      <c r="V73" s="50">
        <v>0.86604335513224706</v>
      </c>
      <c r="W73" s="50">
        <v>0.859423366666207</v>
      </c>
      <c r="X73" s="50">
        <v>0.85127971094760446</v>
      </c>
      <c r="Y73" s="50">
        <f>Y10/Y9</f>
        <v>0.85140460778254767</v>
      </c>
      <c r="Z73" s="50">
        <f>Z10/Z9</f>
        <v>0.84612120870927565</v>
      </c>
      <c r="AA73" s="11"/>
      <c r="AB73" s="11"/>
      <c r="AC73" s="11"/>
      <c r="AD73" s="11"/>
    </row>
    <row r="74" spans="1:30" s="7" customFormat="1" ht="18" customHeight="1">
      <c r="A74" s="23" t="s">
        <v>70</v>
      </c>
      <c r="B74" s="50">
        <v>2.5380762387220292E-2</v>
      </c>
      <c r="C74" s="50">
        <v>3.2015943050416648E-2</v>
      </c>
      <c r="D74" s="50">
        <v>3.7907612949067991E-2</v>
      </c>
      <c r="E74" s="50">
        <v>4.7488131179496164E-2</v>
      </c>
      <c r="F74" s="50">
        <v>6.9600952964702034E-2</v>
      </c>
      <c r="G74" s="50">
        <v>9.2545435635226589E-2</v>
      </c>
      <c r="H74" s="50">
        <v>0.10219809196126872</v>
      </c>
      <c r="I74" s="50">
        <v>0.12402585515580457</v>
      </c>
      <c r="J74" s="50">
        <v>0.1389822730120901</v>
      </c>
      <c r="K74" s="50">
        <v>0.14986645933934067</v>
      </c>
      <c r="L74" s="50">
        <v>0.16847042141116164</v>
      </c>
      <c r="M74" s="50">
        <v>0.17456265610662114</v>
      </c>
      <c r="N74" s="50">
        <v>0.17484554080379427</v>
      </c>
      <c r="O74" s="50">
        <v>0.17212219987923058</v>
      </c>
      <c r="P74" s="50">
        <v>0.17215172697224126</v>
      </c>
      <c r="Q74" s="50">
        <v>0.16893278305922291</v>
      </c>
      <c r="R74" s="50">
        <v>0.14778282799623724</v>
      </c>
      <c r="S74" s="50">
        <v>0.14058516803598858</v>
      </c>
      <c r="T74" s="50">
        <v>0.1355611568461732</v>
      </c>
      <c r="U74" s="50">
        <v>0.12999672772021664</v>
      </c>
      <c r="V74" s="50">
        <v>0.13395664486775297</v>
      </c>
      <c r="W74" s="50">
        <v>0.140576633333793</v>
      </c>
      <c r="X74" s="50">
        <v>0.14872028905239559</v>
      </c>
      <c r="Y74" s="50">
        <f>Y11/Y9</f>
        <v>0.14859539221745235</v>
      </c>
      <c r="Z74" s="50">
        <f>Z11/Z9</f>
        <v>0.15387879129072432</v>
      </c>
      <c r="AA74" s="11"/>
      <c r="AB74" s="11"/>
      <c r="AC74" s="11"/>
      <c r="AD74" s="11"/>
    </row>
    <row r="75" spans="1:30" s="7" customFormat="1" ht="18" customHeight="1">
      <c r="A75" s="22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11"/>
      <c r="AB75" s="11"/>
      <c r="AC75" s="11"/>
      <c r="AD75" s="11"/>
    </row>
    <row r="76" spans="1:30" s="7" customFormat="1" ht="18" customHeight="1">
      <c r="A76" s="18" t="s">
        <v>55</v>
      </c>
      <c r="B76" s="30">
        <v>1</v>
      </c>
      <c r="C76" s="30">
        <v>1</v>
      </c>
      <c r="D76" s="30">
        <v>1</v>
      </c>
      <c r="E76" s="30">
        <v>1</v>
      </c>
      <c r="F76" s="30">
        <v>1</v>
      </c>
      <c r="G76" s="30">
        <v>1</v>
      </c>
      <c r="H76" s="30">
        <v>1</v>
      </c>
      <c r="I76" s="30">
        <v>1</v>
      </c>
      <c r="J76" s="30">
        <v>1</v>
      </c>
      <c r="K76" s="30">
        <v>1</v>
      </c>
      <c r="L76" s="30">
        <v>1</v>
      </c>
      <c r="M76" s="30">
        <v>1</v>
      </c>
      <c r="N76" s="30">
        <v>1</v>
      </c>
      <c r="O76" s="30">
        <v>1</v>
      </c>
      <c r="P76" s="30">
        <v>1</v>
      </c>
      <c r="Q76" s="30">
        <v>1</v>
      </c>
      <c r="R76" s="30">
        <v>1</v>
      </c>
      <c r="S76" s="30">
        <v>1</v>
      </c>
      <c r="T76" s="30">
        <v>1</v>
      </c>
      <c r="U76" s="30">
        <v>1</v>
      </c>
      <c r="V76" s="30">
        <v>1</v>
      </c>
      <c r="W76" s="30">
        <v>1</v>
      </c>
      <c r="X76" s="30">
        <v>1</v>
      </c>
      <c r="Y76" s="30">
        <f>SUM(Y78,Y77)</f>
        <v>1</v>
      </c>
      <c r="Z76" s="30">
        <f>SUM(Z78,Z77)</f>
        <v>1</v>
      </c>
      <c r="AA76" s="11"/>
      <c r="AB76" s="11"/>
      <c r="AC76" s="11"/>
      <c r="AD76" s="11"/>
    </row>
    <row r="77" spans="1:30">
      <c r="A77" s="12" t="s">
        <v>69</v>
      </c>
      <c r="B77" s="19">
        <v>0.94548189149512607</v>
      </c>
      <c r="C77" s="19">
        <v>0.92754790048662383</v>
      </c>
      <c r="D77" s="19">
        <v>0.91768225173408324</v>
      </c>
      <c r="E77" s="19">
        <v>0.91112654460783815</v>
      </c>
      <c r="F77" s="19">
        <v>0.88087110903433186</v>
      </c>
      <c r="G77" s="19">
        <v>0.84936860928637192</v>
      </c>
      <c r="H77" s="19">
        <v>0.84290300777289628</v>
      </c>
      <c r="I77" s="19">
        <v>0.81433731107736196</v>
      </c>
      <c r="J77" s="19">
        <v>0.7986325064267713</v>
      </c>
      <c r="K77" s="19">
        <v>0.7847396321847141</v>
      </c>
      <c r="L77" s="19">
        <v>0.76401087615656971</v>
      </c>
      <c r="M77" s="19">
        <v>0.7584918612924697</v>
      </c>
      <c r="N77" s="19">
        <v>0.75751303675209014</v>
      </c>
      <c r="O77" s="19">
        <v>0.75871077752391647</v>
      </c>
      <c r="P77" s="19">
        <v>0.75687660436954385</v>
      </c>
      <c r="Q77" s="19">
        <v>0.75873413505670617</v>
      </c>
      <c r="R77" s="19">
        <v>0.79382510952999241</v>
      </c>
      <c r="S77" s="19">
        <v>0.80357263185245442</v>
      </c>
      <c r="T77" s="19">
        <v>0.81339850222629528</v>
      </c>
      <c r="U77" s="19">
        <v>0.82188445718367942</v>
      </c>
      <c r="V77" s="19">
        <v>0.81678348983777083</v>
      </c>
      <c r="W77" s="19">
        <v>0.8087602888712061</v>
      </c>
      <c r="X77" s="19">
        <v>0.80072323457567685</v>
      </c>
      <c r="Y77" s="50">
        <f>Y14/Y13</f>
        <v>0.80155673246669878</v>
      </c>
      <c r="Z77" s="50">
        <f>Z14/Z13</f>
        <v>0.79556729775125501</v>
      </c>
      <c r="AA77" s="11"/>
      <c r="AB77" s="11"/>
      <c r="AC77" s="11"/>
      <c r="AD77" s="11"/>
    </row>
    <row r="78" spans="1:30" ht="21">
      <c r="A78" s="23" t="s">
        <v>70</v>
      </c>
      <c r="B78" s="31">
        <v>5.4518108504873888E-2</v>
      </c>
      <c r="C78" s="31">
        <v>7.2452099513376125E-2</v>
      </c>
      <c r="D78" s="31">
        <v>8.2317748265916757E-2</v>
      </c>
      <c r="E78" s="31">
        <v>8.8872784370564964E-2</v>
      </c>
      <c r="F78" s="31">
        <v>0.11912824910396105</v>
      </c>
      <c r="G78" s="31">
        <v>0.15063139071362802</v>
      </c>
      <c r="H78" s="31">
        <v>0.15709699222710374</v>
      </c>
      <c r="I78" s="31">
        <v>0.18566268892263804</v>
      </c>
      <c r="J78" s="31">
        <v>0.20136749357322875</v>
      </c>
      <c r="K78" s="31">
        <v>0.2152603678152859</v>
      </c>
      <c r="L78" s="31">
        <v>0.23598912384343029</v>
      </c>
      <c r="M78" s="31">
        <v>0.24150813870753027</v>
      </c>
      <c r="N78" s="31">
        <v>0.24248696324790983</v>
      </c>
      <c r="O78" s="31">
        <v>0.24128922247608353</v>
      </c>
      <c r="P78" s="31">
        <v>0.24312339563045615</v>
      </c>
      <c r="Q78" s="31">
        <v>0.24126586494329377</v>
      </c>
      <c r="R78" s="31">
        <v>0.20617489047000756</v>
      </c>
      <c r="S78" s="31">
        <v>0.19642736814754558</v>
      </c>
      <c r="T78" s="31">
        <v>0.18660149777370472</v>
      </c>
      <c r="U78" s="31">
        <v>0.17811554281632053</v>
      </c>
      <c r="V78" s="31">
        <v>0.18321651016222912</v>
      </c>
      <c r="W78" s="31">
        <v>0.19123971112879387</v>
      </c>
      <c r="X78" s="31">
        <v>0.19927676542432315</v>
      </c>
      <c r="Y78" s="50">
        <f>Y15/Y13</f>
        <v>0.19844326753330124</v>
      </c>
      <c r="Z78" s="50">
        <f>Z15/Z13</f>
        <v>0.20443270224874499</v>
      </c>
      <c r="AA78" s="17"/>
      <c r="AB78" s="17"/>
      <c r="AC78" s="17"/>
      <c r="AD78" s="17"/>
    </row>
    <row r="79" spans="1:30" ht="21">
      <c r="A79" s="22" t="s">
        <v>59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17"/>
      <c r="AB79" s="17"/>
      <c r="AC79" s="17"/>
      <c r="AD79" s="17"/>
    </row>
    <row r="80" spans="1:30" ht="21">
      <c r="A80" s="18" t="s">
        <v>55</v>
      </c>
      <c r="B80" s="30">
        <v>1</v>
      </c>
      <c r="C80" s="30">
        <v>1</v>
      </c>
      <c r="D80" s="30">
        <v>1</v>
      </c>
      <c r="E80" s="30">
        <v>1</v>
      </c>
      <c r="F80" s="30">
        <v>1</v>
      </c>
      <c r="G80" s="30">
        <v>1</v>
      </c>
      <c r="H80" s="30">
        <v>1</v>
      </c>
      <c r="I80" s="30">
        <v>1</v>
      </c>
      <c r="J80" s="30">
        <v>1</v>
      </c>
      <c r="K80" s="30">
        <v>1</v>
      </c>
      <c r="L80" s="30">
        <v>1</v>
      </c>
      <c r="M80" s="30">
        <v>1</v>
      </c>
      <c r="N80" s="30">
        <v>1</v>
      </c>
      <c r="O80" s="30">
        <v>1</v>
      </c>
      <c r="P80" s="30">
        <v>1</v>
      </c>
      <c r="Q80" s="30">
        <v>1</v>
      </c>
      <c r="R80" s="30">
        <v>1</v>
      </c>
      <c r="S80" s="30">
        <v>1</v>
      </c>
      <c r="T80" s="30">
        <v>1</v>
      </c>
      <c r="U80" s="30">
        <v>1</v>
      </c>
      <c r="V80" s="30">
        <v>1</v>
      </c>
      <c r="W80" s="30">
        <v>1</v>
      </c>
      <c r="X80" s="30">
        <v>1</v>
      </c>
      <c r="Y80" s="30">
        <f>SUM(Y82,Y81)</f>
        <v>1</v>
      </c>
      <c r="Z80" s="30">
        <f>SUM(Z82,Z81)</f>
        <v>1</v>
      </c>
      <c r="AA80" s="17"/>
      <c r="AB80" s="17"/>
      <c r="AC80" s="17"/>
      <c r="AD80" s="17"/>
    </row>
    <row r="81" spans="1:30" ht="21">
      <c r="A81" s="12" t="s">
        <v>69</v>
      </c>
      <c r="B81" s="19">
        <v>0.98518123852098283</v>
      </c>
      <c r="C81" s="19">
        <v>0.98297481272507725</v>
      </c>
      <c r="D81" s="19">
        <v>0.97823286992632563</v>
      </c>
      <c r="E81" s="19">
        <v>0.96294517625671672</v>
      </c>
      <c r="F81" s="19">
        <v>0.93851611114103706</v>
      </c>
      <c r="G81" s="19">
        <v>0.91550423646232726</v>
      </c>
      <c r="H81" s="19">
        <v>0.90092444225317392</v>
      </c>
      <c r="I81" s="19">
        <v>0.87921579884879797</v>
      </c>
      <c r="J81" s="19">
        <v>0.86093886497987537</v>
      </c>
      <c r="K81" s="19">
        <v>0.84611238448093606</v>
      </c>
      <c r="L81" s="19">
        <v>0.82161317162956049</v>
      </c>
      <c r="M81" s="19">
        <v>0.81533983838645463</v>
      </c>
      <c r="N81" s="19">
        <v>0.81421507461846776</v>
      </c>
      <c r="O81" s="19">
        <v>0.8156645883801279</v>
      </c>
      <c r="P81" s="19">
        <v>0.81540746719950241</v>
      </c>
      <c r="Q81" s="19">
        <v>0.81977201225197316</v>
      </c>
      <c r="R81" s="19">
        <v>0.84079535938234029</v>
      </c>
      <c r="S81" s="19">
        <v>0.85040707368883806</v>
      </c>
      <c r="T81" s="19">
        <v>0.85553435938160882</v>
      </c>
      <c r="U81" s="19">
        <v>0.86161572280049348</v>
      </c>
      <c r="V81" s="19">
        <v>0.85899933783788474</v>
      </c>
      <c r="W81" s="19">
        <v>0.85497153261765424</v>
      </c>
      <c r="X81" s="19">
        <v>0.84803019177240047</v>
      </c>
      <c r="Y81" s="50">
        <f>Y18/Y17</f>
        <v>0.84815113854707491</v>
      </c>
      <c r="Z81" s="50">
        <f>Z18/Z17</f>
        <v>0.84604887100925141</v>
      </c>
      <c r="AA81" s="17"/>
      <c r="AB81" s="17"/>
      <c r="AC81" s="17"/>
      <c r="AD81" s="17"/>
    </row>
    <row r="82" spans="1:30" ht="21">
      <c r="A82" s="23" t="s">
        <v>70</v>
      </c>
      <c r="B82" s="31">
        <v>1.4818761479017223E-2</v>
      </c>
      <c r="C82" s="31">
        <v>1.7025187274922794E-2</v>
      </c>
      <c r="D82" s="31">
        <v>2.1767130073674337E-2</v>
      </c>
      <c r="E82" s="31">
        <v>3.7054823743283324E-2</v>
      </c>
      <c r="F82" s="31">
        <v>6.1483888858962929E-2</v>
      </c>
      <c r="G82" s="31">
        <v>8.4495763537672769E-2</v>
      </c>
      <c r="H82" s="31">
        <v>9.9075557746826082E-2</v>
      </c>
      <c r="I82" s="31">
        <v>0.12078420115120199</v>
      </c>
      <c r="J82" s="31">
        <v>0.13906113502012465</v>
      </c>
      <c r="K82" s="31">
        <v>0.15388761551906391</v>
      </c>
      <c r="L82" s="31">
        <v>0.17838682837043948</v>
      </c>
      <c r="M82" s="31">
        <v>0.1846601616135454</v>
      </c>
      <c r="N82" s="31">
        <v>0.18578492538153221</v>
      </c>
      <c r="O82" s="31">
        <v>0.18433541161987213</v>
      </c>
      <c r="P82" s="31">
        <v>0.18459253280049756</v>
      </c>
      <c r="Q82" s="31">
        <v>0.18022798774802684</v>
      </c>
      <c r="R82" s="31">
        <v>0.15920464061765968</v>
      </c>
      <c r="S82" s="31">
        <v>0.14959292631116194</v>
      </c>
      <c r="T82" s="31">
        <v>0.14446564061839118</v>
      </c>
      <c r="U82" s="31">
        <v>0.13838427719950649</v>
      </c>
      <c r="V82" s="31">
        <v>0.14100066216211532</v>
      </c>
      <c r="W82" s="31">
        <v>0.14502846738234573</v>
      </c>
      <c r="X82" s="31">
        <v>0.15196980822759951</v>
      </c>
      <c r="Y82" s="50">
        <f>Y19/Y17</f>
        <v>0.15184886145292506</v>
      </c>
      <c r="Z82" s="50">
        <f>Z19/Z17</f>
        <v>0.15395112899074864</v>
      </c>
      <c r="AA82" s="17"/>
      <c r="AB82" s="17"/>
      <c r="AC82" s="17"/>
      <c r="AD82" s="17"/>
    </row>
    <row r="83" spans="1:30" ht="21">
      <c r="A83" s="22" t="s">
        <v>60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17"/>
      <c r="AB83" s="17"/>
      <c r="AC83" s="17"/>
      <c r="AD83" s="17"/>
    </row>
    <row r="84" spans="1:30" ht="21">
      <c r="A84" s="18" t="s">
        <v>55</v>
      </c>
      <c r="B84" s="30">
        <v>1</v>
      </c>
      <c r="C84" s="30">
        <v>1</v>
      </c>
      <c r="D84" s="30">
        <v>1</v>
      </c>
      <c r="E84" s="30">
        <v>1</v>
      </c>
      <c r="F84" s="30">
        <v>1</v>
      </c>
      <c r="G84" s="30">
        <v>1</v>
      </c>
      <c r="H84" s="30">
        <v>1</v>
      </c>
      <c r="I84" s="30">
        <v>1</v>
      </c>
      <c r="J84" s="30">
        <v>1</v>
      </c>
      <c r="K84" s="30">
        <v>1</v>
      </c>
      <c r="L84" s="30">
        <v>1</v>
      </c>
      <c r="M84" s="30">
        <v>1</v>
      </c>
      <c r="N84" s="30">
        <v>1</v>
      </c>
      <c r="O84" s="30">
        <v>1</v>
      </c>
      <c r="P84" s="30">
        <v>1</v>
      </c>
      <c r="Q84" s="30">
        <v>1</v>
      </c>
      <c r="R84" s="30">
        <v>1</v>
      </c>
      <c r="S84" s="30">
        <v>1</v>
      </c>
      <c r="T84" s="30">
        <v>1</v>
      </c>
      <c r="U84" s="30">
        <v>1</v>
      </c>
      <c r="V84" s="30">
        <v>1</v>
      </c>
      <c r="W84" s="30">
        <v>1</v>
      </c>
      <c r="X84" s="30">
        <v>1</v>
      </c>
      <c r="Y84" s="30">
        <f>SUM(Y86,Y85)</f>
        <v>1</v>
      </c>
      <c r="Z84" s="30">
        <f>SUM(Z86,Z85)</f>
        <v>1</v>
      </c>
      <c r="AA84" s="17"/>
      <c r="AB84" s="17"/>
      <c r="AC84" s="17"/>
      <c r="AD84" s="17"/>
    </row>
    <row r="85" spans="1:30" ht="21">
      <c r="A85" s="12" t="s">
        <v>69</v>
      </c>
      <c r="B85" s="19">
        <v>0.99100099595175983</v>
      </c>
      <c r="C85" s="19">
        <v>0.99085769870906137</v>
      </c>
      <c r="D85" s="19">
        <v>0.98777030710521529</v>
      </c>
      <c r="E85" s="19">
        <v>0.97793118621389474</v>
      </c>
      <c r="F85" s="19">
        <v>0.96263422804732779</v>
      </c>
      <c r="G85" s="19">
        <v>0.94652063938366515</v>
      </c>
      <c r="H85" s="19">
        <v>0.93566799029555492</v>
      </c>
      <c r="I85" s="19">
        <v>0.91943029709165003</v>
      </c>
      <c r="J85" s="19">
        <v>0.90620037733520808</v>
      </c>
      <c r="K85" s="19">
        <v>0.89906466281892938</v>
      </c>
      <c r="L85" s="19">
        <v>0.88406536780893741</v>
      </c>
      <c r="M85" s="19">
        <v>0.87763079520471299</v>
      </c>
      <c r="N85" s="19">
        <v>0.87819562388349059</v>
      </c>
      <c r="O85" s="19">
        <v>0.88261768730908641</v>
      </c>
      <c r="P85" s="19">
        <v>0.8842200378798446</v>
      </c>
      <c r="Q85" s="19">
        <v>0.88855098473625682</v>
      </c>
      <c r="R85" s="19">
        <v>0.8976534172807229</v>
      </c>
      <c r="S85" s="19">
        <v>0.9022075519548306</v>
      </c>
      <c r="T85" s="19">
        <v>0.90330720396939945</v>
      </c>
      <c r="U85" s="19">
        <v>0.90647327692646185</v>
      </c>
      <c r="V85" s="19">
        <v>0.90318785111064193</v>
      </c>
      <c r="W85" s="19">
        <v>0.89714025520793539</v>
      </c>
      <c r="X85" s="19">
        <v>0.88868251748251748</v>
      </c>
      <c r="Y85" s="50">
        <f>Y22/Y21</f>
        <v>0.88836880221464232</v>
      </c>
      <c r="Z85" s="50">
        <f>Z22/Z21</f>
        <v>0.88303015208248503</v>
      </c>
      <c r="AA85" s="17"/>
      <c r="AB85" s="17"/>
      <c r="AC85" s="17"/>
      <c r="AD85" s="17"/>
    </row>
    <row r="86" spans="1:30" ht="21">
      <c r="A86" s="27" t="s">
        <v>70</v>
      </c>
      <c r="B86" s="32">
        <v>8.9990040482401477E-3</v>
      </c>
      <c r="C86" s="32">
        <v>9.1423012909386536E-3</v>
      </c>
      <c r="D86" s="32">
        <v>1.2229692894784663E-2</v>
      </c>
      <c r="E86" s="32">
        <v>2.2068813786105236E-2</v>
      </c>
      <c r="F86" s="32">
        <v>3.7365771952672169E-2</v>
      </c>
      <c r="G86" s="32">
        <v>5.3479360616334889E-2</v>
      </c>
      <c r="H86" s="32">
        <v>6.4332009704445123E-2</v>
      </c>
      <c r="I86" s="32">
        <v>8.0569702908349985E-2</v>
      </c>
      <c r="J86" s="32">
        <v>9.3799622664791901E-2</v>
      </c>
      <c r="K86" s="32">
        <v>0.10093533718107062</v>
      </c>
      <c r="L86" s="32">
        <v>0.11593463219106255</v>
      </c>
      <c r="M86" s="32">
        <v>0.12236920479528703</v>
      </c>
      <c r="N86" s="32">
        <v>0.12180437611650945</v>
      </c>
      <c r="O86" s="32">
        <v>0.11738231269091359</v>
      </c>
      <c r="P86" s="32">
        <v>0.11577996212015536</v>
      </c>
      <c r="Q86" s="32">
        <v>0.11144901526374318</v>
      </c>
      <c r="R86" s="32">
        <v>0.10234658271927712</v>
      </c>
      <c r="S86" s="32">
        <v>9.77924480451694E-2</v>
      </c>
      <c r="T86" s="32">
        <v>9.6692796030600603E-2</v>
      </c>
      <c r="U86" s="32">
        <v>9.3526723073538195E-2</v>
      </c>
      <c r="V86" s="32">
        <v>9.6812148889358102E-2</v>
      </c>
      <c r="W86" s="32">
        <v>0.10285974479206464</v>
      </c>
      <c r="X86" s="32">
        <v>0.11131748251748251</v>
      </c>
      <c r="Y86" s="32">
        <f>Y23/Y21</f>
        <v>0.11163119778535766</v>
      </c>
      <c r="Z86" s="32">
        <f>Z23/Z21</f>
        <v>0.11696984791751495</v>
      </c>
      <c r="AA86" s="17"/>
      <c r="AB86" s="17"/>
      <c r="AC86" s="17"/>
      <c r="AD86" s="17"/>
    </row>
    <row r="87" spans="1:30" ht="21">
      <c r="A87" s="14" t="s">
        <v>65</v>
      </c>
      <c r="B87" s="15"/>
      <c r="C87" s="15"/>
      <c r="D87" s="15"/>
      <c r="E87" s="15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7"/>
      <c r="X87" s="7"/>
      <c r="Y87" s="7"/>
      <c r="Z87" s="17"/>
      <c r="AA87" s="17"/>
      <c r="AB87" s="17"/>
      <c r="AC87" s="17"/>
      <c r="AD87" s="17"/>
    </row>
    <row r="88" spans="1:30" ht="21">
      <c r="A88" s="16"/>
      <c r="B88" s="15"/>
      <c r="C88" s="15"/>
      <c r="D88" s="15"/>
      <c r="E88" s="15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7"/>
      <c r="X88" s="7"/>
      <c r="Y88" s="7"/>
      <c r="Z88" s="17"/>
      <c r="AA88" s="17"/>
      <c r="AB88" s="17"/>
      <c r="AC88" s="17"/>
      <c r="AD88" s="17"/>
    </row>
    <row r="89" spans="1:30" ht="21">
      <c r="A89" s="16"/>
      <c r="B89" s="15"/>
      <c r="C89" s="15"/>
      <c r="D89" s="15"/>
      <c r="E89" s="15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7"/>
      <c r="X89" s="7"/>
      <c r="Y89" s="7"/>
      <c r="Z89" s="17"/>
      <c r="AA89" s="17"/>
      <c r="AB89" s="17"/>
      <c r="AC89" s="17"/>
      <c r="AD89" s="17"/>
    </row>
    <row r="90" spans="1:30" ht="21">
      <c r="A90" s="49" t="s">
        <v>62</v>
      </c>
      <c r="B90" s="73" t="s">
        <v>29</v>
      </c>
      <c r="C90" s="73" t="s">
        <v>30</v>
      </c>
      <c r="D90" s="73" t="s">
        <v>31</v>
      </c>
      <c r="E90" s="73" t="s">
        <v>32</v>
      </c>
      <c r="F90" s="73" t="s">
        <v>33</v>
      </c>
      <c r="G90" s="73" t="s">
        <v>34</v>
      </c>
      <c r="H90" s="73" t="s">
        <v>35</v>
      </c>
      <c r="I90" s="73" t="s">
        <v>36</v>
      </c>
      <c r="J90" s="73" t="s">
        <v>37</v>
      </c>
      <c r="K90" s="73" t="s">
        <v>38</v>
      </c>
      <c r="L90" s="73" t="s">
        <v>39</v>
      </c>
      <c r="M90" s="73" t="s">
        <v>40</v>
      </c>
      <c r="N90" s="73" t="s">
        <v>41</v>
      </c>
      <c r="O90" s="73" t="s">
        <v>42</v>
      </c>
      <c r="P90" s="73" t="s">
        <v>43</v>
      </c>
      <c r="Q90" s="73" t="s">
        <v>44</v>
      </c>
      <c r="R90" s="73" t="s">
        <v>45</v>
      </c>
      <c r="S90" s="73" t="s">
        <v>46</v>
      </c>
      <c r="T90" s="73" t="s">
        <v>47</v>
      </c>
      <c r="U90" s="73" t="s">
        <v>48</v>
      </c>
      <c r="V90" s="73" t="s">
        <v>49</v>
      </c>
      <c r="W90" s="73" t="s">
        <v>50</v>
      </c>
      <c r="X90" s="73" t="s">
        <v>51</v>
      </c>
      <c r="Y90" s="73" t="s">
        <v>52</v>
      </c>
      <c r="Z90" s="73" t="s">
        <v>53</v>
      </c>
      <c r="AA90" s="17"/>
      <c r="AB90" s="17"/>
      <c r="AC90" s="17"/>
      <c r="AD90" s="17"/>
    </row>
    <row r="91" spans="1:30" ht="21">
      <c r="A91" s="22" t="s">
        <v>54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"/>
      <c r="AB91" s="17"/>
      <c r="AC91" s="17"/>
      <c r="AD91" s="17"/>
    </row>
    <row r="92" spans="1:30" ht="21">
      <c r="A92" s="18" t="s">
        <v>55</v>
      </c>
      <c r="B92" s="30">
        <v>1</v>
      </c>
      <c r="C92" s="30">
        <v>1</v>
      </c>
      <c r="D92" s="30">
        <v>1</v>
      </c>
      <c r="E92" s="30">
        <v>1</v>
      </c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1</v>
      </c>
      <c r="L92" s="30">
        <v>1</v>
      </c>
      <c r="M92" s="30">
        <v>1</v>
      </c>
      <c r="N92" s="30">
        <v>1</v>
      </c>
      <c r="O92" s="30">
        <v>1</v>
      </c>
      <c r="P92" s="30">
        <v>1</v>
      </c>
      <c r="Q92" s="30">
        <v>1</v>
      </c>
      <c r="R92" s="30">
        <v>1</v>
      </c>
      <c r="S92" s="30">
        <v>1</v>
      </c>
      <c r="T92" s="30">
        <v>1</v>
      </c>
      <c r="U92" s="30">
        <v>1</v>
      </c>
      <c r="V92" s="30">
        <v>1</v>
      </c>
      <c r="W92" s="30">
        <v>1</v>
      </c>
      <c r="X92" s="30">
        <v>1</v>
      </c>
      <c r="Y92" s="30">
        <f>SUM(Y94,Y93)</f>
        <v>1</v>
      </c>
      <c r="Z92" s="30">
        <f>SUM(Z94,Z93)</f>
        <v>1</v>
      </c>
      <c r="AA92" s="17"/>
      <c r="AB92" s="17"/>
      <c r="AC92" s="17"/>
      <c r="AD92" s="17"/>
    </row>
    <row r="93" spans="1:30" ht="21">
      <c r="A93" s="12" t="s">
        <v>69</v>
      </c>
      <c r="B93" s="50">
        <v>0.97387819057250302</v>
      </c>
      <c r="C93" s="50">
        <v>0.96714273817037233</v>
      </c>
      <c r="D93" s="50">
        <v>0.96074464520873548</v>
      </c>
      <c r="E93" s="50">
        <v>0.94937640546492674</v>
      </c>
      <c r="F93" s="50">
        <v>0.92425536775103767</v>
      </c>
      <c r="G93" s="50">
        <v>0.89974062475994232</v>
      </c>
      <c r="H93" s="50">
        <v>0.88934777858897629</v>
      </c>
      <c r="I93" s="50">
        <v>0.86572084090995816</v>
      </c>
      <c r="J93" s="50">
        <v>0.84948296104050147</v>
      </c>
      <c r="K93" s="50">
        <v>0.83940173393055229</v>
      </c>
      <c r="L93" s="50">
        <v>0.81989034588525989</v>
      </c>
      <c r="M93" s="50">
        <v>0.81411506687818025</v>
      </c>
      <c r="N93" s="50">
        <v>0.81495932478394184</v>
      </c>
      <c r="O93" s="50">
        <v>0.81875378671639565</v>
      </c>
      <c r="P93" s="50">
        <v>0.81897687876707703</v>
      </c>
      <c r="Q93" s="50">
        <v>0.8230924834851624</v>
      </c>
      <c r="R93" s="50">
        <v>0.84581555108701489</v>
      </c>
      <c r="S93" s="50">
        <v>0.85369299883574679</v>
      </c>
      <c r="T93" s="50">
        <v>0.85945511747227565</v>
      </c>
      <c r="U93" s="50">
        <v>0.86618520706197311</v>
      </c>
      <c r="V93" s="50">
        <v>0.86279826176032126</v>
      </c>
      <c r="W93" s="50">
        <v>0.8564130250488573</v>
      </c>
      <c r="X93" s="50">
        <v>0.84810127598138296</v>
      </c>
      <c r="Y93" s="50">
        <f>Y30/Y29</f>
        <v>0.84845552329338514</v>
      </c>
      <c r="Z93" s="50">
        <f>Z30/Z29</f>
        <v>0.84344776671828769</v>
      </c>
      <c r="AA93" s="17"/>
      <c r="AB93" s="17"/>
      <c r="AC93" s="17"/>
      <c r="AD93" s="17"/>
    </row>
    <row r="94" spans="1:30" ht="21">
      <c r="A94" s="23" t="s">
        <v>70</v>
      </c>
      <c r="B94" s="50">
        <v>2.6121809427497009E-2</v>
      </c>
      <c r="C94" s="50">
        <v>3.2857261829627678E-2</v>
      </c>
      <c r="D94" s="50">
        <v>3.925535479126447E-2</v>
      </c>
      <c r="E94" s="50">
        <v>5.0623594535073292E-2</v>
      </c>
      <c r="F94" s="50">
        <v>7.5744632248962357E-2</v>
      </c>
      <c r="G94" s="50">
        <v>0.10025937524005765</v>
      </c>
      <c r="H94" s="50">
        <v>0.11065222141102365</v>
      </c>
      <c r="I94" s="50">
        <v>0.13427915909004182</v>
      </c>
      <c r="J94" s="50">
        <v>0.1505170389594985</v>
      </c>
      <c r="K94" s="50">
        <v>0.16059826606944769</v>
      </c>
      <c r="L94" s="50">
        <v>0.18010965411474017</v>
      </c>
      <c r="M94" s="50">
        <v>0.18588493312181972</v>
      </c>
      <c r="N94" s="50">
        <v>0.18504067521605821</v>
      </c>
      <c r="O94" s="50">
        <v>0.18124621328360441</v>
      </c>
      <c r="P94" s="50">
        <v>0.18102312123292297</v>
      </c>
      <c r="Q94" s="50">
        <v>0.1769075165148376</v>
      </c>
      <c r="R94" s="50">
        <v>0.15418444891298508</v>
      </c>
      <c r="S94" s="50">
        <v>0.14630700116425316</v>
      </c>
      <c r="T94" s="50">
        <v>0.14054488252772437</v>
      </c>
      <c r="U94" s="50">
        <v>0.13381479293802692</v>
      </c>
      <c r="V94" s="50">
        <v>0.13720173823967874</v>
      </c>
      <c r="W94" s="50">
        <v>0.14358697495114267</v>
      </c>
      <c r="X94" s="50">
        <v>0.15189872401861707</v>
      </c>
      <c r="Y94" s="50">
        <f>Y31/Y29</f>
        <v>0.15154447670661486</v>
      </c>
      <c r="Z94" s="50">
        <f>Z31/Z29</f>
        <v>0.15655223328171233</v>
      </c>
      <c r="AA94" s="17"/>
      <c r="AB94" s="17"/>
      <c r="AC94" s="17"/>
      <c r="AD94" s="17"/>
    </row>
    <row r="95" spans="1:30" ht="21">
      <c r="A95" s="22" t="s">
        <v>58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17"/>
      <c r="AB95" s="17"/>
      <c r="AC95" s="17"/>
      <c r="AD95" s="17"/>
    </row>
    <row r="96" spans="1:30" ht="21">
      <c r="A96" s="18" t="s">
        <v>55</v>
      </c>
      <c r="B96" s="30">
        <v>1</v>
      </c>
      <c r="C96" s="30">
        <v>1</v>
      </c>
      <c r="D96" s="30">
        <v>1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0">
        <v>1</v>
      </c>
      <c r="R96" s="30">
        <v>1</v>
      </c>
      <c r="S96" s="30">
        <v>1</v>
      </c>
      <c r="T96" s="30">
        <v>1</v>
      </c>
      <c r="U96" s="30">
        <v>1</v>
      </c>
      <c r="V96" s="30">
        <v>1</v>
      </c>
      <c r="W96" s="30">
        <v>1</v>
      </c>
      <c r="X96" s="30">
        <v>1</v>
      </c>
      <c r="Y96" s="30">
        <f>SUM(Y98,Y97)</f>
        <v>1</v>
      </c>
      <c r="Z96" s="30">
        <f>SUM(Z98,Z97)</f>
        <v>1</v>
      </c>
      <c r="AA96" s="17"/>
      <c r="AB96" s="17"/>
      <c r="AC96" s="17"/>
      <c r="AD96" s="17"/>
    </row>
    <row r="97" spans="1:30" ht="21">
      <c r="A97" s="12" t="s">
        <v>69</v>
      </c>
      <c r="B97" s="19">
        <v>0.9452020868137988</v>
      </c>
      <c r="C97" s="19">
        <v>0.92723360900836249</v>
      </c>
      <c r="D97" s="19">
        <v>0.91685563007809867</v>
      </c>
      <c r="E97" s="19">
        <v>0.90870386667736702</v>
      </c>
      <c r="F97" s="19">
        <v>0.87482866583917174</v>
      </c>
      <c r="G97" s="19">
        <v>0.84166017800293713</v>
      </c>
      <c r="H97" s="19">
        <v>0.8339204038916237</v>
      </c>
      <c r="I97" s="19">
        <v>0.80338799076212475</v>
      </c>
      <c r="J97" s="19">
        <v>0.78713395799126851</v>
      </c>
      <c r="K97" s="19">
        <v>0.77406549857409501</v>
      </c>
      <c r="L97" s="19">
        <v>0.75305084942529099</v>
      </c>
      <c r="M97" s="19">
        <v>0.74854831976622838</v>
      </c>
      <c r="N97" s="19">
        <v>0.74844473466128336</v>
      </c>
      <c r="O97" s="19">
        <v>0.75044683586298411</v>
      </c>
      <c r="P97" s="19">
        <v>0.74871986934052248</v>
      </c>
      <c r="Q97" s="19">
        <v>0.75104832458998461</v>
      </c>
      <c r="R97" s="19">
        <v>0.78729675967858492</v>
      </c>
      <c r="S97" s="19">
        <v>0.7978445467575902</v>
      </c>
      <c r="T97" s="19">
        <v>0.80833167795797289</v>
      </c>
      <c r="U97" s="19">
        <v>0.81782469761061816</v>
      </c>
      <c r="V97" s="19">
        <v>0.81312966676435106</v>
      </c>
      <c r="W97" s="19">
        <v>0.80502326490501297</v>
      </c>
      <c r="X97" s="19">
        <v>0.79671429920502734</v>
      </c>
      <c r="Y97" s="50">
        <f>Y34/Y33</f>
        <v>0.79801463061872191</v>
      </c>
      <c r="Z97" s="50">
        <f>Z34/Z33</f>
        <v>0.79232515474934695</v>
      </c>
      <c r="AA97" s="17"/>
      <c r="AB97" s="17"/>
      <c r="AC97" s="17"/>
      <c r="AD97" s="17"/>
    </row>
    <row r="98" spans="1:30" ht="21">
      <c r="A98" s="23" t="s">
        <v>70</v>
      </c>
      <c r="B98" s="31">
        <v>5.4797913186201239E-2</v>
      </c>
      <c r="C98" s="31">
        <v>7.2766390991637522E-2</v>
      </c>
      <c r="D98" s="31">
        <v>8.314436992190137E-2</v>
      </c>
      <c r="E98" s="31">
        <v>9.1296133322632991E-2</v>
      </c>
      <c r="F98" s="31">
        <v>0.12517133416082826</v>
      </c>
      <c r="G98" s="31">
        <v>0.15833982199706284</v>
      </c>
      <c r="H98" s="31">
        <v>0.1660795961083763</v>
      </c>
      <c r="I98" s="31">
        <v>0.19661200923787528</v>
      </c>
      <c r="J98" s="31">
        <v>0.21286604200873147</v>
      </c>
      <c r="K98" s="31">
        <v>0.22593450142590493</v>
      </c>
      <c r="L98" s="31">
        <v>0.24694915057470901</v>
      </c>
      <c r="M98" s="31">
        <v>0.25145168023377168</v>
      </c>
      <c r="N98" s="31">
        <v>0.25155526533871669</v>
      </c>
      <c r="O98" s="31">
        <v>0.24955316413701584</v>
      </c>
      <c r="P98" s="31">
        <v>0.25128013065947752</v>
      </c>
      <c r="Q98" s="31">
        <v>0.24895167541001542</v>
      </c>
      <c r="R98" s="31">
        <v>0.21270324032141508</v>
      </c>
      <c r="S98" s="31">
        <v>0.20215545324240977</v>
      </c>
      <c r="T98" s="31">
        <v>0.19166832204202713</v>
      </c>
      <c r="U98" s="31">
        <v>0.18217530238938182</v>
      </c>
      <c r="V98" s="31">
        <v>0.18687033323564889</v>
      </c>
      <c r="W98" s="31">
        <v>0.19497673509498706</v>
      </c>
      <c r="X98" s="31">
        <v>0.2032857007949726</v>
      </c>
      <c r="Y98" s="50">
        <f>Y35/Y33</f>
        <v>0.20198536938127803</v>
      </c>
      <c r="Z98" s="50">
        <f>Z35/Z33</f>
        <v>0.20767484525065305</v>
      </c>
      <c r="AA98" s="7"/>
      <c r="AB98" s="7"/>
      <c r="AC98" s="7"/>
      <c r="AD98" s="7"/>
    </row>
    <row r="99" spans="1:30" ht="21">
      <c r="A99" s="22" t="s">
        <v>59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7"/>
      <c r="AB99" s="7"/>
      <c r="AC99" s="7"/>
      <c r="AD99" s="7"/>
    </row>
    <row r="100" spans="1:30" ht="21">
      <c r="A100" s="18" t="s">
        <v>55</v>
      </c>
      <c r="B100" s="30">
        <v>1</v>
      </c>
      <c r="C100" s="30">
        <v>1</v>
      </c>
      <c r="D100" s="30">
        <v>1</v>
      </c>
      <c r="E100" s="30">
        <v>1</v>
      </c>
      <c r="F100" s="30">
        <v>1</v>
      </c>
      <c r="G100" s="30">
        <v>1</v>
      </c>
      <c r="H100" s="30">
        <v>1</v>
      </c>
      <c r="I100" s="30">
        <v>1</v>
      </c>
      <c r="J100" s="30">
        <v>1</v>
      </c>
      <c r="K100" s="30">
        <v>1</v>
      </c>
      <c r="L100" s="30">
        <v>1</v>
      </c>
      <c r="M100" s="30">
        <v>1</v>
      </c>
      <c r="N100" s="30">
        <v>1</v>
      </c>
      <c r="O100" s="30">
        <v>1</v>
      </c>
      <c r="P100" s="30">
        <v>1</v>
      </c>
      <c r="Q100" s="30">
        <v>1</v>
      </c>
      <c r="R100" s="30">
        <v>1</v>
      </c>
      <c r="S100" s="30">
        <v>1</v>
      </c>
      <c r="T100" s="30">
        <v>1</v>
      </c>
      <c r="U100" s="30">
        <v>1</v>
      </c>
      <c r="V100" s="30">
        <v>1</v>
      </c>
      <c r="W100" s="30">
        <v>1</v>
      </c>
      <c r="X100" s="30">
        <v>1</v>
      </c>
      <c r="Y100" s="30">
        <f>SUM(Y102,Y101)</f>
        <v>1</v>
      </c>
      <c r="Z100" s="30">
        <f>SUM(Z102,Z101)</f>
        <v>1</v>
      </c>
      <c r="AA100" s="7"/>
      <c r="AB100" s="7"/>
      <c r="AC100" s="7"/>
      <c r="AD100" s="7"/>
    </row>
    <row r="101" spans="1:30" ht="21">
      <c r="A101" s="12" t="s">
        <v>69</v>
      </c>
      <c r="B101" s="19">
        <v>0.98361747527724108</v>
      </c>
      <c r="C101" s="19">
        <v>0.98119424124916876</v>
      </c>
      <c r="D101" s="19">
        <v>0.97587527119581396</v>
      </c>
      <c r="E101" s="19">
        <v>0.95842715732988315</v>
      </c>
      <c r="F101" s="19">
        <v>0.92998282816181466</v>
      </c>
      <c r="G101" s="19">
        <v>0.90595019214684103</v>
      </c>
      <c r="H101" s="19">
        <v>0.89149902120038316</v>
      </c>
      <c r="I101" s="19">
        <v>0.86847759924316315</v>
      </c>
      <c r="J101" s="19">
        <v>0.84917537499111395</v>
      </c>
      <c r="K101" s="19">
        <v>0.83485779942307492</v>
      </c>
      <c r="L101" s="19">
        <v>0.80885438033012147</v>
      </c>
      <c r="M101" s="19">
        <v>0.80297568048507217</v>
      </c>
      <c r="N101" s="19">
        <v>0.80396388678374908</v>
      </c>
      <c r="O101" s="19">
        <v>0.80718495649733368</v>
      </c>
      <c r="P101" s="19">
        <v>0.80734962548732858</v>
      </c>
      <c r="Q101" s="19">
        <v>0.81246345417818411</v>
      </c>
      <c r="R101" s="19">
        <v>0.83634444884632719</v>
      </c>
      <c r="S101" s="19">
        <v>0.84746306778958991</v>
      </c>
      <c r="T101" s="19">
        <v>0.85395862433200598</v>
      </c>
      <c r="U101" s="19">
        <v>0.86140604693362099</v>
      </c>
      <c r="V101" s="19">
        <v>0.85896374830195665</v>
      </c>
      <c r="W101" s="19">
        <v>0.85478535252727572</v>
      </c>
      <c r="X101" s="19">
        <v>0.84808751061729926</v>
      </c>
      <c r="Y101" s="50">
        <f>Y38/Y37</f>
        <v>0.84833656469296359</v>
      </c>
      <c r="Z101" s="50">
        <f>Z38/Z37</f>
        <v>0.84618586528553974</v>
      </c>
      <c r="AA101" s="7"/>
      <c r="AB101" s="7"/>
      <c r="AC101" s="7"/>
      <c r="AD101" s="7"/>
    </row>
    <row r="102" spans="1:30" ht="21">
      <c r="A102" s="23" t="s">
        <v>70</v>
      </c>
      <c r="B102" s="31">
        <v>1.6382524722758959E-2</v>
      </c>
      <c r="C102" s="31">
        <v>1.8805758750831254E-2</v>
      </c>
      <c r="D102" s="31">
        <v>2.4124728804185987E-2</v>
      </c>
      <c r="E102" s="31">
        <v>4.1572842670116898E-2</v>
      </c>
      <c r="F102" s="31">
        <v>7.0017171838185371E-2</v>
      </c>
      <c r="G102" s="31">
        <v>9.4049807853158959E-2</v>
      </c>
      <c r="H102" s="31">
        <v>0.10850097879961682</v>
      </c>
      <c r="I102" s="31">
        <v>0.13152240075683683</v>
      </c>
      <c r="J102" s="31">
        <v>0.15082462500888605</v>
      </c>
      <c r="K102" s="31">
        <v>0.16514220057692508</v>
      </c>
      <c r="L102" s="31">
        <v>0.1911456196698785</v>
      </c>
      <c r="M102" s="31">
        <v>0.19702431951492783</v>
      </c>
      <c r="N102" s="31">
        <v>0.19603611321625095</v>
      </c>
      <c r="O102" s="31">
        <v>0.19281504350266629</v>
      </c>
      <c r="P102" s="31">
        <v>0.19265037451267136</v>
      </c>
      <c r="Q102" s="31">
        <v>0.18753654582181586</v>
      </c>
      <c r="R102" s="31">
        <v>0.16365555115367275</v>
      </c>
      <c r="S102" s="31">
        <v>0.15253693221041006</v>
      </c>
      <c r="T102" s="31">
        <v>0.14604137566799397</v>
      </c>
      <c r="U102" s="31">
        <v>0.13859395306637895</v>
      </c>
      <c r="V102" s="31">
        <v>0.14103625169804337</v>
      </c>
      <c r="W102" s="31">
        <v>0.14521464747272431</v>
      </c>
      <c r="X102" s="31">
        <v>0.15191248938270077</v>
      </c>
      <c r="Y102" s="50">
        <f>Y39/Y37</f>
        <v>0.15166343530703635</v>
      </c>
      <c r="Z102" s="50">
        <f>Z39/Z37</f>
        <v>0.1538141347144602</v>
      </c>
      <c r="AA102" s="7"/>
      <c r="AB102" s="7"/>
      <c r="AC102" s="7"/>
      <c r="AD102" s="7"/>
    </row>
    <row r="103" spans="1:30" ht="21">
      <c r="A103" s="22" t="s">
        <v>60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7"/>
      <c r="AB103" s="7"/>
      <c r="AC103" s="7"/>
      <c r="AD103" s="7"/>
    </row>
    <row r="104" spans="1:30" ht="21">
      <c r="A104" s="18" t="s">
        <v>55</v>
      </c>
      <c r="B104" s="30">
        <v>1</v>
      </c>
      <c r="C104" s="30">
        <v>1</v>
      </c>
      <c r="D104" s="30">
        <v>1</v>
      </c>
      <c r="E104" s="30">
        <v>1</v>
      </c>
      <c r="F104" s="30">
        <v>1</v>
      </c>
      <c r="G104" s="30">
        <v>1</v>
      </c>
      <c r="H104" s="30">
        <v>1</v>
      </c>
      <c r="I104" s="30">
        <v>1</v>
      </c>
      <c r="J104" s="30">
        <v>1</v>
      </c>
      <c r="K104" s="30">
        <v>1</v>
      </c>
      <c r="L104" s="30">
        <v>1</v>
      </c>
      <c r="M104" s="30">
        <v>1</v>
      </c>
      <c r="N104" s="30">
        <v>1</v>
      </c>
      <c r="O104" s="30">
        <v>1</v>
      </c>
      <c r="P104" s="30">
        <v>1</v>
      </c>
      <c r="Q104" s="30">
        <v>1</v>
      </c>
      <c r="R104" s="30">
        <v>1</v>
      </c>
      <c r="S104" s="30">
        <v>1</v>
      </c>
      <c r="T104" s="30">
        <v>1</v>
      </c>
      <c r="U104" s="30">
        <v>1</v>
      </c>
      <c r="V104" s="30">
        <v>1</v>
      </c>
      <c r="W104" s="30">
        <v>1</v>
      </c>
      <c r="X104" s="30">
        <v>1</v>
      </c>
      <c r="Y104" s="30">
        <f>SUM(Y106,Y105)</f>
        <v>1</v>
      </c>
      <c r="Z104" s="30">
        <f>SUM(Z106,Z105)</f>
        <v>1</v>
      </c>
      <c r="AA104" s="7"/>
      <c r="AB104" s="7"/>
      <c r="AC104" s="7"/>
      <c r="AD104" s="7"/>
    </row>
    <row r="105" spans="1:30" ht="21">
      <c r="A105" s="12" t="s">
        <v>69</v>
      </c>
      <c r="B105" s="19">
        <v>0.99023917234822045</v>
      </c>
      <c r="C105" s="19">
        <v>0.99003321947989553</v>
      </c>
      <c r="D105" s="19">
        <v>0.98646786408498732</v>
      </c>
      <c r="E105" s="19">
        <v>0.97480197951686209</v>
      </c>
      <c r="F105" s="19">
        <v>0.95726848109224827</v>
      </c>
      <c r="G105" s="19">
        <v>0.93961385444097167</v>
      </c>
      <c r="H105" s="19">
        <v>0.92823356810036617</v>
      </c>
      <c r="I105" s="19">
        <v>0.91031687317616328</v>
      </c>
      <c r="J105" s="19">
        <v>0.89518033284020637</v>
      </c>
      <c r="K105" s="19">
        <v>0.88896238343349898</v>
      </c>
      <c r="L105" s="19">
        <v>0.87273458247329072</v>
      </c>
      <c r="M105" s="19">
        <v>0.86599129629426486</v>
      </c>
      <c r="N105" s="19">
        <v>0.86763594072594596</v>
      </c>
      <c r="O105" s="19">
        <v>0.87320430175028352</v>
      </c>
      <c r="P105" s="19">
        <v>0.87518128453038679</v>
      </c>
      <c r="Q105" s="19">
        <v>0.88082111622463666</v>
      </c>
      <c r="R105" s="19">
        <v>0.89136579786529779</v>
      </c>
      <c r="S105" s="19">
        <v>0.89627689145032852</v>
      </c>
      <c r="T105" s="19">
        <v>0.89799347561517173</v>
      </c>
      <c r="U105" s="19">
        <v>0.90239361168515886</v>
      </c>
      <c r="V105" s="19">
        <v>0.89991088350239845</v>
      </c>
      <c r="W105" s="19">
        <v>0.89445536673697612</v>
      </c>
      <c r="X105" s="19">
        <v>0.88582522099843553</v>
      </c>
      <c r="Y105" s="50">
        <f>Y42/Y41</f>
        <v>0.885559571627203</v>
      </c>
      <c r="Z105" s="50">
        <f>Z42/Z41</f>
        <v>0.88054858228812727</v>
      </c>
      <c r="AA105" s="7"/>
      <c r="AB105" s="7"/>
      <c r="AC105" s="7"/>
      <c r="AD105" s="7"/>
    </row>
    <row r="106" spans="1:30" ht="21">
      <c r="A106" s="27" t="s">
        <v>70</v>
      </c>
      <c r="B106" s="32">
        <v>9.7608276517795502E-3</v>
      </c>
      <c r="C106" s="32">
        <v>9.9667805201044818E-3</v>
      </c>
      <c r="D106" s="32">
        <v>1.3532135915012641E-2</v>
      </c>
      <c r="E106" s="32">
        <v>2.5198020483137875E-2</v>
      </c>
      <c r="F106" s="32">
        <v>4.2731518907751731E-2</v>
      </c>
      <c r="G106" s="32">
        <v>6.0386145559028319E-2</v>
      </c>
      <c r="H106" s="32">
        <v>7.1766431899633873E-2</v>
      </c>
      <c r="I106" s="32">
        <v>8.9683126823836751E-2</v>
      </c>
      <c r="J106" s="32">
        <v>0.10481966715979363</v>
      </c>
      <c r="K106" s="32">
        <v>0.111037616566501</v>
      </c>
      <c r="L106" s="32">
        <v>0.12726541752670922</v>
      </c>
      <c r="M106" s="32">
        <v>0.13400870370573514</v>
      </c>
      <c r="N106" s="32">
        <v>0.13236405927405406</v>
      </c>
      <c r="O106" s="32">
        <v>0.12679569824971654</v>
      </c>
      <c r="P106" s="32">
        <v>0.12481871546961326</v>
      </c>
      <c r="Q106" s="32">
        <v>0.11917888377536336</v>
      </c>
      <c r="R106" s="32">
        <v>0.10863420213470223</v>
      </c>
      <c r="S106" s="32">
        <v>0.10372310854967144</v>
      </c>
      <c r="T106" s="32">
        <v>0.10200652438482828</v>
      </c>
      <c r="U106" s="32">
        <v>9.7606388314841197E-2</v>
      </c>
      <c r="V106" s="32">
        <v>0.10008911649760154</v>
      </c>
      <c r="W106" s="32">
        <v>0.10554463326302384</v>
      </c>
      <c r="X106" s="32">
        <v>0.11417477900156443</v>
      </c>
      <c r="Y106" s="32">
        <f>Y43/Y41</f>
        <v>0.11444042837279696</v>
      </c>
      <c r="Z106" s="32">
        <f>Z43/Z41</f>
        <v>0.11945141771187277</v>
      </c>
      <c r="AA106" s="7"/>
      <c r="AB106" s="7"/>
      <c r="AC106" s="7"/>
      <c r="AD106" s="7"/>
    </row>
    <row r="107" spans="1:30" ht="21">
      <c r="A107" s="14" t="s">
        <v>65</v>
      </c>
      <c r="B107" s="15"/>
      <c r="C107" s="15"/>
      <c r="D107" s="15"/>
      <c r="E107" s="1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7"/>
      <c r="X107" s="7"/>
      <c r="Y107" s="7"/>
      <c r="Z107" s="7"/>
      <c r="AA107" s="7"/>
      <c r="AB107" s="7"/>
      <c r="AC107" s="7"/>
      <c r="AD107" s="7"/>
    </row>
    <row r="108" spans="1:30" ht="21">
      <c r="A108" s="16"/>
      <c r="B108" s="15"/>
      <c r="C108" s="15"/>
      <c r="D108" s="15"/>
      <c r="E108" s="1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7"/>
      <c r="X108" s="7"/>
      <c r="Y108" s="7"/>
      <c r="Z108" s="7"/>
      <c r="AA108" s="7"/>
      <c r="AB108" s="7"/>
      <c r="AC108" s="7"/>
      <c r="AD108" s="7"/>
    </row>
    <row r="109" spans="1:30" ht="21">
      <c r="A109" s="16"/>
      <c r="B109" s="15"/>
      <c r="C109" s="15"/>
      <c r="D109" s="15"/>
      <c r="E109" s="1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7"/>
      <c r="X109" s="7"/>
      <c r="Y109" s="7"/>
      <c r="Z109" s="7"/>
      <c r="AA109" s="7"/>
      <c r="AB109" s="7"/>
      <c r="AC109" s="7"/>
      <c r="AD109" s="7"/>
    </row>
    <row r="110" spans="1:30" ht="21">
      <c r="A110" s="49" t="s">
        <v>63</v>
      </c>
      <c r="B110" s="73" t="s">
        <v>29</v>
      </c>
      <c r="C110" s="73" t="s">
        <v>30</v>
      </c>
      <c r="D110" s="73" t="s">
        <v>31</v>
      </c>
      <c r="E110" s="73" t="s">
        <v>32</v>
      </c>
      <c r="F110" s="73" t="s">
        <v>33</v>
      </c>
      <c r="G110" s="73" t="s">
        <v>34</v>
      </c>
      <c r="H110" s="73" t="s">
        <v>35</v>
      </c>
      <c r="I110" s="73" t="s">
        <v>36</v>
      </c>
      <c r="J110" s="73" t="s">
        <v>37</v>
      </c>
      <c r="K110" s="73" t="s">
        <v>38</v>
      </c>
      <c r="L110" s="73" t="s">
        <v>39</v>
      </c>
      <c r="M110" s="73" t="s">
        <v>40</v>
      </c>
      <c r="N110" s="73" t="s">
        <v>41</v>
      </c>
      <c r="O110" s="73" t="s">
        <v>42</v>
      </c>
      <c r="P110" s="73" t="s">
        <v>43</v>
      </c>
      <c r="Q110" s="73" t="s">
        <v>44</v>
      </c>
      <c r="R110" s="73" t="s">
        <v>45</v>
      </c>
      <c r="S110" s="73" t="s">
        <v>46</v>
      </c>
      <c r="T110" s="73" t="s">
        <v>47</v>
      </c>
      <c r="U110" s="73" t="s">
        <v>48</v>
      </c>
      <c r="V110" s="73" t="s">
        <v>49</v>
      </c>
      <c r="W110" s="73" t="s">
        <v>50</v>
      </c>
      <c r="X110" s="73" t="s">
        <v>51</v>
      </c>
      <c r="Y110" s="73" t="s">
        <v>52</v>
      </c>
      <c r="Z110" s="73" t="s">
        <v>53</v>
      </c>
      <c r="AA110" s="7"/>
      <c r="AB110" s="7"/>
      <c r="AC110" s="7"/>
      <c r="AD110" s="7"/>
    </row>
    <row r="111" spans="1:30" ht="21">
      <c r="A111" s="22" t="s">
        <v>54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7"/>
      <c r="AB111" s="7"/>
      <c r="AC111" s="7"/>
      <c r="AD111" s="7"/>
    </row>
    <row r="112" spans="1:30" ht="21">
      <c r="A112" s="18" t="s">
        <v>55</v>
      </c>
      <c r="B112" s="30">
        <v>1</v>
      </c>
      <c r="C112" s="30">
        <v>1</v>
      </c>
      <c r="D112" s="30">
        <v>1</v>
      </c>
      <c r="E112" s="30">
        <v>1</v>
      </c>
      <c r="F112" s="30">
        <v>1</v>
      </c>
      <c r="G112" s="30">
        <v>1</v>
      </c>
      <c r="H112" s="30">
        <v>1</v>
      </c>
      <c r="I112" s="30">
        <v>1</v>
      </c>
      <c r="J112" s="30">
        <v>1</v>
      </c>
      <c r="K112" s="30">
        <v>1</v>
      </c>
      <c r="L112" s="30">
        <v>1</v>
      </c>
      <c r="M112" s="30">
        <v>1</v>
      </c>
      <c r="N112" s="30">
        <v>1</v>
      </c>
      <c r="O112" s="30">
        <v>1</v>
      </c>
      <c r="P112" s="30">
        <v>1</v>
      </c>
      <c r="Q112" s="30">
        <v>1</v>
      </c>
      <c r="R112" s="30">
        <v>1</v>
      </c>
      <c r="S112" s="30">
        <v>1</v>
      </c>
      <c r="T112" s="30">
        <v>1</v>
      </c>
      <c r="U112" s="30">
        <v>1</v>
      </c>
      <c r="V112" s="30">
        <v>1</v>
      </c>
      <c r="W112" s="30">
        <v>1</v>
      </c>
      <c r="X112" s="30">
        <v>1</v>
      </c>
      <c r="Y112" s="30">
        <f>SUM(Y114,Y113)</f>
        <v>1</v>
      </c>
      <c r="Z112" s="30">
        <f>SUM(Z114,Z113)</f>
        <v>1</v>
      </c>
      <c r="AA112" s="7"/>
      <c r="AB112" s="7"/>
      <c r="AC112" s="7"/>
      <c r="AD112" s="7"/>
    </row>
    <row r="113" spans="1:30" ht="21">
      <c r="A113" s="12" t="s">
        <v>69</v>
      </c>
      <c r="B113" s="50">
        <v>0.97533071496009593</v>
      </c>
      <c r="C113" s="50">
        <v>0.96879292847440879</v>
      </c>
      <c r="D113" s="50">
        <v>0.9633891761290857</v>
      </c>
      <c r="E113" s="50">
        <v>0.95554558941183576</v>
      </c>
      <c r="F113" s="50">
        <v>0.93639109106389973</v>
      </c>
      <c r="G113" s="50">
        <v>0.91501522449205563</v>
      </c>
      <c r="H113" s="50">
        <v>0.90610964384776382</v>
      </c>
      <c r="I113" s="50">
        <v>0.88610631625063663</v>
      </c>
      <c r="J113" s="50">
        <v>0.87246502840710083</v>
      </c>
      <c r="K113" s="50">
        <v>0.86077475868035247</v>
      </c>
      <c r="L113" s="50">
        <v>0.84311001884840675</v>
      </c>
      <c r="M113" s="50">
        <v>0.83667601828395677</v>
      </c>
      <c r="N113" s="50">
        <v>0.83524716428996593</v>
      </c>
      <c r="O113" s="50">
        <v>0.83688267110867787</v>
      </c>
      <c r="P113" s="50">
        <v>0.83659444445734998</v>
      </c>
      <c r="Q113" s="50">
        <v>0.83890363032106685</v>
      </c>
      <c r="R113" s="50">
        <v>0.85848041891671278</v>
      </c>
      <c r="S113" s="50">
        <v>0.86500251598883127</v>
      </c>
      <c r="T113" s="50">
        <v>0.86929858793733727</v>
      </c>
      <c r="U113" s="50">
        <v>0.87371602510831015</v>
      </c>
      <c r="V113" s="50">
        <v>0.86919700316209303</v>
      </c>
      <c r="W113" s="50">
        <v>0.86234703617634068</v>
      </c>
      <c r="X113" s="50">
        <v>0.85436755817797372</v>
      </c>
      <c r="Y113" s="50">
        <f>Y50/Y49</f>
        <v>0.85426711818553003</v>
      </c>
      <c r="Z113" s="50">
        <f>Z50/Z49</f>
        <v>0.84871402925650097</v>
      </c>
      <c r="AA113" s="7"/>
      <c r="AB113" s="7"/>
      <c r="AC113" s="7"/>
      <c r="AD113" s="7"/>
    </row>
    <row r="114" spans="1:30" ht="21">
      <c r="A114" s="23" t="s">
        <v>70</v>
      </c>
      <c r="B114" s="50">
        <v>2.4669285039904048E-2</v>
      </c>
      <c r="C114" s="50">
        <v>3.120707152559116E-2</v>
      </c>
      <c r="D114" s="50">
        <v>3.6610823870914286E-2</v>
      </c>
      <c r="E114" s="50">
        <v>4.4454410588164246E-2</v>
      </c>
      <c r="F114" s="50">
        <v>6.3608908936100272E-2</v>
      </c>
      <c r="G114" s="50">
        <v>8.4984775507944421E-2</v>
      </c>
      <c r="H114" s="50">
        <v>9.389035615223619E-2</v>
      </c>
      <c r="I114" s="50">
        <v>0.11389368374936339</v>
      </c>
      <c r="J114" s="50">
        <v>0.12753497159289912</v>
      </c>
      <c r="K114" s="50">
        <v>0.13922524131964759</v>
      </c>
      <c r="L114" s="50">
        <v>0.15688998115159322</v>
      </c>
      <c r="M114" s="50">
        <v>0.16332398171604329</v>
      </c>
      <c r="N114" s="50">
        <v>0.16475283571003407</v>
      </c>
      <c r="O114" s="50">
        <v>0.16311732889132216</v>
      </c>
      <c r="P114" s="50">
        <v>0.16340555554264999</v>
      </c>
      <c r="Q114" s="50">
        <v>0.16109636967893315</v>
      </c>
      <c r="R114" s="50">
        <v>0.14151958108328724</v>
      </c>
      <c r="S114" s="50">
        <v>0.13499748401116876</v>
      </c>
      <c r="T114" s="50">
        <v>0.13070141206266278</v>
      </c>
      <c r="U114" s="50">
        <v>0.12628397489168988</v>
      </c>
      <c r="V114" s="50">
        <v>0.13080299683790697</v>
      </c>
      <c r="W114" s="50">
        <v>0.1376529638236593</v>
      </c>
      <c r="X114" s="50">
        <v>0.14563244182202623</v>
      </c>
      <c r="Y114" s="50">
        <f>Y51/Y49</f>
        <v>0.14573288181447</v>
      </c>
      <c r="Z114" s="50">
        <f>Z51/Z49</f>
        <v>0.15128597074349906</v>
      </c>
      <c r="AA114" s="7"/>
      <c r="AB114" s="7"/>
      <c r="AC114" s="7"/>
      <c r="AD114" s="7"/>
    </row>
    <row r="115" spans="1:30" ht="21">
      <c r="A115" s="22" t="s">
        <v>58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7"/>
      <c r="AB115" s="7"/>
      <c r="AC115" s="7"/>
      <c r="AD115" s="7"/>
    </row>
    <row r="116" spans="1:30" ht="21">
      <c r="A116" s="18" t="s">
        <v>55</v>
      </c>
      <c r="B116" s="30">
        <v>1</v>
      </c>
      <c r="C116" s="30">
        <v>1</v>
      </c>
      <c r="D116" s="30">
        <v>1</v>
      </c>
      <c r="E116" s="30">
        <v>1</v>
      </c>
      <c r="F116" s="30">
        <v>1</v>
      </c>
      <c r="G116" s="30">
        <v>1</v>
      </c>
      <c r="H116" s="30">
        <v>1</v>
      </c>
      <c r="I116" s="30">
        <v>1</v>
      </c>
      <c r="J116" s="30">
        <v>1</v>
      </c>
      <c r="K116" s="30">
        <v>1</v>
      </c>
      <c r="L116" s="30">
        <v>1</v>
      </c>
      <c r="M116" s="30">
        <v>1</v>
      </c>
      <c r="N116" s="30">
        <v>1</v>
      </c>
      <c r="O116" s="30">
        <v>1</v>
      </c>
      <c r="P116" s="30">
        <v>1</v>
      </c>
      <c r="Q116" s="30">
        <v>1</v>
      </c>
      <c r="R116" s="30">
        <v>1</v>
      </c>
      <c r="S116" s="30">
        <v>1</v>
      </c>
      <c r="T116" s="30">
        <v>1</v>
      </c>
      <c r="U116" s="30">
        <v>1</v>
      </c>
      <c r="V116" s="30">
        <v>1</v>
      </c>
      <c r="W116" s="30">
        <v>1</v>
      </c>
      <c r="X116" s="30">
        <v>1</v>
      </c>
      <c r="Y116" s="30">
        <f>SUM(Y118,Y117)</f>
        <v>1</v>
      </c>
      <c r="Z116" s="30">
        <f>SUM(Z118,Z117)</f>
        <v>1</v>
      </c>
      <c r="AA116" s="7"/>
      <c r="AB116" s="7"/>
      <c r="AC116" s="7"/>
      <c r="AD116" s="7"/>
    </row>
    <row r="117" spans="1:30" ht="21">
      <c r="A117" s="12" t="s">
        <v>69</v>
      </c>
      <c r="B117" s="19">
        <v>0.94575070801482697</v>
      </c>
      <c r="C117" s="19">
        <v>0.92785207520644675</v>
      </c>
      <c r="D117" s="19">
        <v>0.91848258354125578</v>
      </c>
      <c r="E117" s="19">
        <v>0.91348535133746356</v>
      </c>
      <c r="F117" s="19">
        <v>0.88681551654984048</v>
      </c>
      <c r="G117" s="19">
        <v>0.856992458665224</v>
      </c>
      <c r="H117" s="19">
        <v>0.85182182923778549</v>
      </c>
      <c r="I117" s="19">
        <v>0.82528171525723437</v>
      </c>
      <c r="J117" s="19">
        <v>0.81015905592611592</v>
      </c>
      <c r="K117" s="19">
        <v>0.79543303476934313</v>
      </c>
      <c r="L117" s="19">
        <v>0.77501234170309141</v>
      </c>
      <c r="M117" s="19">
        <v>0.76842905595674649</v>
      </c>
      <c r="N117" s="19">
        <v>0.76655483582015282</v>
      </c>
      <c r="O117" s="19">
        <v>0.76693204286036964</v>
      </c>
      <c r="P117" s="19">
        <v>0.76498784720619117</v>
      </c>
      <c r="Q117" s="19">
        <v>0.76635866143143083</v>
      </c>
      <c r="R117" s="19">
        <v>0.80027427895382475</v>
      </c>
      <c r="S117" s="19">
        <v>0.80921973136415071</v>
      </c>
      <c r="T117" s="19">
        <v>0.81838804434520784</v>
      </c>
      <c r="U117" s="19">
        <v>0.82587405675082359</v>
      </c>
      <c r="V117" s="19">
        <v>0.82037183552831561</v>
      </c>
      <c r="W117" s="19">
        <v>0.81243015330017654</v>
      </c>
      <c r="X117" s="19">
        <v>0.80466376662391148</v>
      </c>
      <c r="Y117" s="50">
        <f>Y54/Y53</f>
        <v>0.80503272460789432</v>
      </c>
      <c r="Z117" s="50">
        <f>Z54/Z53</f>
        <v>0.79874572109061026</v>
      </c>
      <c r="AA117" s="7"/>
      <c r="AB117" s="7"/>
      <c r="AC117" s="7"/>
      <c r="AD117" s="7"/>
    </row>
    <row r="118" spans="1:30" ht="21">
      <c r="A118" s="23" t="s">
        <v>70</v>
      </c>
      <c r="B118" s="31">
        <v>5.4249291985173087E-2</v>
      </c>
      <c r="C118" s="31">
        <v>7.2147924793553253E-2</v>
      </c>
      <c r="D118" s="31">
        <v>8.1517416458744191E-2</v>
      </c>
      <c r="E118" s="31">
        <v>8.6514648662536456E-2</v>
      </c>
      <c r="F118" s="31">
        <v>0.11318448345015948</v>
      </c>
      <c r="G118" s="31">
        <v>0.14300754133477606</v>
      </c>
      <c r="H118" s="31">
        <v>0.14817817076221448</v>
      </c>
      <c r="I118" s="31">
        <v>0.17471828474276566</v>
      </c>
      <c r="J118" s="31">
        <v>0.18984094407388405</v>
      </c>
      <c r="K118" s="31">
        <v>0.20456696523065687</v>
      </c>
      <c r="L118" s="31">
        <v>0.22498765829690853</v>
      </c>
      <c r="M118" s="31">
        <v>0.23157094404325351</v>
      </c>
      <c r="N118" s="31">
        <v>0.23344516417984723</v>
      </c>
      <c r="O118" s="31">
        <v>0.23306795713963038</v>
      </c>
      <c r="P118" s="31">
        <v>0.2350121527938088</v>
      </c>
      <c r="Q118" s="31">
        <v>0.23364133856856914</v>
      </c>
      <c r="R118" s="31">
        <v>0.19972572104617525</v>
      </c>
      <c r="S118" s="31">
        <v>0.19078026863584929</v>
      </c>
      <c r="T118" s="31">
        <v>0.18161195565479213</v>
      </c>
      <c r="U118" s="31">
        <v>0.17412594324917638</v>
      </c>
      <c r="V118" s="31">
        <v>0.17962816447168439</v>
      </c>
      <c r="W118" s="31">
        <v>0.18756984669982341</v>
      </c>
      <c r="X118" s="31">
        <v>0.19533623337608857</v>
      </c>
      <c r="Y118" s="50">
        <f>Y55/Y53</f>
        <v>0.19496727539210565</v>
      </c>
      <c r="Z118" s="50">
        <f>Z55/Z53</f>
        <v>0.20125427890938971</v>
      </c>
      <c r="AA118" s="7"/>
      <c r="AB118" s="7"/>
      <c r="AC118" s="7"/>
      <c r="AD118" s="7"/>
    </row>
    <row r="119" spans="1:30" ht="21">
      <c r="A119" s="22" t="s">
        <v>59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7"/>
      <c r="AB119" s="7"/>
      <c r="AC119" s="7"/>
      <c r="AD119" s="7"/>
    </row>
    <row r="120" spans="1:30" ht="21">
      <c r="A120" s="18" t="s">
        <v>55</v>
      </c>
      <c r="B120" s="30">
        <v>1</v>
      </c>
      <c r="C120" s="30">
        <v>1</v>
      </c>
      <c r="D120" s="30">
        <v>1</v>
      </c>
      <c r="E120" s="30">
        <v>1</v>
      </c>
      <c r="F120" s="30">
        <v>1</v>
      </c>
      <c r="G120" s="30">
        <v>1</v>
      </c>
      <c r="H120" s="30">
        <v>1</v>
      </c>
      <c r="I120" s="30">
        <v>1</v>
      </c>
      <c r="J120" s="30">
        <v>1</v>
      </c>
      <c r="K120" s="30">
        <v>1</v>
      </c>
      <c r="L120" s="30">
        <v>1</v>
      </c>
      <c r="M120" s="30">
        <v>1</v>
      </c>
      <c r="N120" s="30">
        <v>1</v>
      </c>
      <c r="O120" s="30">
        <v>1</v>
      </c>
      <c r="P120" s="30">
        <v>1</v>
      </c>
      <c r="Q120" s="30">
        <v>1</v>
      </c>
      <c r="R120" s="30">
        <v>1</v>
      </c>
      <c r="S120" s="30">
        <v>1</v>
      </c>
      <c r="T120" s="30">
        <v>1</v>
      </c>
      <c r="U120" s="30">
        <v>1</v>
      </c>
      <c r="V120" s="30">
        <v>1</v>
      </c>
      <c r="W120" s="30">
        <v>1</v>
      </c>
      <c r="X120" s="30">
        <v>1</v>
      </c>
      <c r="Y120" s="30">
        <f>SUM(Y122,Y121)</f>
        <v>1</v>
      </c>
      <c r="Z120" s="30">
        <f>SUM(Z122,Z121)</f>
        <v>1</v>
      </c>
      <c r="AA120" s="7"/>
      <c r="AB120" s="7"/>
      <c r="AC120" s="7"/>
      <c r="AD120" s="7"/>
    </row>
    <row r="121" spans="1:30" ht="21">
      <c r="A121" s="12" t="s">
        <v>69</v>
      </c>
      <c r="B121" s="19">
        <v>0.98670983934452916</v>
      </c>
      <c r="C121" s="19">
        <v>0.98471967738249888</v>
      </c>
      <c r="D121" s="19">
        <v>0.98054864926979091</v>
      </c>
      <c r="E121" s="19">
        <v>0.96740974470352004</v>
      </c>
      <c r="F121" s="19">
        <v>0.94703520753347925</v>
      </c>
      <c r="G121" s="19">
        <v>0.92508172270693423</v>
      </c>
      <c r="H121" s="19">
        <v>0.91038040464052639</v>
      </c>
      <c r="I121" s="19">
        <v>0.8900331710488405</v>
      </c>
      <c r="J121" s="19">
        <v>0.87282568484417478</v>
      </c>
      <c r="K121" s="19">
        <v>0.8574804612854704</v>
      </c>
      <c r="L121" s="19">
        <v>0.83457703855825083</v>
      </c>
      <c r="M121" s="19">
        <v>0.82789510140844125</v>
      </c>
      <c r="N121" s="19">
        <v>0.82455848715357205</v>
      </c>
      <c r="O121" s="19">
        <v>0.8241826401626593</v>
      </c>
      <c r="P121" s="19">
        <v>0.82349976959060067</v>
      </c>
      <c r="Q121" s="19">
        <v>0.82708749713175944</v>
      </c>
      <c r="R121" s="19">
        <v>0.84521757424398714</v>
      </c>
      <c r="S121" s="19">
        <v>0.85332203262396322</v>
      </c>
      <c r="T121" s="19">
        <v>0.85709040875917419</v>
      </c>
      <c r="U121" s="19">
        <v>0.86182211908152673</v>
      </c>
      <c r="V121" s="19">
        <v>0.85903441534527203</v>
      </c>
      <c r="W121" s="19">
        <v>0.85515528375901473</v>
      </c>
      <c r="X121" s="19">
        <v>0.84797364912768702</v>
      </c>
      <c r="Y121" s="50">
        <f>Y58/Y57</f>
        <v>0.84796836789571417</v>
      </c>
      <c r="Z121" s="50">
        <f>Z58/Z57</f>
        <v>0.84591391560960194</v>
      </c>
      <c r="AA121" s="7"/>
      <c r="AB121" s="7"/>
      <c r="AC121" s="7"/>
      <c r="AD121" s="7"/>
    </row>
    <row r="122" spans="1:30" ht="21">
      <c r="A122" s="23" t="s">
        <v>70</v>
      </c>
      <c r="B122" s="31">
        <v>1.3290160655470895E-2</v>
      </c>
      <c r="C122" s="31">
        <v>1.5280322617501068E-2</v>
      </c>
      <c r="D122" s="31">
        <v>1.9451350730209139E-2</v>
      </c>
      <c r="E122" s="31">
        <v>3.2590255296479943E-2</v>
      </c>
      <c r="F122" s="31">
        <v>5.2964792466520749E-2</v>
      </c>
      <c r="G122" s="31">
        <v>7.4918277293065744E-2</v>
      </c>
      <c r="H122" s="31">
        <v>8.9619595359473642E-2</v>
      </c>
      <c r="I122" s="31">
        <v>0.10996682895115951</v>
      </c>
      <c r="J122" s="31">
        <v>0.12717431515582517</v>
      </c>
      <c r="K122" s="31">
        <v>0.14251953871452966</v>
      </c>
      <c r="L122" s="31">
        <v>0.16542296144174917</v>
      </c>
      <c r="M122" s="31">
        <v>0.17210489859155872</v>
      </c>
      <c r="N122" s="31">
        <v>0.175441512846428</v>
      </c>
      <c r="O122" s="31">
        <v>0.17581735983734068</v>
      </c>
      <c r="P122" s="31">
        <v>0.17650023040939938</v>
      </c>
      <c r="Q122" s="31">
        <v>0.1729125028682405</v>
      </c>
      <c r="R122" s="31">
        <v>0.15478242575601281</v>
      </c>
      <c r="S122" s="31">
        <v>0.14667796737603681</v>
      </c>
      <c r="T122" s="31">
        <v>0.14290959124082583</v>
      </c>
      <c r="U122" s="31">
        <v>0.13817788091847324</v>
      </c>
      <c r="V122" s="31">
        <v>0.14096558465472794</v>
      </c>
      <c r="W122" s="31">
        <v>0.14484471624098533</v>
      </c>
      <c r="X122" s="31">
        <v>0.15202635087231292</v>
      </c>
      <c r="Y122" s="50">
        <f>Y59/Y57</f>
        <v>0.15203163210428583</v>
      </c>
      <c r="Z122" s="50">
        <f>Z59/Z57</f>
        <v>0.15408608439039803</v>
      </c>
      <c r="AA122" s="7"/>
      <c r="AB122" s="7"/>
      <c r="AC122" s="7"/>
      <c r="AD122" s="7"/>
    </row>
    <row r="123" spans="1:30" ht="21">
      <c r="A123" s="22" t="s">
        <v>60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7"/>
      <c r="AB123" s="7"/>
      <c r="AC123" s="7"/>
      <c r="AD123" s="7"/>
    </row>
    <row r="124" spans="1:30" ht="21">
      <c r="A124" s="18" t="s">
        <v>55</v>
      </c>
      <c r="B124" s="30">
        <v>1</v>
      </c>
      <c r="C124" s="30">
        <v>1</v>
      </c>
      <c r="D124" s="30">
        <v>1</v>
      </c>
      <c r="E124" s="30">
        <v>1</v>
      </c>
      <c r="F124" s="30">
        <v>1</v>
      </c>
      <c r="G124" s="30">
        <v>1</v>
      </c>
      <c r="H124" s="30">
        <v>1</v>
      </c>
      <c r="I124" s="30">
        <v>1</v>
      </c>
      <c r="J124" s="30">
        <v>1</v>
      </c>
      <c r="K124" s="30">
        <v>1</v>
      </c>
      <c r="L124" s="30">
        <v>1</v>
      </c>
      <c r="M124" s="30">
        <v>1</v>
      </c>
      <c r="N124" s="30">
        <v>1</v>
      </c>
      <c r="O124" s="30">
        <v>1</v>
      </c>
      <c r="P124" s="30">
        <v>1</v>
      </c>
      <c r="Q124" s="30">
        <v>1</v>
      </c>
      <c r="R124" s="30">
        <v>1</v>
      </c>
      <c r="S124" s="30">
        <v>1</v>
      </c>
      <c r="T124" s="30">
        <v>1</v>
      </c>
      <c r="U124" s="30">
        <v>1</v>
      </c>
      <c r="V124" s="30">
        <v>1</v>
      </c>
      <c r="W124" s="30">
        <v>1</v>
      </c>
      <c r="X124" s="30">
        <v>1</v>
      </c>
      <c r="Y124" s="30">
        <f>SUM(Y126,Y125)</f>
        <v>1</v>
      </c>
      <c r="Z124" s="30">
        <f>SUM(Z126,Z125)</f>
        <v>1</v>
      </c>
      <c r="AA124" s="7"/>
      <c r="AB124" s="7"/>
      <c r="AC124" s="7"/>
      <c r="AD124" s="7"/>
    </row>
    <row r="125" spans="1:30" ht="21">
      <c r="A125" s="12" t="s">
        <v>69</v>
      </c>
      <c r="B125" s="19">
        <v>0.99172688380788032</v>
      </c>
      <c r="C125" s="19">
        <v>0.99164379231457489</v>
      </c>
      <c r="D125" s="19">
        <v>0.98901374967931621</v>
      </c>
      <c r="E125" s="19">
        <v>0.98093060276779787</v>
      </c>
      <c r="F125" s="19">
        <v>0.96781068841442974</v>
      </c>
      <c r="G125" s="19">
        <v>0.95321352075193733</v>
      </c>
      <c r="H125" s="19">
        <v>0.94288729534565419</v>
      </c>
      <c r="I125" s="19">
        <v>0.92832398109984882</v>
      </c>
      <c r="J125" s="19">
        <v>0.91701320560649202</v>
      </c>
      <c r="K125" s="19">
        <v>0.90896401256514481</v>
      </c>
      <c r="L125" s="19">
        <v>0.89521015062458664</v>
      </c>
      <c r="M125" s="19">
        <v>0.88906524704339229</v>
      </c>
      <c r="N125" s="19">
        <v>0.88854713864515</v>
      </c>
      <c r="O125" s="19">
        <v>0.89181464541067834</v>
      </c>
      <c r="P125" s="19">
        <v>0.89303525615513202</v>
      </c>
      <c r="Q125" s="19">
        <v>0.89605977321573693</v>
      </c>
      <c r="R125" s="19">
        <v>0.90374013620149174</v>
      </c>
      <c r="S125" s="19">
        <v>0.90794107412133163</v>
      </c>
      <c r="T125" s="19">
        <v>0.90843737036410455</v>
      </c>
      <c r="U125" s="19">
        <v>0.91039961936599101</v>
      </c>
      <c r="V125" s="19">
        <v>0.90633835722626921</v>
      </c>
      <c r="W125" s="19">
        <v>0.89971759830192222</v>
      </c>
      <c r="X125" s="19">
        <v>0.89142542133333935</v>
      </c>
      <c r="Y125" s="50">
        <f>Y62/Y61</f>
        <v>0.89106452411206405</v>
      </c>
      <c r="Z125" s="50">
        <f>Z62/Z61</f>
        <v>0.88540959563270394</v>
      </c>
      <c r="AA125" s="7"/>
      <c r="AB125" s="7"/>
      <c r="AC125" s="7"/>
      <c r="AD125" s="7"/>
    </row>
    <row r="126" spans="1:30" ht="21">
      <c r="A126" s="27" t="s">
        <v>70</v>
      </c>
      <c r="B126" s="32">
        <v>8.2731161921196436E-3</v>
      </c>
      <c r="C126" s="32">
        <v>8.3562076854251238E-3</v>
      </c>
      <c r="D126" s="32">
        <v>1.0986250320683818E-2</v>
      </c>
      <c r="E126" s="32">
        <v>1.9069397232202145E-2</v>
      </c>
      <c r="F126" s="32">
        <v>3.2189311585570306E-2</v>
      </c>
      <c r="G126" s="32">
        <v>4.6786479248062618E-2</v>
      </c>
      <c r="H126" s="32">
        <v>5.7112704654345765E-2</v>
      </c>
      <c r="I126" s="32">
        <v>7.1676018900151184E-2</v>
      </c>
      <c r="J126" s="32">
        <v>8.2986794393507937E-2</v>
      </c>
      <c r="K126" s="32">
        <v>9.1035987434855137E-2</v>
      </c>
      <c r="L126" s="32">
        <v>0.10478984937541337</v>
      </c>
      <c r="M126" s="32">
        <v>0.11093475295660768</v>
      </c>
      <c r="N126" s="32">
        <v>0.11145286135485004</v>
      </c>
      <c r="O126" s="32">
        <v>0.10818535458932162</v>
      </c>
      <c r="P126" s="32">
        <v>0.10696474384486802</v>
      </c>
      <c r="Q126" s="32">
        <v>0.10394022678426305</v>
      </c>
      <c r="R126" s="32">
        <v>9.6259863798508274E-2</v>
      </c>
      <c r="S126" s="32">
        <v>9.2058925878668374E-2</v>
      </c>
      <c r="T126" s="32">
        <v>9.1562629635895496E-2</v>
      </c>
      <c r="U126" s="32">
        <v>8.9600380634008964E-2</v>
      </c>
      <c r="V126" s="32">
        <v>9.3661642773730833E-2</v>
      </c>
      <c r="W126" s="32">
        <v>0.10028240169807774</v>
      </c>
      <c r="X126" s="32">
        <v>0.10857457866666062</v>
      </c>
      <c r="Y126" s="32">
        <f>Y63/Y61</f>
        <v>0.10893547588793591</v>
      </c>
      <c r="Z126" s="32">
        <f>Z63/Z61</f>
        <v>0.1145904043672961</v>
      </c>
      <c r="AA126" s="7"/>
      <c r="AB126" s="7"/>
      <c r="AC126" s="7"/>
      <c r="AD126" s="7"/>
    </row>
    <row r="127" spans="1:30" ht="21">
      <c r="A127" s="14" t="s">
        <v>65</v>
      </c>
      <c r="B127" s="7"/>
      <c r="C127" s="7"/>
      <c r="D127" s="7"/>
      <c r="E127" s="7"/>
      <c r="F127" s="7"/>
    </row>
    <row r="128" spans="1:30" ht="21">
      <c r="A128" s="7"/>
      <c r="B128" s="7"/>
      <c r="C128" s="7"/>
      <c r="D128" s="7"/>
      <c r="E128" s="7"/>
      <c r="F128" s="7"/>
    </row>
    <row r="129" spans="1:26" ht="21">
      <c r="A129" s="7"/>
      <c r="B129" s="7"/>
      <c r="C129" s="7"/>
      <c r="D129" s="7"/>
      <c r="E129" s="7"/>
      <c r="F129" s="7"/>
    </row>
    <row r="130" spans="1:26" ht="21">
      <c r="A130" s="7"/>
      <c r="B130" s="7"/>
      <c r="C130" s="7"/>
      <c r="D130" s="7"/>
      <c r="E130" s="7"/>
      <c r="F130" s="7"/>
    </row>
    <row r="131" spans="1:26" ht="21">
      <c r="A131" s="15" t="s">
        <v>72</v>
      </c>
      <c r="B131" s="7"/>
      <c r="C131" s="7"/>
      <c r="D131" s="7"/>
      <c r="E131" s="7"/>
      <c r="F131" s="7"/>
    </row>
    <row r="132" spans="1:26" ht="21">
      <c r="A132" s="7"/>
      <c r="B132" s="7"/>
      <c r="C132" s="7"/>
      <c r="D132" s="7"/>
      <c r="E132" s="7"/>
      <c r="F132" s="7"/>
    </row>
    <row r="133" spans="1:26">
      <c r="A133" s="49" t="s">
        <v>28</v>
      </c>
      <c r="B133" s="74" t="s">
        <v>29</v>
      </c>
      <c r="C133" s="74" t="s">
        <v>30</v>
      </c>
      <c r="D133" s="74" t="s">
        <v>31</v>
      </c>
      <c r="E133" s="74" t="s">
        <v>32</v>
      </c>
      <c r="F133" s="74" t="s">
        <v>33</v>
      </c>
      <c r="G133" s="74" t="s">
        <v>34</v>
      </c>
      <c r="H133" s="74" t="s">
        <v>35</v>
      </c>
      <c r="I133" s="74" t="s">
        <v>36</v>
      </c>
      <c r="J133" s="74" t="s">
        <v>37</v>
      </c>
      <c r="K133" s="74" t="s">
        <v>38</v>
      </c>
      <c r="L133" s="74" t="s">
        <v>39</v>
      </c>
      <c r="M133" s="74" t="s">
        <v>40</v>
      </c>
      <c r="N133" s="74" t="s">
        <v>41</v>
      </c>
      <c r="O133" s="74" t="s">
        <v>42</v>
      </c>
      <c r="P133" s="74" t="s">
        <v>43</v>
      </c>
      <c r="Q133" s="74" t="s">
        <v>44</v>
      </c>
      <c r="R133" s="74" t="s">
        <v>45</v>
      </c>
      <c r="S133" s="74" t="s">
        <v>46</v>
      </c>
      <c r="T133" s="74" t="s">
        <v>47</v>
      </c>
      <c r="U133" s="74" t="s">
        <v>48</v>
      </c>
      <c r="V133" s="74" t="s">
        <v>49</v>
      </c>
      <c r="W133" s="74" t="s">
        <v>50</v>
      </c>
      <c r="X133" s="74" t="s">
        <v>51</v>
      </c>
      <c r="Y133" s="74" t="s">
        <v>52</v>
      </c>
      <c r="Z133" s="74" t="s">
        <v>53</v>
      </c>
    </row>
    <row r="134" spans="1:26">
      <c r="A134" s="22" t="s">
        <v>54</v>
      </c>
      <c r="B134" s="50">
        <v>2.5380762387220292E-2</v>
      </c>
      <c r="C134" s="50">
        <v>3.2015943050416648E-2</v>
      </c>
      <c r="D134" s="50">
        <v>3.7907612949067991E-2</v>
      </c>
      <c r="E134" s="50">
        <v>4.7488131179496164E-2</v>
      </c>
      <c r="F134" s="50">
        <v>6.9600952964702034E-2</v>
      </c>
      <c r="G134" s="50">
        <v>9.2545435635226589E-2</v>
      </c>
      <c r="H134" s="50">
        <v>0.10219809196126872</v>
      </c>
      <c r="I134" s="50">
        <v>0.12402585515580457</v>
      </c>
      <c r="J134" s="50">
        <v>0.1389822730120901</v>
      </c>
      <c r="K134" s="50">
        <v>0.14986645933934067</v>
      </c>
      <c r="L134" s="50">
        <v>0.16847042141116164</v>
      </c>
      <c r="M134" s="50">
        <v>0.17456265610662114</v>
      </c>
      <c r="N134" s="50">
        <v>0.17484554080379427</v>
      </c>
      <c r="O134" s="50">
        <v>0.17212219987923058</v>
      </c>
      <c r="P134" s="50">
        <v>0.17215172697224126</v>
      </c>
      <c r="Q134" s="50">
        <v>0.16893278305922291</v>
      </c>
      <c r="R134" s="50">
        <v>0.14778282799623724</v>
      </c>
      <c r="S134" s="50">
        <v>0.14058516803598858</v>
      </c>
      <c r="T134" s="50">
        <v>0.1355611568461732</v>
      </c>
      <c r="U134" s="50">
        <v>0.12999672772021664</v>
      </c>
      <c r="V134" s="50">
        <v>0.13395664486775297</v>
      </c>
      <c r="W134" s="50">
        <v>0.140576633333793</v>
      </c>
      <c r="X134" s="50">
        <v>0.14872028905239559</v>
      </c>
      <c r="Y134" s="50">
        <v>0.14860000000000001</v>
      </c>
      <c r="Z134" s="88">
        <v>0.15387879129072432</v>
      </c>
    </row>
    <row r="135" spans="1:26">
      <c r="A135" s="52" t="s">
        <v>58</v>
      </c>
      <c r="B135" s="50">
        <v>5.4518108504873888E-2</v>
      </c>
      <c r="C135" s="50">
        <v>7.2452099513376125E-2</v>
      </c>
      <c r="D135" s="50">
        <v>8.2317748265916757E-2</v>
      </c>
      <c r="E135" s="50">
        <v>8.8872784370564964E-2</v>
      </c>
      <c r="F135" s="50">
        <v>0.11912824910396105</v>
      </c>
      <c r="G135" s="50">
        <v>0.15063139071362802</v>
      </c>
      <c r="H135" s="50">
        <v>0.15709699222710374</v>
      </c>
      <c r="I135" s="50">
        <v>0.18566268892263804</v>
      </c>
      <c r="J135" s="50">
        <v>0.20136749357322875</v>
      </c>
      <c r="K135" s="50">
        <v>0.2152603678152859</v>
      </c>
      <c r="L135" s="50">
        <v>0.23598912384343029</v>
      </c>
      <c r="M135" s="50">
        <v>0.24150813870753027</v>
      </c>
      <c r="N135" s="50">
        <v>0.24248696324790983</v>
      </c>
      <c r="O135" s="50">
        <v>0.24128922247608353</v>
      </c>
      <c r="P135" s="50">
        <v>0.24312339563045615</v>
      </c>
      <c r="Q135" s="50">
        <v>0.24126586494329377</v>
      </c>
      <c r="R135" s="50">
        <v>0.20617489047000756</v>
      </c>
      <c r="S135" s="50">
        <v>0.19642736814754558</v>
      </c>
      <c r="T135" s="50">
        <v>0.18660149777370472</v>
      </c>
      <c r="U135" s="50">
        <v>0.17811554281632053</v>
      </c>
      <c r="V135" s="50">
        <v>0.18321651016222912</v>
      </c>
      <c r="W135" s="50">
        <v>0.19123971112879387</v>
      </c>
      <c r="X135" s="50">
        <v>0.19927676542432315</v>
      </c>
      <c r="Y135" s="50">
        <v>0.19839999999999999</v>
      </c>
      <c r="Z135" s="88">
        <v>0.20443270224874499</v>
      </c>
    </row>
    <row r="136" spans="1:26">
      <c r="A136" s="53" t="s">
        <v>59</v>
      </c>
      <c r="B136" s="50">
        <v>1.4818761479017223E-2</v>
      </c>
      <c r="C136" s="50">
        <v>1.7025187274922794E-2</v>
      </c>
      <c r="D136" s="50">
        <v>2.1767130073674337E-2</v>
      </c>
      <c r="E136" s="50">
        <v>3.7054823743283324E-2</v>
      </c>
      <c r="F136" s="50">
        <v>6.1483888858962929E-2</v>
      </c>
      <c r="G136" s="50">
        <v>8.4495763537672769E-2</v>
      </c>
      <c r="H136" s="50">
        <v>9.9075557746826082E-2</v>
      </c>
      <c r="I136" s="50">
        <v>0.12078420115120199</v>
      </c>
      <c r="J136" s="50">
        <v>0.13906113502012465</v>
      </c>
      <c r="K136" s="50">
        <v>0.15388761551906391</v>
      </c>
      <c r="L136" s="50">
        <v>0.17838682837043948</v>
      </c>
      <c r="M136" s="50">
        <v>0.1846601616135454</v>
      </c>
      <c r="N136" s="50">
        <v>0.18578492538153221</v>
      </c>
      <c r="O136" s="50">
        <v>0.18433541161987213</v>
      </c>
      <c r="P136" s="50">
        <v>0.18459253280049756</v>
      </c>
      <c r="Q136" s="50">
        <v>0.18022798774802684</v>
      </c>
      <c r="R136" s="50">
        <v>0.15920464061765968</v>
      </c>
      <c r="S136" s="50">
        <v>0.14959292631116194</v>
      </c>
      <c r="T136" s="50">
        <v>0.14446564061839118</v>
      </c>
      <c r="U136" s="50">
        <v>0.13838427719950649</v>
      </c>
      <c r="V136" s="50">
        <v>0.14100066216211532</v>
      </c>
      <c r="W136" s="50">
        <v>0.14502846738234573</v>
      </c>
      <c r="X136" s="50">
        <v>0.15196980822759951</v>
      </c>
      <c r="Y136" s="50">
        <v>0.15179999999999999</v>
      </c>
      <c r="Z136" s="88">
        <v>0.15395112899074864</v>
      </c>
    </row>
    <row r="137" spans="1:26">
      <c r="A137" s="54" t="s">
        <v>60</v>
      </c>
      <c r="B137" s="51">
        <v>8.9990040482401477E-3</v>
      </c>
      <c r="C137" s="51">
        <v>9.1423012909386536E-3</v>
      </c>
      <c r="D137" s="51">
        <v>1.2229692894784663E-2</v>
      </c>
      <c r="E137" s="51">
        <v>2.2068813786105236E-2</v>
      </c>
      <c r="F137" s="51">
        <v>3.7365771952672169E-2</v>
      </c>
      <c r="G137" s="51">
        <v>5.3479360616334889E-2</v>
      </c>
      <c r="H137" s="51">
        <v>6.4332009704445123E-2</v>
      </c>
      <c r="I137" s="51">
        <v>8.0569702908349985E-2</v>
      </c>
      <c r="J137" s="51">
        <v>9.3799622664791901E-2</v>
      </c>
      <c r="K137" s="51">
        <v>0.10093533718107062</v>
      </c>
      <c r="L137" s="51">
        <v>0.11593463219106255</v>
      </c>
      <c r="M137" s="51">
        <v>0.12236920479528703</v>
      </c>
      <c r="N137" s="51">
        <v>0.12180437611650945</v>
      </c>
      <c r="O137" s="51">
        <v>0.11738231269091359</v>
      </c>
      <c r="P137" s="51">
        <v>0.11577996212015536</v>
      </c>
      <c r="Q137" s="51">
        <v>0.11144901526374318</v>
      </c>
      <c r="R137" s="51">
        <v>0.10234658271927712</v>
      </c>
      <c r="S137" s="51">
        <v>9.77924480451694E-2</v>
      </c>
      <c r="T137" s="51">
        <v>9.6692796030600603E-2</v>
      </c>
      <c r="U137" s="51">
        <v>9.3526723073538195E-2</v>
      </c>
      <c r="V137" s="51">
        <v>9.6812148889358102E-2</v>
      </c>
      <c r="W137" s="51">
        <v>0.10285974479206464</v>
      </c>
      <c r="X137" s="51">
        <v>0.11131748251748251</v>
      </c>
      <c r="Y137" s="51">
        <v>0.1116</v>
      </c>
      <c r="Z137" s="89">
        <v>0.11696984791751495</v>
      </c>
    </row>
    <row r="138" spans="1:26" ht="21">
      <c r="A138" s="14" t="s">
        <v>65</v>
      </c>
      <c r="B138" s="7"/>
      <c r="C138" s="7"/>
      <c r="D138" s="7"/>
      <c r="E138" s="7"/>
      <c r="F138" s="7"/>
    </row>
    <row r="139" spans="1:26" ht="21">
      <c r="A139" s="7"/>
      <c r="B139" s="7"/>
      <c r="C139" s="7"/>
      <c r="D139" s="7"/>
      <c r="E139" s="7"/>
      <c r="F139" s="7"/>
    </row>
    <row r="140" spans="1:26" ht="21">
      <c r="A140" s="7"/>
      <c r="B140" s="7"/>
      <c r="C140" s="7"/>
      <c r="D140" s="7"/>
      <c r="E140" s="7"/>
      <c r="F140" s="7"/>
    </row>
    <row r="141" spans="1:26">
      <c r="A141" s="49" t="s">
        <v>62</v>
      </c>
      <c r="B141" s="74" t="s">
        <v>29</v>
      </c>
      <c r="C141" s="74" t="s">
        <v>30</v>
      </c>
      <c r="D141" s="74" t="s">
        <v>31</v>
      </c>
      <c r="E141" s="74" t="s">
        <v>32</v>
      </c>
      <c r="F141" s="74" t="s">
        <v>33</v>
      </c>
      <c r="G141" s="74" t="s">
        <v>34</v>
      </c>
      <c r="H141" s="74" t="s">
        <v>35</v>
      </c>
      <c r="I141" s="74" t="s">
        <v>36</v>
      </c>
      <c r="J141" s="74" t="s">
        <v>37</v>
      </c>
      <c r="K141" s="74" t="s">
        <v>38</v>
      </c>
      <c r="L141" s="74" t="s">
        <v>39</v>
      </c>
      <c r="M141" s="74" t="s">
        <v>40</v>
      </c>
      <c r="N141" s="74" t="s">
        <v>41</v>
      </c>
      <c r="O141" s="74" t="s">
        <v>42</v>
      </c>
      <c r="P141" s="74" t="s">
        <v>43</v>
      </c>
      <c r="Q141" s="74" t="s">
        <v>44</v>
      </c>
      <c r="R141" s="74" t="s">
        <v>45</v>
      </c>
      <c r="S141" s="74" t="s">
        <v>46</v>
      </c>
      <c r="T141" s="74" t="s">
        <v>47</v>
      </c>
      <c r="U141" s="74" t="s">
        <v>48</v>
      </c>
      <c r="V141" s="74" t="s">
        <v>49</v>
      </c>
      <c r="W141" s="74" t="s">
        <v>50</v>
      </c>
      <c r="X141" s="74" t="s">
        <v>51</v>
      </c>
      <c r="Y141" s="74" t="s">
        <v>52</v>
      </c>
      <c r="Z141" s="74" t="s">
        <v>53</v>
      </c>
    </row>
    <row r="142" spans="1:26">
      <c r="A142" s="22" t="s">
        <v>54</v>
      </c>
      <c r="B142" s="50">
        <v>2.6121809427497009E-2</v>
      </c>
      <c r="C142" s="50">
        <v>3.2857261829627678E-2</v>
      </c>
      <c r="D142" s="50">
        <v>3.925535479126447E-2</v>
      </c>
      <c r="E142" s="50">
        <v>5.0623594535073292E-2</v>
      </c>
      <c r="F142" s="50">
        <v>7.5744632248962357E-2</v>
      </c>
      <c r="G142" s="50">
        <v>0.10025937524005765</v>
      </c>
      <c r="H142" s="50">
        <v>0.11065222141102365</v>
      </c>
      <c r="I142" s="50">
        <v>0.13427915909004182</v>
      </c>
      <c r="J142" s="50">
        <v>0.1505170389594985</v>
      </c>
      <c r="K142" s="50">
        <v>0.16059826606944769</v>
      </c>
      <c r="L142" s="50">
        <v>0.18010965411474017</v>
      </c>
      <c r="M142" s="50">
        <v>0.18588493312181972</v>
      </c>
      <c r="N142" s="50">
        <v>0.18504067521605821</v>
      </c>
      <c r="O142" s="50">
        <v>0.18124621328360441</v>
      </c>
      <c r="P142" s="50">
        <v>0.18102312123292297</v>
      </c>
      <c r="Q142" s="50">
        <v>0.1769075165148376</v>
      </c>
      <c r="R142" s="50">
        <v>0.15418444891298508</v>
      </c>
      <c r="S142" s="50">
        <v>0.14630700116425316</v>
      </c>
      <c r="T142" s="50">
        <v>0.14054488252772437</v>
      </c>
      <c r="U142" s="50">
        <v>0.13381479293802692</v>
      </c>
      <c r="V142" s="50">
        <v>0.13720173823967874</v>
      </c>
      <c r="W142" s="50">
        <v>0.14358697495114267</v>
      </c>
      <c r="X142" s="50">
        <v>0.15189872401861707</v>
      </c>
      <c r="Y142" s="50">
        <v>0.1515</v>
      </c>
      <c r="Z142" s="88">
        <v>0.15655223328171233</v>
      </c>
    </row>
    <row r="143" spans="1:26">
      <c r="A143" s="52" t="s">
        <v>58</v>
      </c>
      <c r="B143" s="50">
        <v>5.4797913186201239E-2</v>
      </c>
      <c r="C143" s="50">
        <v>7.2766390991637522E-2</v>
      </c>
      <c r="D143" s="50">
        <v>8.314436992190137E-2</v>
      </c>
      <c r="E143" s="50">
        <v>9.1296133322632991E-2</v>
      </c>
      <c r="F143" s="50">
        <v>0.12517133416082826</v>
      </c>
      <c r="G143" s="50">
        <v>0.15833982199706284</v>
      </c>
      <c r="H143" s="50">
        <v>0.1660795961083763</v>
      </c>
      <c r="I143" s="50">
        <v>0.19661200923787528</v>
      </c>
      <c r="J143" s="50">
        <v>0.21286604200873147</v>
      </c>
      <c r="K143" s="50">
        <v>0.22593450142590493</v>
      </c>
      <c r="L143" s="50">
        <v>0.24694915057470901</v>
      </c>
      <c r="M143" s="50">
        <v>0.25145168023377168</v>
      </c>
      <c r="N143" s="50">
        <v>0.25155526533871669</v>
      </c>
      <c r="O143" s="50">
        <v>0.24955316413701584</v>
      </c>
      <c r="P143" s="50">
        <v>0.25128013065947752</v>
      </c>
      <c r="Q143" s="50">
        <v>0.24895167541001542</v>
      </c>
      <c r="R143" s="50">
        <v>0.21270324032141508</v>
      </c>
      <c r="S143" s="50">
        <v>0.20215545324240977</v>
      </c>
      <c r="T143" s="50">
        <v>0.19166832204202713</v>
      </c>
      <c r="U143" s="50">
        <v>0.18217530238938182</v>
      </c>
      <c r="V143" s="50">
        <v>0.18687033323564889</v>
      </c>
      <c r="W143" s="50">
        <v>0.19497673509498706</v>
      </c>
      <c r="X143" s="50">
        <v>0.2032857007949726</v>
      </c>
      <c r="Y143" s="50">
        <v>0.20200000000000001</v>
      </c>
      <c r="Z143" s="88">
        <v>0.20767484525065305</v>
      </c>
    </row>
    <row r="144" spans="1:26">
      <c r="A144" s="53" t="s">
        <v>59</v>
      </c>
      <c r="B144" s="50">
        <v>1.6382524722758959E-2</v>
      </c>
      <c r="C144" s="50">
        <v>1.8805758750831254E-2</v>
      </c>
      <c r="D144" s="50">
        <v>2.4124728804185987E-2</v>
      </c>
      <c r="E144" s="50">
        <v>4.1572842670116898E-2</v>
      </c>
      <c r="F144" s="50">
        <v>7.0017171838185371E-2</v>
      </c>
      <c r="G144" s="50">
        <v>9.4049807853158959E-2</v>
      </c>
      <c r="H144" s="50">
        <v>0.10850097879961682</v>
      </c>
      <c r="I144" s="50">
        <v>0.13152240075683683</v>
      </c>
      <c r="J144" s="50">
        <v>0.15082462500888605</v>
      </c>
      <c r="K144" s="50">
        <v>0.16514220057692508</v>
      </c>
      <c r="L144" s="50">
        <v>0.1911456196698785</v>
      </c>
      <c r="M144" s="50">
        <v>0.19702431951492783</v>
      </c>
      <c r="N144" s="50">
        <v>0.19603611321625095</v>
      </c>
      <c r="O144" s="50">
        <v>0.19281504350266629</v>
      </c>
      <c r="P144" s="50">
        <v>0.19265037451267136</v>
      </c>
      <c r="Q144" s="50">
        <v>0.18753654582181586</v>
      </c>
      <c r="R144" s="50">
        <v>0.16365555115367275</v>
      </c>
      <c r="S144" s="50">
        <v>0.15253693221041006</v>
      </c>
      <c r="T144" s="50">
        <v>0.14604137566799397</v>
      </c>
      <c r="U144" s="50">
        <v>0.13859395306637895</v>
      </c>
      <c r="V144" s="50">
        <v>0.14103625169804337</v>
      </c>
      <c r="W144" s="50">
        <v>0.14521464747272431</v>
      </c>
      <c r="X144" s="50">
        <v>0.15191248938270077</v>
      </c>
      <c r="Y144" s="50">
        <v>0.1517</v>
      </c>
      <c r="Z144" s="88">
        <v>0.1538141347144602</v>
      </c>
    </row>
    <row r="145" spans="1:26">
      <c r="A145" s="54" t="s">
        <v>60</v>
      </c>
      <c r="B145" s="32">
        <v>9.7608276517795502E-3</v>
      </c>
      <c r="C145" s="32">
        <v>9.9667805201044818E-3</v>
      </c>
      <c r="D145" s="32">
        <v>1.3532135915012641E-2</v>
      </c>
      <c r="E145" s="32">
        <v>2.5198020483137875E-2</v>
      </c>
      <c r="F145" s="32">
        <v>4.2731518907751731E-2</v>
      </c>
      <c r="G145" s="32">
        <v>6.0386145559028319E-2</v>
      </c>
      <c r="H145" s="32">
        <v>7.1766431899633873E-2</v>
      </c>
      <c r="I145" s="32">
        <v>8.9683126823836751E-2</v>
      </c>
      <c r="J145" s="32">
        <v>0.10481966715979363</v>
      </c>
      <c r="K145" s="32">
        <v>0.111037616566501</v>
      </c>
      <c r="L145" s="32">
        <v>0.12726541752670922</v>
      </c>
      <c r="M145" s="32">
        <v>0.13400870370573514</v>
      </c>
      <c r="N145" s="32">
        <v>0.13236405927405406</v>
      </c>
      <c r="O145" s="32">
        <v>0.12679569824971654</v>
      </c>
      <c r="P145" s="32">
        <v>0.12481871546961326</v>
      </c>
      <c r="Q145" s="32">
        <v>0.11917888377536336</v>
      </c>
      <c r="R145" s="32">
        <v>0.10863420213470223</v>
      </c>
      <c r="S145" s="32">
        <v>0.10372310854967144</v>
      </c>
      <c r="T145" s="32">
        <v>0.10200652438482828</v>
      </c>
      <c r="U145" s="32">
        <v>9.7606388314841197E-2</v>
      </c>
      <c r="V145" s="32">
        <v>0.10008911649760154</v>
      </c>
      <c r="W145" s="32">
        <v>0.10554463326302384</v>
      </c>
      <c r="X145" s="32">
        <v>0.11417477900156443</v>
      </c>
      <c r="Y145" s="32">
        <v>0.1144</v>
      </c>
      <c r="Z145" s="89">
        <v>0.11945141771187277</v>
      </c>
    </row>
    <row r="146" spans="1:26" ht="21">
      <c r="A146" s="14" t="s">
        <v>65</v>
      </c>
      <c r="B146" s="7"/>
      <c r="C146" s="7"/>
      <c r="D146" s="7"/>
      <c r="E146" s="7"/>
      <c r="F146" s="7"/>
    </row>
    <row r="149" spans="1:26">
      <c r="A149" s="49" t="s">
        <v>63</v>
      </c>
      <c r="B149" s="74" t="s">
        <v>29</v>
      </c>
      <c r="C149" s="74" t="s">
        <v>30</v>
      </c>
      <c r="D149" s="74" t="s">
        <v>31</v>
      </c>
      <c r="E149" s="74" t="s">
        <v>32</v>
      </c>
      <c r="F149" s="74" t="s">
        <v>33</v>
      </c>
      <c r="G149" s="74" t="s">
        <v>34</v>
      </c>
      <c r="H149" s="74" t="s">
        <v>35</v>
      </c>
      <c r="I149" s="74" t="s">
        <v>36</v>
      </c>
      <c r="J149" s="74" t="s">
        <v>37</v>
      </c>
      <c r="K149" s="74" t="s">
        <v>38</v>
      </c>
      <c r="L149" s="74" t="s">
        <v>39</v>
      </c>
      <c r="M149" s="74" t="s">
        <v>40</v>
      </c>
      <c r="N149" s="74" t="s">
        <v>41</v>
      </c>
      <c r="O149" s="74" t="s">
        <v>42</v>
      </c>
      <c r="P149" s="74" t="s">
        <v>43</v>
      </c>
      <c r="Q149" s="74" t="s">
        <v>44</v>
      </c>
      <c r="R149" s="74" t="s">
        <v>45</v>
      </c>
      <c r="S149" s="74" t="s">
        <v>46</v>
      </c>
      <c r="T149" s="74" t="s">
        <v>47</v>
      </c>
      <c r="U149" s="74" t="s">
        <v>48</v>
      </c>
      <c r="V149" s="74" t="s">
        <v>49</v>
      </c>
      <c r="W149" s="74" t="s">
        <v>50</v>
      </c>
      <c r="X149" s="74" t="s">
        <v>51</v>
      </c>
      <c r="Y149" s="74" t="s">
        <v>52</v>
      </c>
      <c r="Z149" s="74" t="s">
        <v>53</v>
      </c>
    </row>
    <row r="150" spans="1:26">
      <c r="A150" s="22" t="s">
        <v>54</v>
      </c>
      <c r="B150" s="50">
        <v>2.4669285039904048E-2</v>
      </c>
      <c r="C150" s="50">
        <v>3.120707152559116E-2</v>
      </c>
      <c r="D150" s="50">
        <v>3.6610823870914286E-2</v>
      </c>
      <c r="E150" s="50">
        <v>4.4454410588164246E-2</v>
      </c>
      <c r="F150" s="50">
        <v>6.3608908936100272E-2</v>
      </c>
      <c r="G150" s="50">
        <v>8.4984775507944421E-2</v>
      </c>
      <c r="H150" s="50">
        <v>9.389035615223619E-2</v>
      </c>
      <c r="I150" s="50">
        <v>0.11389368374936339</v>
      </c>
      <c r="J150" s="50">
        <v>0.12753497159289912</v>
      </c>
      <c r="K150" s="50">
        <v>0.13922524131964759</v>
      </c>
      <c r="L150" s="50">
        <v>0.15688998115159322</v>
      </c>
      <c r="M150" s="50">
        <v>0.16332398171604329</v>
      </c>
      <c r="N150" s="50">
        <v>0.16475283571003407</v>
      </c>
      <c r="O150" s="50">
        <v>0.16311732889132216</v>
      </c>
      <c r="P150" s="50">
        <v>0.16340555554264999</v>
      </c>
      <c r="Q150" s="50">
        <v>0.16109636967893315</v>
      </c>
      <c r="R150" s="50">
        <v>0.14151958108328724</v>
      </c>
      <c r="S150" s="50">
        <v>0.13499748401116876</v>
      </c>
      <c r="T150" s="50">
        <v>0.13070141206266278</v>
      </c>
      <c r="U150" s="50">
        <v>0.12628397489168988</v>
      </c>
      <c r="V150" s="50">
        <v>0.13080299683790697</v>
      </c>
      <c r="W150" s="50">
        <v>0.1376529638236593</v>
      </c>
      <c r="X150" s="50">
        <v>0.14563244182202623</v>
      </c>
      <c r="Y150" s="50">
        <v>0.1457</v>
      </c>
      <c r="Z150" s="88">
        <v>0.15128597074349906</v>
      </c>
    </row>
    <row r="151" spans="1:26">
      <c r="A151" s="52" t="s">
        <v>58</v>
      </c>
      <c r="B151" s="50">
        <v>5.4249291985173087E-2</v>
      </c>
      <c r="C151" s="50">
        <v>7.2147924793553253E-2</v>
      </c>
      <c r="D151" s="50">
        <v>8.1517416458744191E-2</v>
      </c>
      <c r="E151" s="50">
        <v>8.6514648662536456E-2</v>
      </c>
      <c r="F151" s="50">
        <v>0.11318448345015948</v>
      </c>
      <c r="G151" s="50">
        <v>0.14300754133477606</v>
      </c>
      <c r="H151" s="50">
        <v>0.14817817076221448</v>
      </c>
      <c r="I151" s="50">
        <v>0.17471828474276566</v>
      </c>
      <c r="J151" s="50">
        <v>0.18984094407388405</v>
      </c>
      <c r="K151" s="50">
        <v>0.20456696523065687</v>
      </c>
      <c r="L151" s="50">
        <v>0.22498765829690853</v>
      </c>
      <c r="M151" s="50">
        <v>0.23157094404325351</v>
      </c>
      <c r="N151" s="50">
        <v>0.23344516417984723</v>
      </c>
      <c r="O151" s="50">
        <v>0.23306795713963038</v>
      </c>
      <c r="P151" s="50">
        <v>0.2350121527938088</v>
      </c>
      <c r="Q151" s="50">
        <v>0.23364133856856914</v>
      </c>
      <c r="R151" s="50">
        <v>0.19972572104617525</v>
      </c>
      <c r="S151" s="50">
        <v>0.19078026863584929</v>
      </c>
      <c r="T151" s="50">
        <v>0.18161195565479213</v>
      </c>
      <c r="U151" s="50">
        <v>0.17412594324917638</v>
      </c>
      <c r="V151" s="50">
        <v>0.17962816447168439</v>
      </c>
      <c r="W151" s="50">
        <v>0.18756984669982341</v>
      </c>
      <c r="X151" s="50">
        <v>0.19533623337608857</v>
      </c>
      <c r="Y151" s="50">
        <v>0.19500000000000001</v>
      </c>
      <c r="Z151" s="88">
        <v>0.20125427890938971</v>
      </c>
    </row>
    <row r="152" spans="1:26">
      <c r="A152" s="53" t="s">
        <v>59</v>
      </c>
      <c r="B152" s="50">
        <v>1.3290160655470895E-2</v>
      </c>
      <c r="C152" s="50">
        <v>1.5280322617501068E-2</v>
      </c>
      <c r="D152" s="50">
        <v>1.9451350730209139E-2</v>
      </c>
      <c r="E152" s="50">
        <v>3.2590255296479943E-2</v>
      </c>
      <c r="F152" s="50">
        <v>5.2964792466520749E-2</v>
      </c>
      <c r="G152" s="50">
        <v>7.4918277293065744E-2</v>
      </c>
      <c r="H152" s="50">
        <v>8.9619595359473642E-2</v>
      </c>
      <c r="I152" s="50">
        <v>0.10996682895115951</v>
      </c>
      <c r="J152" s="50">
        <v>0.12717431515582517</v>
      </c>
      <c r="K152" s="50">
        <v>0.14251953871452966</v>
      </c>
      <c r="L152" s="50">
        <v>0.16542296144174917</v>
      </c>
      <c r="M152" s="50">
        <v>0.17210489859155872</v>
      </c>
      <c r="N152" s="50">
        <v>0.175441512846428</v>
      </c>
      <c r="O152" s="50">
        <v>0.17581735983734068</v>
      </c>
      <c r="P152" s="50">
        <v>0.17650023040939938</v>
      </c>
      <c r="Q152" s="50">
        <v>0.1729125028682405</v>
      </c>
      <c r="R152" s="50">
        <v>0.15478242575601281</v>
      </c>
      <c r="S152" s="50">
        <v>0.14667796737603681</v>
      </c>
      <c r="T152" s="50">
        <v>0.14290959124082583</v>
      </c>
      <c r="U152" s="50">
        <v>0.13817788091847324</v>
      </c>
      <c r="V152" s="50">
        <v>0.14096558465472794</v>
      </c>
      <c r="W152" s="50">
        <v>0.14484471624098533</v>
      </c>
      <c r="X152" s="50">
        <v>0.15202635087231292</v>
      </c>
      <c r="Y152" s="50">
        <v>0.152</v>
      </c>
      <c r="Z152" s="88">
        <v>0.15408608439039803</v>
      </c>
    </row>
    <row r="153" spans="1:26">
      <c r="A153" s="54" t="s">
        <v>60</v>
      </c>
      <c r="B153" s="32">
        <v>8.2731161921196436E-3</v>
      </c>
      <c r="C153" s="32">
        <v>8.3562076854251238E-3</v>
      </c>
      <c r="D153" s="32">
        <v>1.0986250320683818E-2</v>
      </c>
      <c r="E153" s="32">
        <v>1.9069397232202145E-2</v>
      </c>
      <c r="F153" s="32">
        <v>3.2189311585570306E-2</v>
      </c>
      <c r="G153" s="32">
        <v>4.6786479248062618E-2</v>
      </c>
      <c r="H153" s="32">
        <v>5.7112704654345765E-2</v>
      </c>
      <c r="I153" s="32">
        <v>7.1676018900151184E-2</v>
      </c>
      <c r="J153" s="32">
        <v>8.2986794393507937E-2</v>
      </c>
      <c r="K153" s="32">
        <v>9.1035987434855137E-2</v>
      </c>
      <c r="L153" s="32">
        <v>0.10478984937541337</v>
      </c>
      <c r="M153" s="32">
        <v>0.11093475295660768</v>
      </c>
      <c r="N153" s="32">
        <v>0.11145286135485004</v>
      </c>
      <c r="O153" s="32">
        <v>0.10818535458932162</v>
      </c>
      <c r="P153" s="32">
        <v>0.10696474384486802</v>
      </c>
      <c r="Q153" s="32">
        <v>0.10394022678426305</v>
      </c>
      <c r="R153" s="32">
        <v>9.6259863798508274E-2</v>
      </c>
      <c r="S153" s="32">
        <v>9.2058925878668374E-2</v>
      </c>
      <c r="T153" s="32">
        <v>9.1562629635895496E-2</v>
      </c>
      <c r="U153" s="32">
        <v>8.9600380634008964E-2</v>
      </c>
      <c r="V153" s="32">
        <v>9.3661642773730833E-2</v>
      </c>
      <c r="W153" s="32">
        <v>0.10028240169807774</v>
      </c>
      <c r="X153" s="32">
        <v>0.10857457866666062</v>
      </c>
      <c r="Y153" s="32">
        <v>0.1089</v>
      </c>
      <c r="Z153" s="89">
        <v>0.1145904043672961</v>
      </c>
    </row>
    <row r="154" spans="1:26" ht="21">
      <c r="A154" s="14" t="s">
        <v>65</v>
      </c>
      <c r="B154" s="7"/>
      <c r="C154" s="7"/>
      <c r="D154" s="7"/>
      <c r="E154" s="7"/>
      <c r="F154" s="7"/>
    </row>
    <row r="164" spans="4:28" ht="21">
      <c r="D164" s="7"/>
    </row>
    <row r="165" spans="4:28" ht="21">
      <c r="D165" s="7"/>
    </row>
    <row r="166" spans="4:28" ht="21">
      <c r="D166" s="7"/>
    </row>
    <row r="167" spans="4:28" ht="21">
      <c r="D167" s="7"/>
    </row>
    <row r="168" spans="4:28" ht="21">
      <c r="AB168" s="7"/>
    </row>
    <row r="169" spans="4:28" ht="21">
      <c r="AB169" s="7"/>
    </row>
    <row r="170" spans="4:28" ht="21">
      <c r="AB170" s="7"/>
    </row>
    <row r="171" spans="4:28" ht="21">
      <c r="AB171" s="7"/>
    </row>
    <row r="172" spans="4:28" ht="21">
      <c r="AB172" s="7"/>
    </row>
    <row r="173" spans="4:28" ht="21">
      <c r="AB173" s="7"/>
    </row>
    <row r="174" spans="4:28" ht="21">
      <c r="AB174" s="7"/>
    </row>
    <row r="175" spans="4:28" ht="21">
      <c r="AB175" s="7"/>
    </row>
    <row r="176" spans="4:28" ht="21">
      <c r="AB176" s="7"/>
    </row>
    <row r="177" spans="28:28" ht="21">
      <c r="AB177" s="7"/>
    </row>
  </sheetData>
  <pageMargins left="0.7" right="0.7" top="0.75" bottom="0.75" header="0.3" footer="0.3"/>
  <pageSetup paperSize="9" orientation="portrait" horizontalDpi="0" verticalDpi="0"/>
  <ignoredErrors>
    <ignoredError sqref="B7:X7 B27:X27 B47:X47 B70:X70 B90:X90 B110:X110 B133:X133 B141:X141 B149:X14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54"/>
  <sheetViews>
    <sheetView topLeftCell="Q3" zoomScale="93" zoomScaleNormal="58" zoomScalePageLayoutView="58" workbookViewId="0">
      <selection activeCell="A2" sqref="A2"/>
    </sheetView>
  </sheetViews>
  <sheetFormatPr defaultColWidth="10.875" defaultRowHeight="15"/>
  <cols>
    <col min="1" max="1" width="31.625" style="5" customWidth="1"/>
    <col min="2" max="2" width="11.625" style="5" customWidth="1"/>
    <col min="3" max="16384" width="10.875" style="5"/>
  </cols>
  <sheetData>
    <row r="1" spans="1:25" ht="30.75" customHeight="1">
      <c r="A1" s="10" t="s">
        <v>0</v>
      </c>
      <c r="B1" s="8"/>
      <c r="C1" s="8"/>
      <c r="D1" s="8"/>
      <c r="E1" s="9"/>
    </row>
    <row r="2" spans="1:25" ht="30.75" customHeight="1">
      <c r="A2" s="21" t="s">
        <v>4</v>
      </c>
      <c r="B2" s="9"/>
      <c r="C2" s="9"/>
      <c r="D2" s="9"/>
      <c r="E2" s="9"/>
      <c r="F2" s="9"/>
      <c r="G2" s="9"/>
      <c r="H2" s="9"/>
    </row>
    <row r="5" spans="1:25" ht="18" customHeight="1">
      <c r="A5" s="15" t="s">
        <v>73</v>
      </c>
      <c r="B5" s="6"/>
      <c r="C5" s="6"/>
      <c r="D5" s="6"/>
      <c r="E5" s="6"/>
    </row>
    <row r="6" spans="1:25" ht="18" customHeight="1">
      <c r="A6" s="6"/>
      <c r="B6" s="6"/>
      <c r="C6" s="6"/>
      <c r="D6" s="6"/>
      <c r="E6" s="6"/>
    </row>
    <row r="7" spans="1:25" s="11" customFormat="1" ht="18" customHeight="1">
      <c r="A7" s="49" t="s">
        <v>28</v>
      </c>
      <c r="B7" s="73" t="s">
        <v>30</v>
      </c>
      <c r="C7" s="73" t="s">
        <v>31</v>
      </c>
      <c r="D7" s="73" t="s">
        <v>32</v>
      </c>
      <c r="E7" s="73" t="s">
        <v>33</v>
      </c>
      <c r="F7" s="73" t="s">
        <v>34</v>
      </c>
      <c r="G7" s="73" t="s">
        <v>35</v>
      </c>
      <c r="H7" s="73" t="s">
        <v>36</v>
      </c>
      <c r="I7" s="73" t="s">
        <v>37</v>
      </c>
      <c r="J7" s="73" t="s">
        <v>38</v>
      </c>
      <c r="K7" s="73" t="s">
        <v>39</v>
      </c>
      <c r="L7" s="73" t="s">
        <v>40</v>
      </c>
      <c r="M7" s="73" t="s">
        <v>41</v>
      </c>
      <c r="N7" s="73" t="s">
        <v>42</v>
      </c>
      <c r="O7" s="73" t="s">
        <v>43</v>
      </c>
      <c r="P7" s="73" t="s">
        <v>44</v>
      </c>
      <c r="Q7" s="73" t="s">
        <v>45</v>
      </c>
      <c r="R7" s="73" t="s">
        <v>46</v>
      </c>
      <c r="S7" s="73" t="s">
        <v>47</v>
      </c>
      <c r="T7" s="73" t="s">
        <v>48</v>
      </c>
      <c r="U7" s="73" t="s">
        <v>49</v>
      </c>
      <c r="V7" s="73" t="s">
        <v>50</v>
      </c>
      <c r="W7" s="73" t="s">
        <v>51</v>
      </c>
      <c r="X7" s="73" t="s">
        <v>52</v>
      </c>
      <c r="Y7" s="73" t="s">
        <v>53</v>
      </c>
    </row>
    <row r="8" spans="1:25" s="11" customFormat="1" ht="18" customHeigh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s="11" customFormat="1" ht="18" customHeight="1">
      <c r="A9" s="18" t="s">
        <v>74</v>
      </c>
      <c r="B9" s="25">
        <v>43033</v>
      </c>
      <c r="C9" s="25">
        <v>54255</v>
      </c>
      <c r="D9" s="25">
        <v>81879</v>
      </c>
      <c r="E9" s="25">
        <v>124100</v>
      </c>
      <c r="F9" s="25">
        <v>144177</v>
      </c>
      <c r="G9" s="25">
        <v>72419</v>
      </c>
      <c r="H9" s="25">
        <v>149145</v>
      </c>
      <c r="I9" s="25">
        <v>114459</v>
      </c>
      <c r="J9" s="25">
        <v>78121</v>
      </c>
      <c r="K9" s="25">
        <v>144572</v>
      </c>
      <c r="L9" s="25">
        <v>65074</v>
      </c>
      <c r="M9" s="25">
        <v>17031</v>
      </c>
      <c r="N9" s="25">
        <v>5484</v>
      </c>
      <c r="O9" s="25">
        <v>12076</v>
      </c>
      <c r="P9" s="25">
        <v>-15451</v>
      </c>
      <c r="Q9" s="25">
        <v>-108971</v>
      </c>
      <c r="R9" s="25">
        <v>-24155</v>
      </c>
      <c r="S9" s="25">
        <v>-20721</v>
      </c>
      <c r="T9" s="25">
        <v>-18459</v>
      </c>
      <c r="U9" s="25">
        <v>22194</v>
      </c>
      <c r="V9" s="25">
        <v>40066</v>
      </c>
      <c r="W9" s="25">
        <v>53584</v>
      </c>
      <c r="X9" s="25">
        <v>785</v>
      </c>
      <c r="Y9" s="83">
        <v>39829</v>
      </c>
    </row>
    <row r="10" spans="1:25" s="11" customFormat="1" ht="18" customHeight="1">
      <c r="A10" s="18" t="s">
        <v>75</v>
      </c>
      <c r="B10" s="13">
        <v>14959</v>
      </c>
      <c r="C10" s="13">
        <v>28240</v>
      </c>
      <c r="D10" s="13">
        <v>38512</v>
      </c>
      <c r="E10" s="13">
        <v>22531</v>
      </c>
      <c r="F10" s="13">
        <v>31560</v>
      </c>
      <c r="G10" s="13">
        <v>21862</v>
      </c>
      <c r="H10" s="13">
        <v>31477</v>
      </c>
      <c r="I10" s="13">
        <v>28369</v>
      </c>
      <c r="J10" s="13">
        <v>14094</v>
      </c>
      <c r="K10" s="13">
        <v>29335</v>
      </c>
      <c r="L10" s="13">
        <v>23073</v>
      </c>
      <c r="M10" s="13">
        <v>12612</v>
      </c>
      <c r="N10" s="13">
        <v>18461</v>
      </c>
      <c r="O10" s="13">
        <v>9846</v>
      </c>
      <c r="P10" s="13">
        <v>3670</v>
      </c>
      <c r="Q10" s="13">
        <v>15290</v>
      </c>
      <c r="R10" s="13">
        <v>15264</v>
      </c>
      <c r="S10" s="13">
        <v>7111</v>
      </c>
      <c r="T10" s="13">
        <v>11540</v>
      </c>
      <c r="U10" s="13">
        <v>-347</v>
      </c>
      <c r="V10" s="13">
        <v>1574</v>
      </c>
      <c r="W10" s="13">
        <v>4866</v>
      </c>
      <c r="X10" s="13">
        <v>1300</v>
      </c>
      <c r="Y10" s="85">
        <v>6976</v>
      </c>
    </row>
    <row r="11" spans="1:25" s="11" customFormat="1" ht="18" customHeight="1">
      <c r="A11" s="12" t="s">
        <v>76</v>
      </c>
      <c r="B11" s="24">
        <v>28074</v>
      </c>
      <c r="C11" s="24">
        <v>26015</v>
      </c>
      <c r="D11" s="24">
        <v>43367</v>
      </c>
      <c r="E11" s="24">
        <v>101569</v>
      </c>
      <c r="F11" s="24">
        <v>112617</v>
      </c>
      <c r="G11" s="24">
        <v>50557</v>
      </c>
      <c r="H11" s="24">
        <v>117668</v>
      </c>
      <c r="I11" s="24">
        <v>86090</v>
      </c>
      <c r="J11" s="24">
        <v>64027</v>
      </c>
      <c r="K11" s="24">
        <v>115237</v>
      </c>
      <c r="L11" s="24">
        <v>42001</v>
      </c>
      <c r="M11" s="24">
        <v>4419</v>
      </c>
      <c r="N11" s="24">
        <v>-12977</v>
      </c>
      <c r="O11" s="24">
        <v>2230</v>
      </c>
      <c r="P11" s="24">
        <v>-19121</v>
      </c>
      <c r="Q11" s="24">
        <v>-124261</v>
      </c>
      <c r="R11" s="24">
        <v>-39419</v>
      </c>
      <c r="S11" s="24">
        <v>-27832</v>
      </c>
      <c r="T11" s="24">
        <v>-29999</v>
      </c>
      <c r="U11" s="24">
        <v>22541</v>
      </c>
      <c r="V11" s="24">
        <v>38492</v>
      </c>
      <c r="W11" s="24">
        <v>48718</v>
      </c>
      <c r="X11" s="24">
        <v>-515</v>
      </c>
      <c r="Y11" s="85">
        <v>32853</v>
      </c>
    </row>
    <row r="12" spans="1:25" s="11" customFormat="1" ht="18" customHeight="1">
      <c r="A12" s="22" t="s">
        <v>58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s="11" customFormat="1" ht="18" customHeight="1">
      <c r="A13" s="18" t="s">
        <v>74</v>
      </c>
      <c r="B13" s="25">
        <v>22013</v>
      </c>
      <c r="C13" s="25">
        <v>34198</v>
      </c>
      <c r="D13" s="25">
        <v>45121</v>
      </c>
      <c r="E13" s="25">
        <v>67703</v>
      </c>
      <c r="F13" s="25">
        <v>74381</v>
      </c>
      <c r="G13" s="25">
        <v>24691</v>
      </c>
      <c r="H13" s="25">
        <v>75349</v>
      </c>
      <c r="I13" s="25">
        <v>51166</v>
      </c>
      <c r="J13" s="25">
        <v>41709</v>
      </c>
      <c r="K13" s="25">
        <v>66213</v>
      </c>
      <c r="L13" s="25">
        <v>25535</v>
      </c>
      <c r="M13" s="25">
        <v>9273</v>
      </c>
      <c r="N13" s="25">
        <v>7842</v>
      </c>
      <c r="O13" s="25">
        <v>9783</v>
      </c>
      <c r="P13" s="25">
        <v>1732</v>
      </c>
      <c r="Q13" s="25">
        <v>-77204</v>
      </c>
      <c r="R13" s="25">
        <v>-13391</v>
      </c>
      <c r="S13" s="25">
        <v>-18588</v>
      </c>
      <c r="T13" s="25">
        <v>-11127</v>
      </c>
      <c r="U13" s="25">
        <v>13487</v>
      </c>
      <c r="V13" s="25">
        <v>19864</v>
      </c>
      <c r="W13" s="25">
        <v>21205</v>
      </c>
      <c r="X13" s="25">
        <v>1874</v>
      </c>
      <c r="Y13" s="83">
        <v>19832</v>
      </c>
    </row>
    <row r="14" spans="1:25" s="11" customFormat="1" ht="18" customHeight="1">
      <c r="A14" s="18" t="s">
        <v>75</v>
      </c>
      <c r="B14" s="13">
        <v>-4491</v>
      </c>
      <c r="C14" s="13">
        <v>17463</v>
      </c>
      <c r="D14" s="13">
        <v>31637</v>
      </c>
      <c r="E14" s="13">
        <v>14549</v>
      </c>
      <c r="F14" s="13">
        <v>14097</v>
      </c>
      <c r="G14" s="13">
        <v>10258</v>
      </c>
      <c r="H14" s="13">
        <v>14025</v>
      </c>
      <c r="I14" s="13">
        <v>13656</v>
      </c>
      <c r="J14" s="13">
        <v>7952</v>
      </c>
      <c r="K14" s="13">
        <v>12752</v>
      </c>
      <c r="L14" s="13">
        <v>8929</v>
      </c>
      <c r="M14" s="13">
        <v>5148</v>
      </c>
      <c r="N14" s="13">
        <v>8257</v>
      </c>
      <c r="O14" s="13">
        <v>3857</v>
      </c>
      <c r="P14" s="13">
        <v>4925</v>
      </c>
      <c r="Q14" s="13">
        <v>6988</v>
      </c>
      <c r="R14" s="13">
        <v>7452</v>
      </c>
      <c r="S14" s="13">
        <v>3108</v>
      </c>
      <c r="T14" s="13">
        <v>6439</v>
      </c>
      <c r="U14" s="13">
        <v>1705</v>
      </c>
      <c r="V14" s="13">
        <v>1312</v>
      </c>
      <c r="W14" s="13">
        <v>2041</v>
      </c>
      <c r="X14" s="13">
        <v>3069</v>
      </c>
      <c r="Y14" s="85">
        <v>4507</v>
      </c>
    </row>
    <row r="15" spans="1:25" s="11" customFormat="1" ht="18" customHeight="1">
      <c r="A15" s="12" t="s">
        <v>76</v>
      </c>
      <c r="B15" s="24">
        <v>26504</v>
      </c>
      <c r="C15" s="24">
        <v>16735</v>
      </c>
      <c r="D15" s="24">
        <v>13483</v>
      </c>
      <c r="E15" s="24">
        <v>53154</v>
      </c>
      <c r="F15" s="24">
        <v>60285</v>
      </c>
      <c r="G15" s="24">
        <v>14433</v>
      </c>
      <c r="H15" s="24">
        <v>61324</v>
      </c>
      <c r="I15" s="24">
        <v>37510</v>
      </c>
      <c r="J15" s="24">
        <v>33757</v>
      </c>
      <c r="K15" s="24">
        <v>53461</v>
      </c>
      <c r="L15" s="24">
        <v>16606</v>
      </c>
      <c r="M15" s="24">
        <v>4125</v>
      </c>
      <c r="N15" s="24">
        <v>-415</v>
      </c>
      <c r="O15" s="24">
        <v>5926</v>
      </c>
      <c r="P15" s="24">
        <v>-3193</v>
      </c>
      <c r="Q15" s="24">
        <v>-84192</v>
      </c>
      <c r="R15" s="24">
        <v>-20843</v>
      </c>
      <c r="S15" s="24">
        <v>-21696</v>
      </c>
      <c r="T15" s="24">
        <v>-17566</v>
      </c>
      <c r="U15" s="24">
        <v>11782</v>
      </c>
      <c r="V15" s="24">
        <v>18552</v>
      </c>
      <c r="W15" s="24">
        <v>19164</v>
      </c>
      <c r="X15" s="24">
        <v>-1195</v>
      </c>
      <c r="Y15" s="85">
        <v>15325</v>
      </c>
    </row>
    <row r="16" spans="1:25" s="11" customFormat="1" ht="18" customHeight="1">
      <c r="A16" s="22" t="s">
        <v>59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9" s="11" customFormat="1" ht="18" customHeight="1">
      <c r="A17" s="18" t="s">
        <v>74</v>
      </c>
      <c r="B17" s="25">
        <v>6183</v>
      </c>
      <c r="C17" s="25">
        <v>6490</v>
      </c>
      <c r="D17" s="25">
        <v>10788</v>
      </c>
      <c r="E17" s="25">
        <v>16064</v>
      </c>
      <c r="F17" s="25">
        <v>17002</v>
      </c>
      <c r="G17" s="25">
        <v>9106</v>
      </c>
      <c r="H17" s="25">
        <v>16087</v>
      </c>
      <c r="I17" s="25">
        <v>16329</v>
      </c>
      <c r="J17" s="25">
        <v>13521</v>
      </c>
      <c r="K17" s="25">
        <v>21633</v>
      </c>
      <c r="L17" s="25">
        <v>7386</v>
      </c>
      <c r="M17" s="25">
        <v>1973</v>
      </c>
      <c r="N17" s="25">
        <v>70</v>
      </c>
      <c r="O17" s="25">
        <v>220</v>
      </c>
      <c r="P17" s="25">
        <v>-2865</v>
      </c>
      <c r="Q17" s="25">
        <v>-14191</v>
      </c>
      <c r="R17" s="25">
        <v>-5181</v>
      </c>
      <c r="S17" s="25">
        <v>-3082</v>
      </c>
      <c r="T17" s="25">
        <v>-3775</v>
      </c>
      <c r="U17" s="25">
        <v>1428</v>
      </c>
      <c r="V17" s="25">
        <v>3064</v>
      </c>
      <c r="W17" s="25">
        <v>5628</v>
      </c>
      <c r="X17" s="25">
        <v>1474</v>
      </c>
      <c r="Y17" s="83">
        <v>3552</v>
      </c>
    </row>
    <row r="18" spans="1:29" s="11" customFormat="1" ht="18" customHeight="1">
      <c r="A18" s="18" t="s">
        <v>75</v>
      </c>
      <c r="B18" s="13">
        <v>5059</v>
      </c>
      <c r="C18" s="13">
        <v>4130</v>
      </c>
      <c r="D18" s="13">
        <v>3136</v>
      </c>
      <c r="E18" s="13">
        <v>3224</v>
      </c>
      <c r="F18" s="13">
        <v>4031</v>
      </c>
      <c r="G18" s="13">
        <v>648</v>
      </c>
      <c r="H18" s="13">
        <v>2696</v>
      </c>
      <c r="I18" s="13">
        <v>4126</v>
      </c>
      <c r="J18" s="13">
        <v>3141</v>
      </c>
      <c r="K18" s="13">
        <v>3729</v>
      </c>
      <c r="L18" s="13">
        <v>2290</v>
      </c>
      <c r="M18" s="13">
        <v>929</v>
      </c>
      <c r="N18" s="13">
        <v>933</v>
      </c>
      <c r="O18" s="13">
        <v>24</v>
      </c>
      <c r="P18" s="13">
        <v>290</v>
      </c>
      <c r="Q18" s="13">
        <v>718</v>
      </c>
      <c r="R18" s="13">
        <v>1241</v>
      </c>
      <c r="S18" s="13">
        <v>349</v>
      </c>
      <c r="T18" s="13">
        <v>270</v>
      </c>
      <c r="U18" s="13">
        <v>-279</v>
      </c>
      <c r="V18" s="13">
        <v>296</v>
      </c>
      <c r="W18" s="13">
        <v>747</v>
      </c>
      <c r="X18" s="13">
        <v>1321</v>
      </c>
      <c r="Y18" s="85">
        <v>1771</v>
      </c>
    </row>
    <row r="19" spans="1:29" s="11" customFormat="1" ht="18" customHeight="1">
      <c r="A19" s="12" t="s">
        <v>76</v>
      </c>
      <c r="B19" s="24">
        <v>1124</v>
      </c>
      <c r="C19" s="24">
        <v>2360</v>
      </c>
      <c r="D19" s="24">
        <v>7652</v>
      </c>
      <c r="E19" s="24">
        <v>12840</v>
      </c>
      <c r="F19" s="24">
        <v>12971</v>
      </c>
      <c r="G19" s="24">
        <v>8458</v>
      </c>
      <c r="H19" s="24">
        <v>13391</v>
      </c>
      <c r="I19" s="24">
        <v>12203</v>
      </c>
      <c r="J19" s="24">
        <v>10380</v>
      </c>
      <c r="K19" s="24">
        <v>17904</v>
      </c>
      <c r="L19" s="24">
        <v>5096</v>
      </c>
      <c r="M19" s="24">
        <v>1044</v>
      </c>
      <c r="N19" s="24">
        <v>-863</v>
      </c>
      <c r="O19" s="24">
        <v>196</v>
      </c>
      <c r="P19" s="24">
        <v>-3155</v>
      </c>
      <c r="Q19" s="24">
        <v>-14909</v>
      </c>
      <c r="R19" s="24">
        <v>-6422</v>
      </c>
      <c r="S19" s="24">
        <v>-3431</v>
      </c>
      <c r="T19" s="24">
        <v>-4045</v>
      </c>
      <c r="U19" s="24">
        <v>1707</v>
      </c>
      <c r="V19" s="24">
        <v>2768</v>
      </c>
      <c r="W19" s="24">
        <v>4881</v>
      </c>
      <c r="X19" s="24">
        <v>153</v>
      </c>
      <c r="Y19" s="85">
        <v>1781</v>
      </c>
    </row>
    <row r="20" spans="1:29" s="11" customFormat="1" ht="18" customHeight="1">
      <c r="A20" s="22" t="s">
        <v>60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9" s="11" customFormat="1" ht="18" customHeight="1">
      <c r="A21" s="18" t="s">
        <v>74</v>
      </c>
      <c r="B21" s="25">
        <v>14837</v>
      </c>
      <c r="C21" s="25">
        <v>13567</v>
      </c>
      <c r="D21" s="25">
        <v>25970</v>
      </c>
      <c r="E21" s="25">
        <v>40333</v>
      </c>
      <c r="F21" s="25">
        <v>52794</v>
      </c>
      <c r="G21" s="25">
        <v>38622</v>
      </c>
      <c r="H21" s="25">
        <v>57709</v>
      </c>
      <c r="I21" s="25">
        <v>46964</v>
      </c>
      <c r="J21" s="25">
        <v>22891</v>
      </c>
      <c r="K21" s="25">
        <v>56726</v>
      </c>
      <c r="L21" s="25">
        <v>32153</v>
      </c>
      <c r="M21" s="25">
        <v>5785</v>
      </c>
      <c r="N21" s="25">
        <v>-2428</v>
      </c>
      <c r="O21" s="25">
        <v>2073</v>
      </c>
      <c r="P21" s="25">
        <v>-14318</v>
      </c>
      <c r="Q21" s="25">
        <v>-17576</v>
      </c>
      <c r="R21" s="25">
        <v>-5583</v>
      </c>
      <c r="S21" s="25">
        <v>949</v>
      </c>
      <c r="T21" s="25">
        <v>-3557</v>
      </c>
      <c r="U21" s="25">
        <v>7279</v>
      </c>
      <c r="V21" s="25">
        <v>17138</v>
      </c>
      <c r="W21" s="25">
        <v>26751</v>
      </c>
      <c r="X21" s="25">
        <v>-2563</v>
      </c>
      <c r="Y21" s="83">
        <v>16445</v>
      </c>
    </row>
    <row r="22" spans="1:29" s="11" customFormat="1" ht="18" customHeight="1">
      <c r="A22" s="12" t="s">
        <v>75</v>
      </c>
      <c r="B22" s="13">
        <v>14390</v>
      </c>
      <c r="C22" s="13">
        <v>6647</v>
      </c>
      <c r="D22" s="13">
        <v>3739</v>
      </c>
      <c r="E22" s="13">
        <v>4757</v>
      </c>
      <c r="F22" s="13">
        <v>13433</v>
      </c>
      <c r="G22" s="13">
        <v>10956</v>
      </c>
      <c r="H22" s="13">
        <v>14756</v>
      </c>
      <c r="I22" s="13">
        <v>10587</v>
      </c>
      <c r="J22" s="13">
        <v>3001</v>
      </c>
      <c r="K22" s="13">
        <v>12854</v>
      </c>
      <c r="L22" s="13">
        <v>11854</v>
      </c>
      <c r="M22" s="13">
        <v>6535</v>
      </c>
      <c r="N22" s="13">
        <v>9271</v>
      </c>
      <c r="O22" s="13">
        <v>5965</v>
      </c>
      <c r="P22" s="13">
        <v>-1545</v>
      </c>
      <c r="Q22" s="13">
        <v>7584</v>
      </c>
      <c r="R22" s="13">
        <v>6571</v>
      </c>
      <c r="S22" s="13">
        <v>3654</v>
      </c>
      <c r="T22" s="13">
        <v>4831</v>
      </c>
      <c r="U22" s="13">
        <v>-1773</v>
      </c>
      <c r="V22" s="13">
        <v>-34</v>
      </c>
      <c r="W22" s="13">
        <v>2078</v>
      </c>
      <c r="X22" s="13">
        <v>-3090</v>
      </c>
      <c r="Y22" s="84">
        <v>698</v>
      </c>
    </row>
    <row r="23" spans="1:29" s="11" customFormat="1" ht="18" customHeight="1">
      <c r="A23" s="27" t="s">
        <v>76</v>
      </c>
      <c r="B23" s="28">
        <v>447</v>
      </c>
      <c r="C23" s="28">
        <v>6920</v>
      </c>
      <c r="D23" s="28">
        <v>22231</v>
      </c>
      <c r="E23" s="28">
        <v>35576</v>
      </c>
      <c r="F23" s="28">
        <v>39361</v>
      </c>
      <c r="G23" s="28">
        <v>27666</v>
      </c>
      <c r="H23" s="28">
        <v>42953</v>
      </c>
      <c r="I23" s="28">
        <v>36377</v>
      </c>
      <c r="J23" s="28">
        <v>19890</v>
      </c>
      <c r="K23" s="28">
        <v>43872</v>
      </c>
      <c r="L23" s="28">
        <v>20299</v>
      </c>
      <c r="M23" s="28">
        <v>-750</v>
      </c>
      <c r="N23" s="28">
        <v>-11699</v>
      </c>
      <c r="O23" s="28">
        <v>-3892</v>
      </c>
      <c r="P23" s="28">
        <v>-12773</v>
      </c>
      <c r="Q23" s="28">
        <v>-25160</v>
      </c>
      <c r="R23" s="28">
        <v>-12154</v>
      </c>
      <c r="S23" s="28">
        <v>-2705</v>
      </c>
      <c r="T23" s="28">
        <v>-8388</v>
      </c>
      <c r="U23" s="28">
        <v>9052</v>
      </c>
      <c r="V23" s="28">
        <v>17172</v>
      </c>
      <c r="W23" s="28">
        <v>24673</v>
      </c>
      <c r="X23" s="28">
        <v>527</v>
      </c>
      <c r="Y23" s="86">
        <v>15747</v>
      </c>
    </row>
    <row r="24" spans="1:29" s="11" customFormat="1" ht="18" customHeight="1">
      <c r="A24" s="14" t="s">
        <v>61</v>
      </c>
      <c r="B24" s="15"/>
      <c r="C24" s="15"/>
      <c r="D24" s="15"/>
      <c r="E24" s="15"/>
      <c r="W24" s="7"/>
    </row>
    <row r="25" spans="1:29" s="11" customFormat="1" ht="18" customHeight="1">
      <c r="A25" s="16"/>
      <c r="B25" s="15"/>
      <c r="C25" s="15"/>
      <c r="D25" s="15"/>
      <c r="E25" s="15"/>
      <c r="W25" s="7"/>
    </row>
    <row r="26" spans="1:29" s="11" customFormat="1" ht="18" customHeight="1">
      <c r="A26" s="16"/>
      <c r="B26" s="15"/>
      <c r="C26" s="15"/>
      <c r="D26" s="15"/>
      <c r="E26" s="15"/>
      <c r="W26" s="7"/>
    </row>
    <row r="27" spans="1:29" s="11" customFormat="1" ht="18" customHeight="1">
      <c r="A27" s="49" t="s">
        <v>62</v>
      </c>
      <c r="B27" s="73" t="s">
        <v>30</v>
      </c>
      <c r="C27" s="73" t="s">
        <v>31</v>
      </c>
      <c r="D27" s="73" t="s">
        <v>32</v>
      </c>
      <c r="E27" s="73" t="s">
        <v>33</v>
      </c>
      <c r="F27" s="73" t="s">
        <v>34</v>
      </c>
      <c r="G27" s="73" t="s">
        <v>35</v>
      </c>
      <c r="H27" s="73" t="s">
        <v>36</v>
      </c>
      <c r="I27" s="73" t="s">
        <v>37</v>
      </c>
      <c r="J27" s="73" t="s">
        <v>38</v>
      </c>
      <c r="K27" s="73" t="s">
        <v>39</v>
      </c>
      <c r="L27" s="73" t="s">
        <v>40</v>
      </c>
      <c r="M27" s="73" t="s">
        <v>41</v>
      </c>
      <c r="N27" s="73" t="s">
        <v>42</v>
      </c>
      <c r="O27" s="73" t="s">
        <v>43</v>
      </c>
      <c r="P27" s="73" t="s">
        <v>44</v>
      </c>
      <c r="Q27" s="73" t="s">
        <v>45</v>
      </c>
      <c r="R27" s="73" t="s">
        <v>46</v>
      </c>
      <c r="S27" s="73" t="s">
        <v>47</v>
      </c>
      <c r="T27" s="73" t="s">
        <v>48</v>
      </c>
      <c r="U27" s="73" t="s">
        <v>49</v>
      </c>
      <c r="V27" s="73" t="s">
        <v>50</v>
      </c>
      <c r="W27" s="73" t="s">
        <v>51</v>
      </c>
      <c r="X27" s="73" t="s">
        <v>52</v>
      </c>
      <c r="Y27" s="73" t="s">
        <v>53</v>
      </c>
    </row>
    <row r="28" spans="1:29" s="17" customFormat="1" ht="18" customHeight="1">
      <c r="A28" s="22" t="s">
        <v>54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11"/>
      <c r="AA28" s="11"/>
      <c r="AB28" s="11"/>
      <c r="AC28" s="11"/>
    </row>
    <row r="29" spans="1:29" s="17" customFormat="1" ht="18" customHeight="1">
      <c r="A29" s="18" t="s">
        <v>74</v>
      </c>
      <c r="B29" s="25">
        <v>22491</v>
      </c>
      <c r="C29" s="25">
        <v>27409</v>
      </c>
      <c r="D29" s="25">
        <v>45820</v>
      </c>
      <c r="E29" s="25">
        <v>69836</v>
      </c>
      <c r="F29" s="25">
        <v>76687</v>
      </c>
      <c r="G29" s="25">
        <v>38802</v>
      </c>
      <c r="H29" s="25">
        <v>80471</v>
      </c>
      <c r="I29" s="25">
        <v>62024</v>
      </c>
      <c r="J29" s="25">
        <v>37855</v>
      </c>
      <c r="K29" s="25">
        <v>76271</v>
      </c>
      <c r="L29" s="25">
        <v>29465</v>
      </c>
      <c r="M29" s="25">
        <v>5051</v>
      </c>
      <c r="N29" s="25">
        <v>-1169</v>
      </c>
      <c r="O29" s="25">
        <v>4624</v>
      </c>
      <c r="P29" s="25">
        <v>-11865</v>
      </c>
      <c r="Q29" s="25">
        <v>-59458</v>
      </c>
      <c r="R29" s="25">
        <v>-14276</v>
      </c>
      <c r="S29" s="25">
        <v>-12057</v>
      </c>
      <c r="T29" s="25">
        <v>-12545</v>
      </c>
      <c r="U29" s="25">
        <v>10180</v>
      </c>
      <c r="V29" s="25">
        <v>18959</v>
      </c>
      <c r="W29" s="25">
        <v>26779</v>
      </c>
      <c r="X29" s="25">
        <v>-727</v>
      </c>
      <c r="Y29" s="83">
        <v>18567</v>
      </c>
      <c r="Z29" s="11"/>
      <c r="AA29" s="11"/>
      <c r="AB29" s="11"/>
      <c r="AC29" s="11"/>
    </row>
    <row r="30" spans="1:29" s="17" customFormat="1" ht="18" customHeight="1">
      <c r="A30" s="18" t="s">
        <v>75</v>
      </c>
      <c r="B30" s="13">
        <v>8478</v>
      </c>
      <c r="C30" s="13">
        <v>13580</v>
      </c>
      <c r="D30" s="13">
        <v>20529</v>
      </c>
      <c r="E30" s="13">
        <v>12634</v>
      </c>
      <c r="F30" s="13">
        <v>16627</v>
      </c>
      <c r="G30" s="13">
        <v>11509</v>
      </c>
      <c r="H30" s="13">
        <v>16462</v>
      </c>
      <c r="I30" s="13">
        <v>14817</v>
      </c>
      <c r="J30" s="13">
        <v>7638</v>
      </c>
      <c r="K30" s="13">
        <v>15079</v>
      </c>
      <c r="L30" s="13">
        <v>9501</v>
      </c>
      <c r="M30" s="13">
        <v>6259</v>
      </c>
      <c r="N30" s="13">
        <v>8692</v>
      </c>
      <c r="O30" s="13">
        <v>4354</v>
      </c>
      <c r="P30" s="13">
        <v>714</v>
      </c>
      <c r="Q30" s="13">
        <v>7302</v>
      </c>
      <c r="R30" s="13">
        <v>7310</v>
      </c>
      <c r="S30" s="13">
        <v>3817</v>
      </c>
      <c r="T30" s="13">
        <v>5614</v>
      </c>
      <c r="U30" s="13">
        <v>532</v>
      </c>
      <c r="V30" s="13">
        <v>616</v>
      </c>
      <c r="W30" s="13">
        <v>2220</v>
      </c>
      <c r="X30" s="13">
        <v>266</v>
      </c>
      <c r="Y30" s="85">
        <v>3184</v>
      </c>
      <c r="Z30" s="11"/>
      <c r="AA30" s="11"/>
      <c r="AB30" s="11"/>
      <c r="AC30" s="11"/>
    </row>
    <row r="31" spans="1:29" s="17" customFormat="1" ht="18" customHeight="1">
      <c r="A31" s="12" t="s">
        <v>76</v>
      </c>
      <c r="B31" s="24">
        <v>14013</v>
      </c>
      <c r="C31" s="24">
        <v>13829</v>
      </c>
      <c r="D31" s="24">
        <v>25291</v>
      </c>
      <c r="E31" s="24">
        <v>57202</v>
      </c>
      <c r="F31" s="24">
        <v>60060</v>
      </c>
      <c r="G31" s="24">
        <v>27293</v>
      </c>
      <c r="H31" s="24">
        <v>64009</v>
      </c>
      <c r="I31" s="24">
        <v>47207</v>
      </c>
      <c r="J31" s="24">
        <v>30217</v>
      </c>
      <c r="K31" s="24">
        <v>61192</v>
      </c>
      <c r="L31" s="24">
        <v>19964</v>
      </c>
      <c r="M31" s="24">
        <v>-1208</v>
      </c>
      <c r="N31" s="24">
        <v>-9861</v>
      </c>
      <c r="O31" s="24">
        <v>270</v>
      </c>
      <c r="P31" s="24">
        <v>-12579</v>
      </c>
      <c r="Q31" s="24">
        <v>-66760</v>
      </c>
      <c r="R31" s="24">
        <v>-21586</v>
      </c>
      <c r="S31" s="24">
        <v>-15874</v>
      </c>
      <c r="T31" s="24">
        <v>-18159</v>
      </c>
      <c r="U31" s="24">
        <v>9648</v>
      </c>
      <c r="V31" s="24">
        <v>18343</v>
      </c>
      <c r="W31" s="24">
        <v>24559</v>
      </c>
      <c r="X31" s="24">
        <v>-993</v>
      </c>
      <c r="Y31" s="85">
        <v>15383</v>
      </c>
      <c r="Z31" s="11"/>
      <c r="AA31" s="11"/>
      <c r="AB31" s="11"/>
      <c r="AC31" s="11"/>
    </row>
    <row r="32" spans="1:29" s="17" customFormat="1" ht="18" customHeight="1">
      <c r="A32" s="22" t="s">
        <v>58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11"/>
      <c r="AA32" s="11"/>
      <c r="AB32" s="11"/>
      <c r="AC32" s="11"/>
    </row>
    <row r="33" spans="1:29" s="17" customFormat="1" ht="18" customHeight="1">
      <c r="A33" s="18" t="s">
        <v>74</v>
      </c>
      <c r="B33" s="25">
        <v>11553</v>
      </c>
      <c r="C33" s="25">
        <v>16963</v>
      </c>
      <c r="D33" s="25">
        <v>24283</v>
      </c>
      <c r="E33" s="25">
        <v>37434</v>
      </c>
      <c r="F33" s="25">
        <v>39059</v>
      </c>
      <c r="G33" s="25">
        <v>13896</v>
      </c>
      <c r="H33" s="25">
        <v>40432</v>
      </c>
      <c r="I33" s="25">
        <v>26862</v>
      </c>
      <c r="J33" s="25">
        <v>20593</v>
      </c>
      <c r="K33" s="25">
        <v>34068</v>
      </c>
      <c r="L33" s="25">
        <v>10677</v>
      </c>
      <c r="M33" s="25">
        <v>3533</v>
      </c>
      <c r="N33" s="25">
        <v>2827</v>
      </c>
      <c r="O33" s="25">
        <v>4677</v>
      </c>
      <c r="P33" s="25">
        <v>-310</v>
      </c>
      <c r="Q33" s="25">
        <v>-40408</v>
      </c>
      <c r="R33" s="25">
        <v>-7599</v>
      </c>
      <c r="S33" s="25">
        <v>-9747</v>
      </c>
      <c r="T33" s="25">
        <v>-6462</v>
      </c>
      <c r="U33" s="25">
        <v>6386</v>
      </c>
      <c r="V33" s="25">
        <v>9818</v>
      </c>
      <c r="W33" s="25">
        <v>10941</v>
      </c>
      <c r="X33" s="25">
        <v>162</v>
      </c>
      <c r="Y33" s="83">
        <v>9343</v>
      </c>
      <c r="Z33" s="11"/>
      <c r="AA33" s="11"/>
      <c r="AB33" s="11"/>
      <c r="AC33" s="11"/>
    </row>
    <row r="34" spans="1:29" s="17" customFormat="1" ht="18" customHeight="1">
      <c r="A34" s="18" t="s">
        <v>75</v>
      </c>
      <c r="B34" s="13">
        <v>-1549</v>
      </c>
      <c r="C34" s="13">
        <v>8351</v>
      </c>
      <c r="D34" s="13">
        <v>16271</v>
      </c>
      <c r="E34" s="13">
        <v>7844</v>
      </c>
      <c r="F34" s="13">
        <v>7248</v>
      </c>
      <c r="G34" s="13">
        <v>5306</v>
      </c>
      <c r="H34" s="13">
        <v>7276</v>
      </c>
      <c r="I34" s="13">
        <v>7068</v>
      </c>
      <c r="J34" s="13">
        <v>4272</v>
      </c>
      <c r="K34" s="13">
        <v>6459</v>
      </c>
      <c r="L34" s="13">
        <v>3726</v>
      </c>
      <c r="M34" s="13">
        <v>2545</v>
      </c>
      <c r="N34" s="13">
        <v>4047</v>
      </c>
      <c r="O34" s="13">
        <v>1836</v>
      </c>
      <c r="P34" s="13">
        <v>2024</v>
      </c>
      <c r="Q34" s="13">
        <v>3309</v>
      </c>
      <c r="R34" s="13">
        <v>3731</v>
      </c>
      <c r="S34" s="13">
        <v>1779</v>
      </c>
      <c r="T34" s="13">
        <v>3365</v>
      </c>
      <c r="U34" s="13">
        <v>945</v>
      </c>
      <c r="V34" s="13">
        <v>518</v>
      </c>
      <c r="W34" s="13">
        <v>1065</v>
      </c>
      <c r="X34" s="13">
        <v>1341</v>
      </c>
      <c r="Y34" s="85">
        <v>2100</v>
      </c>
      <c r="Z34" s="11"/>
      <c r="AA34" s="11"/>
      <c r="AB34" s="11"/>
      <c r="AC34" s="11"/>
    </row>
    <row r="35" spans="1:29" s="17" customFormat="1" ht="18" customHeight="1">
      <c r="A35" s="12" t="s">
        <v>76</v>
      </c>
      <c r="B35" s="24">
        <v>13102</v>
      </c>
      <c r="C35" s="24">
        <v>8612</v>
      </c>
      <c r="D35" s="24">
        <v>8012</v>
      </c>
      <c r="E35" s="24">
        <v>29590</v>
      </c>
      <c r="F35" s="24">
        <v>31811</v>
      </c>
      <c r="G35" s="24">
        <v>8590</v>
      </c>
      <c r="H35" s="24">
        <v>33156</v>
      </c>
      <c r="I35" s="24">
        <v>19794</v>
      </c>
      <c r="J35" s="24">
        <v>16321</v>
      </c>
      <c r="K35" s="24">
        <v>27609</v>
      </c>
      <c r="L35" s="24">
        <v>6951</v>
      </c>
      <c r="M35" s="24">
        <v>988</v>
      </c>
      <c r="N35" s="24">
        <v>-1220</v>
      </c>
      <c r="O35" s="24">
        <v>2841</v>
      </c>
      <c r="P35" s="24">
        <v>-2334</v>
      </c>
      <c r="Q35" s="24">
        <v>-43717</v>
      </c>
      <c r="R35" s="24">
        <v>-11330</v>
      </c>
      <c r="S35" s="24">
        <v>-11526</v>
      </c>
      <c r="T35" s="24">
        <v>-9827</v>
      </c>
      <c r="U35" s="24">
        <v>5441</v>
      </c>
      <c r="V35" s="24">
        <v>9300</v>
      </c>
      <c r="W35" s="24">
        <v>9876</v>
      </c>
      <c r="X35" s="24">
        <v>-1179</v>
      </c>
      <c r="Y35" s="85">
        <v>7243</v>
      </c>
      <c r="Z35" s="11"/>
      <c r="AA35" s="11"/>
      <c r="AB35" s="11"/>
      <c r="AC35" s="11"/>
    </row>
    <row r="36" spans="1:29" s="17" customFormat="1" ht="18" customHeight="1">
      <c r="A36" s="22" t="s">
        <v>59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11"/>
      <c r="AA36" s="11"/>
      <c r="AB36" s="11"/>
      <c r="AC36" s="11"/>
    </row>
    <row r="37" spans="1:29" s="17" customFormat="1" ht="18" customHeight="1">
      <c r="A37" s="18" t="s">
        <v>74</v>
      </c>
      <c r="B37" s="25">
        <v>3347</v>
      </c>
      <c r="C37" s="25">
        <v>3492</v>
      </c>
      <c r="D37" s="25">
        <v>6073</v>
      </c>
      <c r="E37" s="25">
        <v>9267</v>
      </c>
      <c r="F37" s="25">
        <v>9027</v>
      </c>
      <c r="G37" s="25">
        <v>4662</v>
      </c>
      <c r="H37" s="25">
        <v>8615</v>
      </c>
      <c r="I37" s="25">
        <v>8626</v>
      </c>
      <c r="J37" s="25">
        <v>6739</v>
      </c>
      <c r="K37" s="25">
        <v>11750</v>
      </c>
      <c r="L37" s="25">
        <v>3631</v>
      </c>
      <c r="M37" s="25">
        <v>30</v>
      </c>
      <c r="N37" s="25">
        <v>-635</v>
      </c>
      <c r="O37" s="25">
        <v>72</v>
      </c>
      <c r="P37" s="25">
        <v>-1935</v>
      </c>
      <c r="Q37" s="25">
        <v>-8188</v>
      </c>
      <c r="R37" s="25">
        <v>-3084</v>
      </c>
      <c r="S37" s="25">
        <v>-1918</v>
      </c>
      <c r="T37" s="25">
        <v>-2335</v>
      </c>
      <c r="U37" s="25">
        <v>892</v>
      </c>
      <c r="V37" s="25">
        <v>1718</v>
      </c>
      <c r="W37" s="25">
        <v>2722</v>
      </c>
      <c r="X37" s="25">
        <v>616</v>
      </c>
      <c r="Y37" s="83">
        <v>1679</v>
      </c>
      <c r="Z37" s="11"/>
      <c r="AA37" s="11"/>
      <c r="AB37" s="11"/>
      <c r="AC37" s="11"/>
    </row>
    <row r="38" spans="1:29" s="17" customFormat="1" ht="18" customHeight="1">
      <c r="A38" s="18" t="s">
        <v>75</v>
      </c>
      <c r="B38" s="13">
        <v>2731</v>
      </c>
      <c r="C38" s="13">
        <v>2176</v>
      </c>
      <c r="D38" s="13">
        <v>1719</v>
      </c>
      <c r="E38" s="13">
        <v>1759</v>
      </c>
      <c r="F38" s="13">
        <v>2160</v>
      </c>
      <c r="G38" s="13">
        <v>407</v>
      </c>
      <c r="H38" s="13">
        <v>1402</v>
      </c>
      <c r="I38" s="13">
        <v>2061</v>
      </c>
      <c r="J38" s="13">
        <v>1598</v>
      </c>
      <c r="K38" s="13">
        <v>2013</v>
      </c>
      <c r="L38" s="13">
        <v>1153</v>
      </c>
      <c r="M38" s="13">
        <v>324</v>
      </c>
      <c r="N38" s="13">
        <v>465</v>
      </c>
      <c r="O38" s="13">
        <v>108</v>
      </c>
      <c r="P38" s="13">
        <v>-23</v>
      </c>
      <c r="Q38" s="13">
        <v>340</v>
      </c>
      <c r="R38" s="13">
        <v>642</v>
      </c>
      <c r="S38" s="13">
        <v>244</v>
      </c>
      <c r="T38" s="13">
        <v>132</v>
      </c>
      <c r="U38" s="13">
        <v>69</v>
      </c>
      <c r="V38" s="13">
        <v>272</v>
      </c>
      <c r="W38" s="13">
        <v>379</v>
      </c>
      <c r="X38" s="13">
        <v>595</v>
      </c>
      <c r="Y38" s="84">
        <v>794</v>
      </c>
      <c r="Z38" s="11"/>
      <c r="AA38" s="11"/>
      <c r="AB38" s="11"/>
      <c r="AC38" s="11"/>
    </row>
    <row r="39" spans="1:29" s="17" customFormat="1" ht="18" customHeight="1">
      <c r="A39" s="12" t="s">
        <v>76</v>
      </c>
      <c r="B39" s="24">
        <v>616</v>
      </c>
      <c r="C39" s="24">
        <v>1316</v>
      </c>
      <c r="D39" s="24">
        <v>4354</v>
      </c>
      <c r="E39" s="24">
        <v>7508</v>
      </c>
      <c r="F39" s="24">
        <v>6867</v>
      </c>
      <c r="G39" s="24">
        <v>4255</v>
      </c>
      <c r="H39" s="24">
        <v>7213</v>
      </c>
      <c r="I39" s="24">
        <v>6565</v>
      </c>
      <c r="J39" s="24">
        <v>5141</v>
      </c>
      <c r="K39" s="24">
        <v>9737</v>
      </c>
      <c r="L39" s="24">
        <v>2478</v>
      </c>
      <c r="M39" s="24">
        <v>-294</v>
      </c>
      <c r="N39" s="24">
        <v>-1100</v>
      </c>
      <c r="O39" s="24">
        <v>-36</v>
      </c>
      <c r="P39" s="24">
        <v>-1912</v>
      </c>
      <c r="Q39" s="24">
        <v>-8528</v>
      </c>
      <c r="R39" s="24">
        <v>-3726</v>
      </c>
      <c r="S39" s="24">
        <v>-2162</v>
      </c>
      <c r="T39" s="24">
        <v>-2467</v>
      </c>
      <c r="U39" s="24">
        <v>823</v>
      </c>
      <c r="V39" s="24">
        <v>1446</v>
      </c>
      <c r="W39" s="24">
        <v>2343</v>
      </c>
      <c r="X39" s="24">
        <v>21</v>
      </c>
      <c r="Y39" s="84">
        <v>885</v>
      </c>
      <c r="Z39" s="11"/>
      <c r="AA39" s="11"/>
      <c r="AB39" s="11"/>
      <c r="AC39" s="11"/>
    </row>
    <row r="40" spans="1:29" s="17" customFormat="1" ht="18" customHeight="1">
      <c r="A40" s="22" t="s">
        <v>60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1"/>
      <c r="AA40" s="11"/>
      <c r="AB40" s="11"/>
      <c r="AC40" s="11"/>
    </row>
    <row r="41" spans="1:29" s="17" customFormat="1" ht="18" customHeight="1">
      <c r="A41" s="18" t="s">
        <v>74</v>
      </c>
      <c r="B41" s="25">
        <v>7591</v>
      </c>
      <c r="C41" s="25">
        <v>6954</v>
      </c>
      <c r="D41" s="25">
        <v>15464</v>
      </c>
      <c r="E41" s="25">
        <v>23135</v>
      </c>
      <c r="F41" s="25">
        <v>28601</v>
      </c>
      <c r="G41" s="25">
        <v>20244</v>
      </c>
      <c r="H41" s="25">
        <v>31424</v>
      </c>
      <c r="I41" s="25">
        <v>26536</v>
      </c>
      <c r="J41" s="25">
        <v>10523</v>
      </c>
      <c r="K41" s="25">
        <v>30453</v>
      </c>
      <c r="L41" s="25">
        <v>15157</v>
      </c>
      <c r="M41" s="25">
        <v>1488</v>
      </c>
      <c r="N41" s="25">
        <v>-3361</v>
      </c>
      <c r="O41" s="25">
        <v>-125</v>
      </c>
      <c r="P41" s="25">
        <v>-9620</v>
      </c>
      <c r="Q41" s="25">
        <v>-10862</v>
      </c>
      <c r="R41" s="25">
        <v>-3593</v>
      </c>
      <c r="S41" s="25">
        <v>-392</v>
      </c>
      <c r="T41" s="25">
        <v>-3748</v>
      </c>
      <c r="U41" s="25">
        <v>2902</v>
      </c>
      <c r="V41" s="25">
        <v>7423</v>
      </c>
      <c r="W41" s="25">
        <v>13116</v>
      </c>
      <c r="X41" s="25">
        <v>-1505</v>
      </c>
      <c r="Y41" s="83">
        <v>7545</v>
      </c>
      <c r="Z41" s="11"/>
      <c r="AA41" s="11"/>
      <c r="AB41" s="11"/>
      <c r="AC41" s="11"/>
    </row>
    <row r="42" spans="1:29" s="17" customFormat="1" ht="18" customHeight="1">
      <c r="A42" s="12" t="s">
        <v>75</v>
      </c>
      <c r="B42" s="13">
        <v>7297</v>
      </c>
      <c r="C42" s="13">
        <v>3053</v>
      </c>
      <c r="D42" s="13">
        <v>2537</v>
      </c>
      <c r="E42" s="13">
        <v>3032</v>
      </c>
      <c r="F42" s="13">
        <v>7219</v>
      </c>
      <c r="G42" s="13">
        <v>5796</v>
      </c>
      <c r="H42" s="13">
        <v>7784</v>
      </c>
      <c r="I42" s="13">
        <v>5688</v>
      </c>
      <c r="J42" s="13">
        <v>1768</v>
      </c>
      <c r="K42" s="13">
        <v>6607</v>
      </c>
      <c r="L42" s="13">
        <v>4622</v>
      </c>
      <c r="M42" s="13">
        <v>3390</v>
      </c>
      <c r="N42" s="13">
        <v>4180</v>
      </c>
      <c r="O42" s="13">
        <v>2410</v>
      </c>
      <c r="P42" s="13">
        <v>-1287</v>
      </c>
      <c r="Q42" s="13">
        <v>3653</v>
      </c>
      <c r="R42" s="13">
        <v>2937</v>
      </c>
      <c r="S42" s="13">
        <v>1794</v>
      </c>
      <c r="T42" s="13">
        <v>2117</v>
      </c>
      <c r="U42" s="13">
        <v>-482</v>
      </c>
      <c r="V42" s="13">
        <v>-174</v>
      </c>
      <c r="W42" s="13">
        <v>776</v>
      </c>
      <c r="X42" s="13">
        <v>-1670</v>
      </c>
      <c r="Y42" s="84">
        <v>290</v>
      </c>
      <c r="Z42" s="11"/>
      <c r="AA42" s="11"/>
      <c r="AB42" s="11"/>
      <c r="AC42" s="11"/>
    </row>
    <row r="43" spans="1:29" s="17" customFormat="1" ht="18" customHeight="1">
      <c r="A43" s="27" t="s">
        <v>76</v>
      </c>
      <c r="B43" s="28">
        <v>294</v>
      </c>
      <c r="C43" s="28">
        <v>3901</v>
      </c>
      <c r="D43" s="28">
        <v>12927</v>
      </c>
      <c r="E43" s="28">
        <v>20103</v>
      </c>
      <c r="F43" s="28">
        <v>21382</v>
      </c>
      <c r="G43" s="28">
        <v>14448</v>
      </c>
      <c r="H43" s="28">
        <v>23640</v>
      </c>
      <c r="I43" s="28">
        <v>20848</v>
      </c>
      <c r="J43" s="28">
        <v>8755</v>
      </c>
      <c r="K43" s="28">
        <v>23846</v>
      </c>
      <c r="L43" s="28">
        <v>10535</v>
      </c>
      <c r="M43" s="28">
        <v>-1902</v>
      </c>
      <c r="N43" s="28">
        <v>-7541</v>
      </c>
      <c r="O43" s="28">
        <v>-2535</v>
      </c>
      <c r="P43" s="28">
        <v>-8333</v>
      </c>
      <c r="Q43" s="28">
        <v>-14515</v>
      </c>
      <c r="R43" s="28">
        <v>-6530</v>
      </c>
      <c r="S43" s="28">
        <v>-2186</v>
      </c>
      <c r="T43" s="28">
        <v>-5865</v>
      </c>
      <c r="U43" s="28">
        <v>3384</v>
      </c>
      <c r="V43" s="28">
        <v>7597</v>
      </c>
      <c r="W43" s="28">
        <v>12340</v>
      </c>
      <c r="X43" s="28">
        <v>165</v>
      </c>
      <c r="Y43" s="86">
        <v>7255</v>
      </c>
      <c r="Z43" s="11"/>
      <c r="AA43" s="11"/>
      <c r="AB43" s="11"/>
      <c r="AC43" s="11"/>
    </row>
    <row r="44" spans="1:29" s="17" customFormat="1" ht="18" customHeight="1">
      <c r="A44" s="14" t="s">
        <v>61</v>
      </c>
      <c r="B44" s="15"/>
      <c r="C44" s="15"/>
      <c r="D44" s="15"/>
      <c r="E44" s="15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7"/>
      <c r="X44" s="11"/>
      <c r="Y44" s="11"/>
      <c r="Z44" s="11"/>
      <c r="AA44" s="11"/>
      <c r="AB44" s="11"/>
      <c r="AC44" s="11"/>
    </row>
    <row r="45" spans="1:29" s="17" customFormat="1" ht="18" customHeight="1">
      <c r="A45" s="16"/>
      <c r="B45" s="15"/>
      <c r="C45" s="15"/>
      <c r="D45" s="15"/>
      <c r="E45" s="15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7"/>
      <c r="X45" s="11"/>
      <c r="Y45" s="11"/>
      <c r="Z45" s="11"/>
      <c r="AA45" s="11"/>
      <c r="AB45" s="11"/>
      <c r="AC45" s="11"/>
    </row>
    <row r="46" spans="1:29" s="17" customFormat="1" ht="18" customHeight="1">
      <c r="A46" s="16"/>
      <c r="B46" s="15"/>
      <c r="C46" s="15"/>
      <c r="D46" s="15"/>
      <c r="E46" s="15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7"/>
      <c r="X46" s="11"/>
      <c r="Y46" s="11"/>
      <c r="Z46" s="11"/>
      <c r="AA46" s="11"/>
      <c r="AB46" s="11"/>
      <c r="AC46" s="11"/>
    </row>
    <row r="47" spans="1:29" s="17" customFormat="1" ht="18" customHeight="1">
      <c r="A47" s="49" t="s">
        <v>63</v>
      </c>
      <c r="B47" s="73" t="s">
        <v>30</v>
      </c>
      <c r="C47" s="73" t="s">
        <v>31</v>
      </c>
      <c r="D47" s="73" t="s">
        <v>32</v>
      </c>
      <c r="E47" s="73" t="s">
        <v>33</v>
      </c>
      <c r="F47" s="73" t="s">
        <v>34</v>
      </c>
      <c r="G47" s="73" t="s">
        <v>35</v>
      </c>
      <c r="H47" s="73" t="s">
        <v>36</v>
      </c>
      <c r="I47" s="73" t="s">
        <v>37</v>
      </c>
      <c r="J47" s="73" t="s">
        <v>38</v>
      </c>
      <c r="K47" s="73" t="s">
        <v>39</v>
      </c>
      <c r="L47" s="73" t="s">
        <v>40</v>
      </c>
      <c r="M47" s="73" t="s">
        <v>41</v>
      </c>
      <c r="N47" s="73" t="s">
        <v>42</v>
      </c>
      <c r="O47" s="73" t="s">
        <v>43</v>
      </c>
      <c r="P47" s="73" t="s">
        <v>44</v>
      </c>
      <c r="Q47" s="73" t="s">
        <v>45</v>
      </c>
      <c r="R47" s="73" t="s">
        <v>46</v>
      </c>
      <c r="S47" s="73" t="s">
        <v>47</v>
      </c>
      <c r="T47" s="73" t="s">
        <v>48</v>
      </c>
      <c r="U47" s="73" t="s">
        <v>49</v>
      </c>
      <c r="V47" s="73" t="s">
        <v>50</v>
      </c>
      <c r="W47" s="73" t="s">
        <v>51</v>
      </c>
      <c r="X47" s="73" t="s">
        <v>52</v>
      </c>
      <c r="Y47" s="73" t="s">
        <v>53</v>
      </c>
      <c r="Z47" s="11"/>
      <c r="AA47" s="11"/>
      <c r="AB47" s="11"/>
      <c r="AC47" s="11"/>
    </row>
    <row r="48" spans="1:29" s="7" customFormat="1" ht="18" customHeight="1">
      <c r="A48" s="22" t="s">
        <v>54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1"/>
      <c r="AA48" s="11"/>
      <c r="AB48" s="11"/>
      <c r="AC48" s="11"/>
    </row>
    <row r="49" spans="1:29" s="7" customFormat="1" ht="18" customHeight="1">
      <c r="A49" s="18" t="s">
        <v>74</v>
      </c>
      <c r="B49" s="25">
        <v>20542</v>
      </c>
      <c r="C49" s="25">
        <v>26846</v>
      </c>
      <c r="D49" s="25">
        <v>36059</v>
      </c>
      <c r="E49" s="25">
        <v>54264</v>
      </c>
      <c r="F49" s="25">
        <v>67490</v>
      </c>
      <c r="G49" s="25">
        <v>33617</v>
      </c>
      <c r="H49" s="25">
        <v>68674</v>
      </c>
      <c r="I49" s="25">
        <v>52435</v>
      </c>
      <c r="J49" s="25">
        <v>40266</v>
      </c>
      <c r="K49" s="25">
        <v>68301</v>
      </c>
      <c r="L49" s="25">
        <v>35609</v>
      </c>
      <c r="M49" s="25">
        <v>11980</v>
      </c>
      <c r="N49" s="25">
        <v>6653</v>
      </c>
      <c r="O49" s="25">
        <v>7452</v>
      </c>
      <c r="P49" s="25">
        <v>-3586</v>
      </c>
      <c r="Q49" s="25">
        <v>-49513</v>
      </c>
      <c r="R49" s="25">
        <v>-9879</v>
      </c>
      <c r="S49" s="25">
        <v>-8664</v>
      </c>
      <c r="T49" s="25">
        <v>-5914</v>
      </c>
      <c r="U49" s="25">
        <v>12014</v>
      </c>
      <c r="V49" s="25">
        <v>21107</v>
      </c>
      <c r="W49" s="25">
        <v>26805</v>
      </c>
      <c r="X49" s="25">
        <v>1512</v>
      </c>
      <c r="Y49" s="83">
        <v>21262</v>
      </c>
      <c r="Z49" s="11"/>
      <c r="AA49" s="11"/>
      <c r="AB49" s="11"/>
      <c r="AC49" s="11"/>
    </row>
    <row r="50" spans="1:29" s="7" customFormat="1" ht="18" customHeight="1">
      <c r="A50" s="18" t="s">
        <v>75</v>
      </c>
      <c r="B50" s="13">
        <v>6481</v>
      </c>
      <c r="C50" s="13">
        <v>14660</v>
      </c>
      <c r="D50" s="13">
        <v>17984</v>
      </c>
      <c r="E50" s="13">
        <v>9896</v>
      </c>
      <c r="F50" s="13">
        <v>14933</v>
      </c>
      <c r="G50" s="13">
        <v>10353</v>
      </c>
      <c r="H50" s="13">
        <v>15015</v>
      </c>
      <c r="I50" s="13">
        <v>13552</v>
      </c>
      <c r="J50" s="13">
        <v>6456</v>
      </c>
      <c r="K50" s="13">
        <v>14256</v>
      </c>
      <c r="L50" s="13">
        <v>13572</v>
      </c>
      <c r="M50" s="13">
        <v>6353</v>
      </c>
      <c r="N50" s="13">
        <v>9769</v>
      </c>
      <c r="O50" s="13">
        <v>5492</v>
      </c>
      <c r="P50" s="13">
        <v>2956</v>
      </c>
      <c r="Q50" s="13">
        <v>7988</v>
      </c>
      <c r="R50" s="13">
        <v>7954</v>
      </c>
      <c r="S50" s="13">
        <v>3294</v>
      </c>
      <c r="T50" s="13">
        <v>5926</v>
      </c>
      <c r="U50" s="13">
        <v>-879</v>
      </c>
      <c r="V50" s="13">
        <v>958</v>
      </c>
      <c r="W50" s="13">
        <v>2646</v>
      </c>
      <c r="X50" s="13">
        <v>1034</v>
      </c>
      <c r="Y50" s="85">
        <v>3792</v>
      </c>
      <c r="Z50" s="11"/>
      <c r="AA50" s="11"/>
      <c r="AB50" s="11"/>
      <c r="AC50" s="11"/>
    </row>
    <row r="51" spans="1:29" s="7" customFormat="1" ht="18" customHeight="1">
      <c r="A51" s="12" t="s">
        <v>76</v>
      </c>
      <c r="B51" s="24">
        <v>14061</v>
      </c>
      <c r="C51" s="24">
        <v>12186</v>
      </c>
      <c r="D51" s="24">
        <v>18075</v>
      </c>
      <c r="E51" s="24">
        <v>44368</v>
      </c>
      <c r="F51" s="24">
        <v>52557</v>
      </c>
      <c r="G51" s="24">
        <v>23264</v>
      </c>
      <c r="H51" s="24">
        <v>53659</v>
      </c>
      <c r="I51" s="24">
        <v>38883</v>
      </c>
      <c r="J51" s="24">
        <v>33810</v>
      </c>
      <c r="K51" s="24">
        <v>54045</v>
      </c>
      <c r="L51" s="24">
        <v>22037</v>
      </c>
      <c r="M51" s="24">
        <v>5627</v>
      </c>
      <c r="N51" s="24">
        <v>-3116</v>
      </c>
      <c r="O51" s="24">
        <v>1960</v>
      </c>
      <c r="P51" s="24">
        <v>-6542</v>
      </c>
      <c r="Q51" s="24">
        <v>-57501</v>
      </c>
      <c r="R51" s="24">
        <v>-17833</v>
      </c>
      <c r="S51" s="24">
        <v>-11958</v>
      </c>
      <c r="T51" s="24">
        <v>-11840</v>
      </c>
      <c r="U51" s="24">
        <v>12893</v>
      </c>
      <c r="V51" s="24">
        <v>20149</v>
      </c>
      <c r="W51" s="24">
        <v>24159</v>
      </c>
      <c r="X51" s="24">
        <v>478</v>
      </c>
      <c r="Y51" s="85">
        <v>17470</v>
      </c>
      <c r="Z51" s="11"/>
      <c r="AA51" s="11"/>
      <c r="AB51" s="11"/>
      <c r="AC51" s="11"/>
    </row>
    <row r="52" spans="1:29" s="7" customFormat="1" ht="18" customHeight="1">
      <c r="A52" s="22" t="s">
        <v>58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11"/>
      <c r="AA52" s="11"/>
      <c r="AB52" s="11"/>
      <c r="AC52" s="11"/>
    </row>
    <row r="53" spans="1:29" s="7" customFormat="1" ht="18" customHeight="1">
      <c r="A53" s="18" t="s">
        <v>74</v>
      </c>
      <c r="B53" s="25">
        <v>10460</v>
      </c>
      <c r="C53" s="25">
        <v>17235</v>
      </c>
      <c r="D53" s="25">
        <v>20838</v>
      </c>
      <c r="E53" s="25">
        <v>30269</v>
      </c>
      <c r="F53" s="25">
        <v>35322</v>
      </c>
      <c r="G53" s="25">
        <v>10795</v>
      </c>
      <c r="H53" s="25">
        <v>34917</v>
      </c>
      <c r="I53" s="25">
        <v>24304</v>
      </c>
      <c r="J53" s="25">
        <v>21116</v>
      </c>
      <c r="K53" s="25">
        <v>32145</v>
      </c>
      <c r="L53" s="25">
        <v>14858</v>
      </c>
      <c r="M53" s="25">
        <v>5740</v>
      </c>
      <c r="N53" s="25">
        <v>5015</v>
      </c>
      <c r="O53" s="25">
        <v>5106</v>
      </c>
      <c r="P53" s="25">
        <v>2042</v>
      </c>
      <c r="Q53" s="25">
        <v>-36796</v>
      </c>
      <c r="R53" s="25">
        <v>-5792</v>
      </c>
      <c r="S53" s="25">
        <v>-8841</v>
      </c>
      <c r="T53" s="25">
        <v>-4665</v>
      </c>
      <c r="U53" s="25">
        <v>7101</v>
      </c>
      <c r="V53" s="25">
        <v>10046</v>
      </c>
      <c r="W53" s="25">
        <v>10264</v>
      </c>
      <c r="X53" s="25">
        <v>1712</v>
      </c>
      <c r="Y53" s="83">
        <v>10489</v>
      </c>
      <c r="Z53" s="11"/>
      <c r="AA53" s="11"/>
      <c r="AB53" s="11"/>
      <c r="AC53" s="11"/>
    </row>
    <row r="54" spans="1:29" s="7" customFormat="1" ht="18" customHeight="1">
      <c r="A54" s="18" t="s">
        <v>75</v>
      </c>
      <c r="B54" s="13">
        <v>-2941</v>
      </c>
      <c r="C54" s="13">
        <v>9112</v>
      </c>
      <c r="D54" s="13">
        <v>15366</v>
      </c>
      <c r="E54" s="13">
        <v>6705</v>
      </c>
      <c r="F54" s="13">
        <v>6849</v>
      </c>
      <c r="G54" s="13">
        <v>4952</v>
      </c>
      <c r="H54" s="13">
        <v>6749</v>
      </c>
      <c r="I54" s="13">
        <v>6588</v>
      </c>
      <c r="J54" s="13">
        <v>3680</v>
      </c>
      <c r="K54" s="13">
        <v>6293</v>
      </c>
      <c r="L54" s="13">
        <v>5203</v>
      </c>
      <c r="M54" s="13">
        <v>2603</v>
      </c>
      <c r="N54" s="13">
        <v>4210</v>
      </c>
      <c r="O54" s="13">
        <v>2021</v>
      </c>
      <c r="P54" s="13">
        <v>2901</v>
      </c>
      <c r="Q54" s="13">
        <v>3679</v>
      </c>
      <c r="R54" s="13">
        <v>3721</v>
      </c>
      <c r="S54" s="13">
        <v>1329</v>
      </c>
      <c r="T54" s="13">
        <v>3074</v>
      </c>
      <c r="U54" s="13">
        <v>760</v>
      </c>
      <c r="V54" s="13">
        <v>794</v>
      </c>
      <c r="W54" s="13">
        <v>976</v>
      </c>
      <c r="X54" s="13">
        <v>1728</v>
      </c>
      <c r="Y54" s="85">
        <v>2407</v>
      </c>
      <c r="Z54" s="11"/>
      <c r="AA54" s="11"/>
      <c r="AB54" s="11"/>
      <c r="AC54" s="11"/>
    </row>
    <row r="55" spans="1:29" s="7" customFormat="1" ht="18" customHeight="1">
      <c r="A55" s="12" t="s">
        <v>76</v>
      </c>
      <c r="B55" s="24">
        <v>13401</v>
      </c>
      <c r="C55" s="24">
        <v>8123</v>
      </c>
      <c r="D55" s="24">
        <v>5472</v>
      </c>
      <c r="E55" s="24">
        <v>23564</v>
      </c>
      <c r="F55" s="24">
        <v>28473</v>
      </c>
      <c r="G55" s="24">
        <v>5843</v>
      </c>
      <c r="H55" s="24">
        <v>28168</v>
      </c>
      <c r="I55" s="24">
        <v>17716</v>
      </c>
      <c r="J55" s="24">
        <v>17436</v>
      </c>
      <c r="K55" s="24">
        <v>25852</v>
      </c>
      <c r="L55" s="24">
        <v>9655</v>
      </c>
      <c r="M55" s="24">
        <v>3137</v>
      </c>
      <c r="N55" s="24">
        <v>805</v>
      </c>
      <c r="O55" s="24">
        <v>3085</v>
      </c>
      <c r="P55" s="24">
        <v>-859</v>
      </c>
      <c r="Q55" s="24">
        <v>-40475</v>
      </c>
      <c r="R55" s="24">
        <v>-9513</v>
      </c>
      <c r="S55" s="24">
        <v>-10170</v>
      </c>
      <c r="T55" s="24">
        <v>-7739</v>
      </c>
      <c r="U55" s="24">
        <v>6341</v>
      </c>
      <c r="V55" s="24">
        <v>9252</v>
      </c>
      <c r="W55" s="24">
        <v>9288</v>
      </c>
      <c r="X55" s="24">
        <v>-16</v>
      </c>
      <c r="Y55" s="85">
        <v>8082</v>
      </c>
      <c r="Z55" s="11"/>
      <c r="AA55" s="11"/>
      <c r="AB55" s="11"/>
      <c r="AC55" s="11"/>
    </row>
    <row r="56" spans="1:29" s="7" customFormat="1" ht="18" customHeight="1">
      <c r="A56" s="22" t="s">
        <v>59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11"/>
      <c r="AA56" s="11"/>
      <c r="AB56" s="11"/>
      <c r="AC56" s="11"/>
    </row>
    <row r="57" spans="1:29" s="7" customFormat="1" ht="18" customHeight="1">
      <c r="A57" s="18" t="s">
        <v>74</v>
      </c>
      <c r="B57" s="25">
        <v>2836</v>
      </c>
      <c r="C57" s="25">
        <v>2998</v>
      </c>
      <c r="D57" s="25">
        <v>4715</v>
      </c>
      <c r="E57" s="25">
        <v>6797</v>
      </c>
      <c r="F57" s="25">
        <v>7975</v>
      </c>
      <c r="G57" s="25">
        <v>4444</v>
      </c>
      <c r="H57" s="25">
        <v>7472</v>
      </c>
      <c r="I57" s="25">
        <v>7703</v>
      </c>
      <c r="J57" s="25">
        <v>6782</v>
      </c>
      <c r="K57" s="25">
        <v>9883</v>
      </c>
      <c r="L57" s="25">
        <v>3755</v>
      </c>
      <c r="M57" s="25">
        <v>1943</v>
      </c>
      <c r="N57" s="25">
        <v>705</v>
      </c>
      <c r="O57" s="25">
        <v>148</v>
      </c>
      <c r="P57" s="25">
        <v>-930</v>
      </c>
      <c r="Q57" s="25">
        <v>-6003</v>
      </c>
      <c r="R57" s="25">
        <v>-2097</v>
      </c>
      <c r="S57" s="25">
        <v>-1164</v>
      </c>
      <c r="T57" s="25">
        <v>-1440</v>
      </c>
      <c r="U57" s="25">
        <v>536</v>
      </c>
      <c r="V57" s="25">
        <v>1346</v>
      </c>
      <c r="W57" s="25">
        <v>2906</v>
      </c>
      <c r="X57" s="25">
        <v>858</v>
      </c>
      <c r="Y57" s="83">
        <v>1873</v>
      </c>
      <c r="Z57" s="11"/>
      <c r="AA57" s="11"/>
      <c r="AB57" s="11"/>
      <c r="AC57" s="11"/>
    </row>
    <row r="58" spans="1:29" s="7" customFormat="1" ht="18" customHeight="1">
      <c r="A58" s="18" t="s">
        <v>75</v>
      </c>
      <c r="B58" s="13">
        <v>2328</v>
      </c>
      <c r="C58" s="13">
        <v>1954</v>
      </c>
      <c r="D58" s="13">
        <v>1417</v>
      </c>
      <c r="E58" s="13">
        <v>1465</v>
      </c>
      <c r="F58" s="13">
        <v>1871</v>
      </c>
      <c r="G58" s="13">
        <v>241</v>
      </c>
      <c r="H58" s="13">
        <v>1294</v>
      </c>
      <c r="I58" s="13">
        <v>2065</v>
      </c>
      <c r="J58" s="13">
        <v>1543</v>
      </c>
      <c r="K58" s="13">
        <v>1716</v>
      </c>
      <c r="L58" s="13">
        <v>1137</v>
      </c>
      <c r="M58" s="13">
        <v>605</v>
      </c>
      <c r="N58" s="13">
        <v>468</v>
      </c>
      <c r="O58" s="13">
        <v>-84</v>
      </c>
      <c r="P58" s="13">
        <v>313</v>
      </c>
      <c r="Q58" s="13">
        <v>378</v>
      </c>
      <c r="R58" s="13">
        <v>599</v>
      </c>
      <c r="S58" s="13">
        <v>105</v>
      </c>
      <c r="T58" s="13">
        <v>138</v>
      </c>
      <c r="U58" s="13">
        <v>-348</v>
      </c>
      <c r="V58" s="13">
        <v>24</v>
      </c>
      <c r="W58" s="13">
        <v>368</v>
      </c>
      <c r="X58" s="13">
        <v>726</v>
      </c>
      <c r="Y58" s="84">
        <v>977</v>
      </c>
      <c r="Z58" s="11"/>
      <c r="AA58" s="11"/>
      <c r="AB58" s="11"/>
      <c r="AC58" s="11"/>
    </row>
    <row r="59" spans="1:29" s="7" customFormat="1" ht="18" customHeight="1">
      <c r="A59" s="12" t="s">
        <v>76</v>
      </c>
      <c r="B59" s="24">
        <v>508</v>
      </c>
      <c r="C59" s="24">
        <v>1044</v>
      </c>
      <c r="D59" s="24">
        <v>3298</v>
      </c>
      <c r="E59" s="24">
        <v>5332</v>
      </c>
      <c r="F59" s="24">
        <v>6104</v>
      </c>
      <c r="G59" s="24">
        <v>4203</v>
      </c>
      <c r="H59" s="24">
        <v>6178</v>
      </c>
      <c r="I59" s="24">
        <v>5638</v>
      </c>
      <c r="J59" s="24">
        <v>5239</v>
      </c>
      <c r="K59" s="24">
        <v>8167</v>
      </c>
      <c r="L59" s="24">
        <v>2618</v>
      </c>
      <c r="M59" s="24">
        <v>1338</v>
      </c>
      <c r="N59" s="24">
        <v>237</v>
      </c>
      <c r="O59" s="24">
        <v>232</v>
      </c>
      <c r="P59" s="24">
        <v>-1243</v>
      </c>
      <c r="Q59" s="24">
        <v>-6381</v>
      </c>
      <c r="R59" s="24">
        <v>-2696</v>
      </c>
      <c r="S59" s="24">
        <v>-1269</v>
      </c>
      <c r="T59" s="24">
        <v>-1578</v>
      </c>
      <c r="U59" s="24">
        <v>884</v>
      </c>
      <c r="V59" s="24">
        <v>1322</v>
      </c>
      <c r="W59" s="24">
        <v>2538</v>
      </c>
      <c r="X59" s="24">
        <v>132</v>
      </c>
      <c r="Y59" s="84">
        <v>896</v>
      </c>
      <c r="Z59" s="11"/>
      <c r="AA59" s="11"/>
      <c r="AB59" s="11"/>
      <c r="AC59" s="11"/>
    </row>
    <row r="60" spans="1:29" s="7" customFormat="1" ht="18" customHeight="1">
      <c r="A60" s="22" t="s">
        <v>60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11"/>
      <c r="AA60" s="11"/>
      <c r="AB60" s="11"/>
      <c r="AC60" s="11"/>
    </row>
    <row r="61" spans="1:29" s="7" customFormat="1" ht="18" customHeight="1">
      <c r="A61" s="18" t="s">
        <v>74</v>
      </c>
      <c r="B61" s="25">
        <v>7246</v>
      </c>
      <c r="C61" s="25">
        <v>6613</v>
      </c>
      <c r="D61" s="25">
        <v>10506</v>
      </c>
      <c r="E61" s="25">
        <v>17198</v>
      </c>
      <c r="F61" s="25">
        <v>24193</v>
      </c>
      <c r="G61" s="25">
        <v>18378</v>
      </c>
      <c r="H61" s="25">
        <v>26285</v>
      </c>
      <c r="I61" s="25">
        <v>20428</v>
      </c>
      <c r="J61" s="25">
        <v>12368</v>
      </c>
      <c r="K61" s="25">
        <v>26273</v>
      </c>
      <c r="L61" s="25">
        <v>16996</v>
      </c>
      <c r="M61" s="25">
        <v>4297</v>
      </c>
      <c r="N61" s="25">
        <v>933</v>
      </c>
      <c r="O61" s="25">
        <v>2198</v>
      </c>
      <c r="P61" s="25">
        <v>-4698</v>
      </c>
      <c r="Q61" s="25">
        <v>-6714</v>
      </c>
      <c r="R61" s="25">
        <v>-1990</v>
      </c>
      <c r="S61" s="25">
        <v>1341</v>
      </c>
      <c r="T61" s="25">
        <v>191</v>
      </c>
      <c r="U61" s="25">
        <v>4377</v>
      </c>
      <c r="V61" s="25">
        <v>9715</v>
      </c>
      <c r="W61" s="25">
        <v>13635</v>
      </c>
      <c r="X61" s="25">
        <v>-1058</v>
      </c>
      <c r="Y61" s="83">
        <v>8900</v>
      </c>
      <c r="Z61" s="11"/>
      <c r="AA61" s="11"/>
      <c r="AB61" s="11"/>
      <c r="AC61" s="11"/>
    </row>
    <row r="62" spans="1:29" s="7" customFormat="1" ht="18" customHeight="1">
      <c r="A62" s="12" t="s">
        <v>75</v>
      </c>
      <c r="B62" s="13">
        <v>7093</v>
      </c>
      <c r="C62" s="13">
        <v>3595</v>
      </c>
      <c r="D62" s="13">
        <v>1200</v>
      </c>
      <c r="E62" s="13">
        <v>1727</v>
      </c>
      <c r="F62" s="13">
        <v>6213</v>
      </c>
      <c r="G62" s="13">
        <v>5160</v>
      </c>
      <c r="H62" s="13">
        <v>6972</v>
      </c>
      <c r="I62" s="13">
        <v>4899</v>
      </c>
      <c r="J62" s="13">
        <v>1233</v>
      </c>
      <c r="K62" s="13">
        <v>6247</v>
      </c>
      <c r="L62" s="13">
        <v>7232</v>
      </c>
      <c r="M62" s="13">
        <v>3145</v>
      </c>
      <c r="N62" s="13">
        <v>5091</v>
      </c>
      <c r="O62" s="13">
        <v>3555</v>
      </c>
      <c r="P62" s="13">
        <v>-258</v>
      </c>
      <c r="Q62" s="13">
        <v>3931</v>
      </c>
      <c r="R62" s="13">
        <v>3634</v>
      </c>
      <c r="S62" s="13">
        <v>1860</v>
      </c>
      <c r="T62" s="13">
        <v>2714</v>
      </c>
      <c r="U62" s="13">
        <v>-1291</v>
      </c>
      <c r="V62" s="13">
        <v>140</v>
      </c>
      <c r="W62" s="13">
        <v>1302</v>
      </c>
      <c r="X62" s="13">
        <v>-1420</v>
      </c>
      <c r="Y62" s="84">
        <v>408</v>
      </c>
      <c r="Z62" s="11"/>
      <c r="AA62" s="11"/>
      <c r="AB62" s="11"/>
      <c r="AC62" s="11"/>
    </row>
    <row r="63" spans="1:29" s="7" customFormat="1" ht="18" customHeight="1">
      <c r="A63" s="27" t="s">
        <v>76</v>
      </c>
      <c r="B63" s="28">
        <v>153</v>
      </c>
      <c r="C63" s="28">
        <v>3018</v>
      </c>
      <c r="D63" s="28">
        <v>9306</v>
      </c>
      <c r="E63" s="28">
        <v>15471</v>
      </c>
      <c r="F63" s="28">
        <v>17980</v>
      </c>
      <c r="G63" s="28">
        <v>13218</v>
      </c>
      <c r="H63" s="28">
        <v>19313</v>
      </c>
      <c r="I63" s="28">
        <v>15529</v>
      </c>
      <c r="J63" s="28">
        <v>11135</v>
      </c>
      <c r="K63" s="28">
        <v>20026</v>
      </c>
      <c r="L63" s="28">
        <v>9764</v>
      </c>
      <c r="M63" s="28">
        <v>1152</v>
      </c>
      <c r="N63" s="28">
        <v>-4158</v>
      </c>
      <c r="O63" s="28">
        <v>-1357</v>
      </c>
      <c r="P63" s="28">
        <v>-4440</v>
      </c>
      <c r="Q63" s="28">
        <v>-10645</v>
      </c>
      <c r="R63" s="28">
        <v>-5624</v>
      </c>
      <c r="S63" s="28">
        <v>-519</v>
      </c>
      <c r="T63" s="28">
        <v>-2523</v>
      </c>
      <c r="U63" s="28">
        <v>5668</v>
      </c>
      <c r="V63" s="28">
        <v>9575</v>
      </c>
      <c r="W63" s="28">
        <v>12333</v>
      </c>
      <c r="X63" s="28">
        <v>362</v>
      </c>
      <c r="Y63" s="86">
        <v>8492</v>
      </c>
      <c r="Z63" s="11"/>
      <c r="AA63" s="11"/>
      <c r="AB63" s="11"/>
      <c r="AC63" s="11"/>
    </row>
    <row r="64" spans="1:29" s="7" customFormat="1" ht="18" customHeight="1">
      <c r="A64" s="14" t="s">
        <v>61</v>
      </c>
      <c r="B64" s="15"/>
      <c r="C64" s="15"/>
      <c r="D64" s="15"/>
      <c r="E64" s="15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X64" s="11"/>
      <c r="Y64" s="11"/>
      <c r="Z64" s="11"/>
      <c r="AA64" s="11"/>
      <c r="AB64" s="11"/>
      <c r="AC64" s="11"/>
    </row>
    <row r="65" spans="1:29" s="7" customFormat="1" ht="18" customHeight="1">
      <c r="A65" s="16"/>
      <c r="B65" s="15"/>
      <c r="C65" s="15"/>
      <c r="D65" s="15"/>
      <c r="E65" s="15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X65" s="11"/>
      <c r="Y65" s="11"/>
      <c r="Z65" s="11"/>
      <c r="AA65" s="11"/>
      <c r="AB65" s="11"/>
      <c r="AC65" s="11"/>
    </row>
    <row r="66" spans="1:29" s="7" customFormat="1" ht="18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5"/>
      <c r="X66" s="11"/>
      <c r="Y66" s="11"/>
      <c r="Z66" s="11"/>
      <c r="AA66" s="11"/>
      <c r="AB66" s="11"/>
      <c r="AC66" s="11"/>
    </row>
    <row r="67" spans="1:29" s="7" customFormat="1" ht="18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5"/>
      <c r="X67" s="11"/>
      <c r="Y67" s="11"/>
      <c r="Z67" s="11"/>
      <c r="AA67" s="11"/>
      <c r="AB67" s="11"/>
      <c r="AC67" s="11"/>
    </row>
    <row r="68" spans="1:29" s="7" customFormat="1" ht="18" customHeight="1">
      <c r="A68" s="15" t="s">
        <v>77</v>
      </c>
      <c r="B68" s="15"/>
      <c r="C68" s="15"/>
      <c r="D68" s="15"/>
      <c r="E68" s="15"/>
      <c r="F68" s="15"/>
      <c r="G68" s="15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5"/>
      <c r="X68" s="11"/>
      <c r="Y68" s="11"/>
      <c r="Z68" s="11"/>
      <c r="AA68" s="11"/>
      <c r="AB68" s="11"/>
      <c r="AC68" s="11"/>
    </row>
    <row r="69" spans="1:29" s="7" customFormat="1" ht="18" customHeight="1">
      <c r="A69" s="15"/>
      <c r="B69" s="15"/>
      <c r="C69" s="15"/>
      <c r="D69" s="15"/>
      <c r="E69" s="15"/>
      <c r="F69" s="15"/>
      <c r="G69" s="15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5"/>
      <c r="X69" s="11"/>
      <c r="Y69" s="11"/>
      <c r="Z69" s="11"/>
      <c r="AA69" s="11"/>
      <c r="AB69" s="11"/>
      <c r="AC69" s="11"/>
    </row>
    <row r="70" spans="1:29" s="7" customFormat="1" ht="18" customHeight="1">
      <c r="A70" s="49" t="s">
        <v>28</v>
      </c>
      <c r="B70" s="73" t="s">
        <v>30</v>
      </c>
      <c r="C70" s="73" t="s">
        <v>31</v>
      </c>
      <c r="D70" s="73" t="s">
        <v>32</v>
      </c>
      <c r="E70" s="73" t="s">
        <v>33</v>
      </c>
      <c r="F70" s="73" t="s">
        <v>34</v>
      </c>
      <c r="G70" s="73" t="s">
        <v>35</v>
      </c>
      <c r="H70" s="73" t="s">
        <v>36</v>
      </c>
      <c r="I70" s="73" t="s">
        <v>37</v>
      </c>
      <c r="J70" s="73" t="s">
        <v>38</v>
      </c>
      <c r="K70" s="73" t="s">
        <v>39</v>
      </c>
      <c r="L70" s="73" t="s">
        <v>40</v>
      </c>
      <c r="M70" s="73" t="s">
        <v>41</v>
      </c>
      <c r="N70" s="73" t="s">
        <v>42</v>
      </c>
      <c r="O70" s="73" t="s">
        <v>43</v>
      </c>
      <c r="P70" s="73" t="s">
        <v>44</v>
      </c>
      <c r="Q70" s="73" t="s">
        <v>45</v>
      </c>
      <c r="R70" s="73" t="s">
        <v>46</v>
      </c>
      <c r="S70" s="73" t="s">
        <v>47</v>
      </c>
      <c r="T70" s="73" t="s">
        <v>48</v>
      </c>
      <c r="U70" s="73" t="s">
        <v>49</v>
      </c>
      <c r="V70" s="73" t="s">
        <v>50</v>
      </c>
      <c r="W70" s="73" t="s">
        <v>51</v>
      </c>
      <c r="X70" s="73" t="s">
        <v>52</v>
      </c>
      <c r="Y70" s="73" t="s">
        <v>53</v>
      </c>
      <c r="Z70" s="11"/>
      <c r="AA70" s="11"/>
      <c r="AB70" s="11"/>
      <c r="AC70" s="11"/>
    </row>
    <row r="71" spans="1:29" s="7" customFormat="1" ht="18" customHeight="1">
      <c r="A71" s="22" t="s">
        <v>54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11"/>
      <c r="AA71" s="11"/>
      <c r="AB71" s="11"/>
      <c r="AC71" s="11"/>
    </row>
    <row r="72" spans="1:29" s="7" customFormat="1" ht="18" customHeight="1">
      <c r="A72" s="18" t="s">
        <v>74</v>
      </c>
      <c r="B72" s="38" t="s">
        <v>78</v>
      </c>
      <c r="C72" s="38" t="s">
        <v>79</v>
      </c>
      <c r="D72" s="38" t="s">
        <v>80</v>
      </c>
      <c r="E72" s="38" t="s">
        <v>81</v>
      </c>
      <c r="F72" s="38" t="s">
        <v>82</v>
      </c>
      <c r="G72" s="38" t="s">
        <v>83</v>
      </c>
      <c r="H72" s="38" t="s">
        <v>84</v>
      </c>
      <c r="I72" s="38" t="s">
        <v>85</v>
      </c>
      <c r="J72" s="38" t="s">
        <v>86</v>
      </c>
      <c r="K72" s="38" t="s">
        <v>87</v>
      </c>
      <c r="L72" s="38" t="s">
        <v>88</v>
      </c>
      <c r="M72" s="38" t="s">
        <v>89</v>
      </c>
      <c r="N72" s="38" t="s">
        <v>90</v>
      </c>
      <c r="O72" s="38" t="s">
        <v>91</v>
      </c>
      <c r="P72" s="38" t="s">
        <v>92</v>
      </c>
      <c r="Q72" s="38" t="s">
        <v>93</v>
      </c>
      <c r="R72" s="38" t="s">
        <v>94</v>
      </c>
      <c r="S72" s="38" t="s">
        <v>95</v>
      </c>
      <c r="T72" s="38" t="s">
        <v>96</v>
      </c>
      <c r="U72" s="38" t="s">
        <v>97</v>
      </c>
      <c r="V72" s="38" t="s">
        <v>98</v>
      </c>
      <c r="W72" s="38" t="s">
        <v>78</v>
      </c>
      <c r="X72" s="79">
        <v>2.0000000000000001E-4</v>
      </c>
      <c r="Y72" s="91">
        <v>7.9000000000000008E-3</v>
      </c>
      <c r="Z72" s="11"/>
      <c r="AA72" s="11"/>
      <c r="AB72" s="11"/>
      <c r="AC72" s="11"/>
    </row>
    <row r="73" spans="1:29" s="7" customFormat="1" ht="18" customHeight="1">
      <c r="A73" s="18" t="s">
        <v>75</v>
      </c>
      <c r="B73" s="55" t="s">
        <v>99</v>
      </c>
      <c r="C73" s="55" t="s">
        <v>100</v>
      </c>
      <c r="D73" s="55" t="s">
        <v>101</v>
      </c>
      <c r="E73" s="55" t="s">
        <v>102</v>
      </c>
      <c r="F73" s="55" t="s">
        <v>103</v>
      </c>
      <c r="G73" s="55" t="s">
        <v>104</v>
      </c>
      <c r="H73" s="55" t="s">
        <v>105</v>
      </c>
      <c r="I73" s="55" t="s">
        <v>106</v>
      </c>
      <c r="J73" s="55" t="s">
        <v>107</v>
      </c>
      <c r="K73" s="55" t="s">
        <v>108</v>
      </c>
      <c r="L73" s="55" t="s">
        <v>109</v>
      </c>
      <c r="M73" s="55" t="s">
        <v>110</v>
      </c>
      <c r="N73" s="55" t="s">
        <v>111</v>
      </c>
      <c r="O73" s="55" t="s">
        <v>112</v>
      </c>
      <c r="P73" s="55" t="s">
        <v>113</v>
      </c>
      <c r="Q73" s="55" t="s">
        <v>114</v>
      </c>
      <c r="R73" s="55" t="s">
        <v>114</v>
      </c>
      <c r="S73" s="55" t="s">
        <v>115</v>
      </c>
      <c r="T73" s="55" t="s">
        <v>116</v>
      </c>
      <c r="U73" s="55" t="s">
        <v>117</v>
      </c>
      <c r="V73" s="55" t="s">
        <v>118</v>
      </c>
      <c r="W73" s="55" t="s">
        <v>90</v>
      </c>
      <c r="X73" s="56">
        <v>2.9999999999999997E-4</v>
      </c>
      <c r="Y73" s="92">
        <v>1.6000000000000001E-3</v>
      </c>
      <c r="Z73" s="11"/>
      <c r="AA73" s="11"/>
      <c r="AB73" s="11"/>
      <c r="AC73" s="11"/>
    </row>
    <row r="74" spans="1:29" s="7" customFormat="1" ht="18" customHeight="1">
      <c r="A74" s="12" t="s">
        <v>76</v>
      </c>
      <c r="B74" s="55" t="s">
        <v>119</v>
      </c>
      <c r="C74" s="55" t="s">
        <v>120</v>
      </c>
      <c r="D74" s="55" t="s">
        <v>121</v>
      </c>
      <c r="E74" s="55" t="s">
        <v>122</v>
      </c>
      <c r="F74" s="55" t="s">
        <v>123</v>
      </c>
      <c r="G74" s="55" t="s">
        <v>124</v>
      </c>
      <c r="H74" s="55" t="s">
        <v>125</v>
      </c>
      <c r="I74" s="55" t="s">
        <v>126</v>
      </c>
      <c r="J74" s="55" t="s">
        <v>127</v>
      </c>
      <c r="K74" s="55" t="s">
        <v>128</v>
      </c>
      <c r="L74" s="55" t="s">
        <v>129</v>
      </c>
      <c r="M74" s="55" t="s">
        <v>130</v>
      </c>
      <c r="N74" s="55" t="s">
        <v>131</v>
      </c>
      <c r="O74" s="55" t="s">
        <v>132</v>
      </c>
      <c r="P74" s="55" t="s">
        <v>133</v>
      </c>
      <c r="Q74" s="55" t="s">
        <v>134</v>
      </c>
      <c r="R74" s="55" t="s">
        <v>135</v>
      </c>
      <c r="S74" s="55" t="s">
        <v>136</v>
      </c>
      <c r="T74" s="55" t="s">
        <v>137</v>
      </c>
      <c r="U74" s="55" t="s">
        <v>138</v>
      </c>
      <c r="V74" s="55" t="s">
        <v>139</v>
      </c>
      <c r="W74" s="55" t="s">
        <v>140</v>
      </c>
      <c r="X74" s="56">
        <v>-6.9999999999999999E-4</v>
      </c>
      <c r="Y74" s="92">
        <v>4.3700000000000003E-2</v>
      </c>
      <c r="Z74" s="11"/>
      <c r="AA74" s="11"/>
      <c r="AB74" s="11"/>
      <c r="AC74" s="11"/>
    </row>
    <row r="75" spans="1:29" s="7" customFormat="1" ht="18" customHeight="1">
      <c r="A75" s="22" t="s">
        <v>58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11"/>
      <c r="AA75" s="11"/>
      <c r="AB75" s="11"/>
      <c r="AC75" s="11"/>
    </row>
    <row r="76" spans="1:29" s="7" customFormat="1" ht="18" customHeight="1">
      <c r="A76" s="18" t="s">
        <v>74</v>
      </c>
      <c r="B76" s="38" t="s">
        <v>141</v>
      </c>
      <c r="C76" s="38" t="s">
        <v>142</v>
      </c>
      <c r="D76" s="38" t="s">
        <v>143</v>
      </c>
      <c r="E76" s="38" t="s">
        <v>144</v>
      </c>
      <c r="F76" s="38" t="s">
        <v>145</v>
      </c>
      <c r="G76" s="38" t="s">
        <v>146</v>
      </c>
      <c r="H76" s="38" t="s">
        <v>147</v>
      </c>
      <c r="I76" s="38" t="s">
        <v>81</v>
      </c>
      <c r="J76" s="38" t="s">
        <v>148</v>
      </c>
      <c r="K76" s="38" t="s">
        <v>149</v>
      </c>
      <c r="L76" s="38" t="s">
        <v>150</v>
      </c>
      <c r="M76" s="38" t="s">
        <v>151</v>
      </c>
      <c r="N76" s="38" t="s">
        <v>152</v>
      </c>
      <c r="O76" s="38" t="s">
        <v>153</v>
      </c>
      <c r="P76" s="38" t="s">
        <v>113</v>
      </c>
      <c r="Q76" s="38" t="s">
        <v>136</v>
      </c>
      <c r="R76" s="38" t="s">
        <v>154</v>
      </c>
      <c r="S76" s="38" t="s">
        <v>155</v>
      </c>
      <c r="T76" s="38" t="s">
        <v>156</v>
      </c>
      <c r="U76" s="38" t="s">
        <v>157</v>
      </c>
      <c r="V76" s="38" t="s">
        <v>158</v>
      </c>
      <c r="W76" s="38" t="s">
        <v>159</v>
      </c>
      <c r="X76" s="79">
        <v>1E-3</v>
      </c>
      <c r="Y76" s="91">
        <v>1.0500000000000001E-2</v>
      </c>
      <c r="Z76" s="11"/>
      <c r="AA76" s="11"/>
      <c r="AB76" s="11"/>
      <c r="AC76" s="11"/>
    </row>
    <row r="77" spans="1:29">
      <c r="A77" s="18" t="s">
        <v>75</v>
      </c>
      <c r="B77" s="39" t="s">
        <v>160</v>
      </c>
      <c r="C77" s="39" t="s">
        <v>79</v>
      </c>
      <c r="D77" s="39" t="s">
        <v>161</v>
      </c>
      <c r="E77" s="39" t="s">
        <v>78</v>
      </c>
      <c r="F77" s="39" t="s">
        <v>162</v>
      </c>
      <c r="G77" s="39" t="s">
        <v>157</v>
      </c>
      <c r="H77" s="39" t="s">
        <v>163</v>
      </c>
      <c r="I77" s="39" t="s">
        <v>101</v>
      </c>
      <c r="J77" s="39" t="s">
        <v>102</v>
      </c>
      <c r="K77" s="39" t="s">
        <v>164</v>
      </c>
      <c r="L77" s="39" t="s">
        <v>165</v>
      </c>
      <c r="M77" s="39" t="s">
        <v>166</v>
      </c>
      <c r="N77" s="39" t="s">
        <v>167</v>
      </c>
      <c r="O77" s="39" t="s">
        <v>168</v>
      </c>
      <c r="P77" s="39" t="s">
        <v>89</v>
      </c>
      <c r="Q77" s="39" t="s">
        <v>169</v>
      </c>
      <c r="R77" s="39" t="s">
        <v>130</v>
      </c>
      <c r="S77" s="39" t="s">
        <v>170</v>
      </c>
      <c r="T77" s="39" t="s">
        <v>171</v>
      </c>
      <c r="U77" s="39" t="s">
        <v>90</v>
      </c>
      <c r="V77" s="39" t="s">
        <v>113</v>
      </c>
      <c r="W77" s="39" t="s">
        <v>172</v>
      </c>
      <c r="X77" s="80">
        <v>2E-3</v>
      </c>
      <c r="Y77" s="92">
        <v>3.0000000000000001E-3</v>
      </c>
      <c r="Z77" s="11"/>
      <c r="AA77" s="11"/>
      <c r="AB77" s="11"/>
      <c r="AC77" s="11"/>
    </row>
    <row r="78" spans="1:29" ht="21">
      <c r="A78" s="12" t="s">
        <v>76</v>
      </c>
      <c r="B78" s="40" t="s">
        <v>173</v>
      </c>
      <c r="C78" s="40" t="s">
        <v>174</v>
      </c>
      <c r="D78" s="40" t="s">
        <v>175</v>
      </c>
      <c r="E78" s="40" t="s">
        <v>176</v>
      </c>
      <c r="F78" s="40" t="s">
        <v>177</v>
      </c>
      <c r="G78" s="40" t="s">
        <v>178</v>
      </c>
      <c r="H78" s="40" t="s">
        <v>179</v>
      </c>
      <c r="I78" s="40" t="s">
        <v>180</v>
      </c>
      <c r="J78" s="40" t="s">
        <v>181</v>
      </c>
      <c r="K78" s="40" t="s">
        <v>182</v>
      </c>
      <c r="L78" s="40" t="s">
        <v>183</v>
      </c>
      <c r="M78" s="40" t="s">
        <v>164</v>
      </c>
      <c r="N78" s="40" t="s">
        <v>184</v>
      </c>
      <c r="O78" s="40" t="s">
        <v>185</v>
      </c>
      <c r="P78" s="40" t="s">
        <v>186</v>
      </c>
      <c r="Q78" s="40" t="s">
        <v>187</v>
      </c>
      <c r="R78" s="40" t="s">
        <v>188</v>
      </c>
      <c r="S78" s="40" t="s">
        <v>189</v>
      </c>
      <c r="T78" s="40" t="s">
        <v>190</v>
      </c>
      <c r="U78" s="40" t="s">
        <v>191</v>
      </c>
      <c r="V78" s="40" t="s">
        <v>192</v>
      </c>
      <c r="W78" s="40" t="s">
        <v>193</v>
      </c>
      <c r="X78" s="81">
        <v>-3.2000000000000002E-3</v>
      </c>
      <c r="Y78" s="92">
        <v>4.1000000000000002E-2</v>
      </c>
      <c r="Z78" s="17"/>
      <c r="AA78" s="17"/>
      <c r="AB78" s="17"/>
      <c r="AC78" s="17"/>
    </row>
    <row r="79" spans="1:29" ht="21">
      <c r="A79" s="22" t="s">
        <v>59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82"/>
      <c r="Y79" s="82"/>
      <c r="Z79" s="17"/>
      <c r="AA79" s="17"/>
      <c r="AB79" s="17"/>
      <c r="AC79" s="17"/>
    </row>
    <row r="80" spans="1:29" ht="21">
      <c r="A80" s="18" t="s">
        <v>74</v>
      </c>
      <c r="B80" s="38" t="s">
        <v>194</v>
      </c>
      <c r="C80" s="38" t="s">
        <v>195</v>
      </c>
      <c r="D80" s="38" t="s">
        <v>196</v>
      </c>
      <c r="E80" s="38" t="s">
        <v>197</v>
      </c>
      <c r="F80" s="38" t="s">
        <v>198</v>
      </c>
      <c r="G80" s="38" t="s">
        <v>199</v>
      </c>
      <c r="H80" s="38" t="s">
        <v>200</v>
      </c>
      <c r="I80" s="38" t="s">
        <v>201</v>
      </c>
      <c r="J80" s="38" t="s">
        <v>142</v>
      </c>
      <c r="K80" s="38" t="s">
        <v>202</v>
      </c>
      <c r="L80" s="38" t="s">
        <v>203</v>
      </c>
      <c r="M80" s="38" t="s">
        <v>89</v>
      </c>
      <c r="N80" s="38" t="s">
        <v>204</v>
      </c>
      <c r="O80" s="38" t="s">
        <v>118</v>
      </c>
      <c r="P80" s="38" t="s">
        <v>205</v>
      </c>
      <c r="Q80" s="38" t="s">
        <v>206</v>
      </c>
      <c r="R80" s="38" t="s">
        <v>207</v>
      </c>
      <c r="S80" s="38" t="s">
        <v>208</v>
      </c>
      <c r="T80" s="38" t="s">
        <v>209</v>
      </c>
      <c r="U80" s="38" t="s">
        <v>132</v>
      </c>
      <c r="V80" s="38" t="s">
        <v>210</v>
      </c>
      <c r="W80" s="38" t="s">
        <v>101</v>
      </c>
      <c r="X80" s="79">
        <v>2.5000000000000001E-3</v>
      </c>
      <c r="Y80" s="91">
        <v>6.1000000000000004E-3</v>
      </c>
      <c r="Z80" s="17"/>
      <c r="AA80" s="17"/>
      <c r="AB80" s="17"/>
      <c r="AC80" s="17"/>
    </row>
    <row r="81" spans="1:29" ht="21">
      <c r="A81" s="18" t="s">
        <v>75</v>
      </c>
      <c r="B81" s="39" t="s">
        <v>211</v>
      </c>
      <c r="C81" s="39" t="s">
        <v>212</v>
      </c>
      <c r="D81" s="39" t="s">
        <v>213</v>
      </c>
      <c r="E81" s="39" t="s">
        <v>106</v>
      </c>
      <c r="F81" s="39" t="s">
        <v>214</v>
      </c>
      <c r="G81" s="39" t="s">
        <v>172</v>
      </c>
      <c r="H81" s="39" t="s">
        <v>167</v>
      </c>
      <c r="I81" s="39" t="s">
        <v>214</v>
      </c>
      <c r="J81" s="39" t="s">
        <v>215</v>
      </c>
      <c r="K81" s="39" t="s">
        <v>105</v>
      </c>
      <c r="L81" s="39" t="s">
        <v>169</v>
      </c>
      <c r="M81" s="39" t="s">
        <v>216</v>
      </c>
      <c r="N81" s="39" t="s">
        <v>216</v>
      </c>
      <c r="O81" s="39" t="s">
        <v>217</v>
      </c>
      <c r="P81" s="39" t="s">
        <v>218</v>
      </c>
      <c r="Q81" s="39" t="s">
        <v>219</v>
      </c>
      <c r="R81" s="39" t="s">
        <v>132</v>
      </c>
      <c r="S81" s="39" t="s">
        <v>220</v>
      </c>
      <c r="T81" s="39" t="s">
        <v>221</v>
      </c>
      <c r="U81" s="39" t="s">
        <v>222</v>
      </c>
      <c r="V81" s="39" t="s">
        <v>218</v>
      </c>
      <c r="W81" s="39" t="s">
        <v>219</v>
      </c>
      <c r="X81" s="80">
        <v>2.7000000000000001E-3</v>
      </c>
      <c r="Y81" s="92">
        <v>3.5999999999999999E-3</v>
      </c>
      <c r="Z81" s="17"/>
      <c r="AA81" s="17"/>
      <c r="AB81" s="17"/>
      <c r="AC81" s="17"/>
    </row>
    <row r="82" spans="1:29" ht="21">
      <c r="A82" s="12" t="s">
        <v>76</v>
      </c>
      <c r="B82" s="40" t="s">
        <v>223</v>
      </c>
      <c r="C82" s="40" t="s">
        <v>224</v>
      </c>
      <c r="D82" s="40" t="s">
        <v>225</v>
      </c>
      <c r="E82" s="40" t="s">
        <v>226</v>
      </c>
      <c r="F82" s="40" t="s">
        <v>227</v>
      </c>
      <c r="G82" s="40" t="s">
        <v>228</v>
      </c>
      <c r="H82" s="40" t="s">
        <v>229</v>
      </c>
      <c r="I82" s="40" t="s">
        <v>230</v>
      </c>
      <c r="J82" s="40" t="s">
        <v>231</v>
      </c>
      <c r="K82" s="40" t="s">
        <v>232</v>
      </c>
      <c r="L82" s="40" t="s">
        <v>233</v>
      </c>
      <c r="M82" s="40" t="s">
        <v>234</v>
      </c>
      <c r="N82" s="40" t="s">
        <v>235</v>
      </c>
      <c r="O82" s="40" t="s">
        <v>236</v>
      </c>
      <c r="P82" s="40" t="s">
        <v>237</v>
      </c>
      <c r="Q82" s="40" t="s">
        <v>238</v>
      </c>
      <c r="R82" s="40" t="s">
        <v>239</v>
      </c>
      <c r="S82" s="40" t="s">
        <v>240</v>
      </c>
      <c r="T82" s="40" t="s">
        <v>241</v>
      </c>
      <c r="U82" s="40" t="s">
        <v>242</v>
      </c>
      <c r="V82" s="40" t="s">
        <v>243</v>
      </c>
      <c r="W82" s="40" t="s">
        <v>244</v>
      </c>
      <c r="X82" s="81">
        <v>1.6999999999999999E-3</v>
      </c>
      <c r="Y82" s="90">
        <v>0.02</v>
      </c>
      <c r="Z82" s="17"/>
      <c r="AA82" s="17"/>
      <c r="AB82" s="17"/>
      <c r="AC82" s="17"/>
    </row>
    <row r="83" spans="1:29" ht="21">
      <c r="A83" s="22" t="s">
        <v>60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82"/>
      <c r="Y83" s="82"/>
      <c r="Z83" s="17"/>
      <c r="AA83" s="17"/>
      <c r="AB83" s="17"/>
      <c r="AC83" s="17"/>
    </row>
    <row r="84" spans="1:29" ht="21">
      <c r="A84" s="18" t="s">
        <v>74</v>
      </c>
      <c r="B84" s="38" t="s">
        <v>213</v>
      </c>
      <c r="C84" s="38" t="s">
        <v>165</v>
      </c>
      <c r="D84" s="38" t="s">
        <v>245</v>
      </c>
      <c r="E84" s="38" t="s">
        <v>246</v>
      </c>
      <c r="F84" s="38" t="s">
        <v>247</v>
      </c>
      <c r="G84" s="38" t="s">
        <v>248</v>
      </c>
      <c r="H84" s="38" t="s">
        <v>249</v>
      </c>
      <c r="I84" s="38" t="s">
        <v>250</v>
      </c>
      <c r="J84" s="38" t="s">
        <v>251</v>
      </c>
      <c r="K84" s="38" t="s">
        <v>252</v>
      </c>
      <c r="L84" s="38" t="s">
        <v>253</v>
      </c>
      <c r="M84" s="38" t="s">
        <v>254</v>
      </c>
      <c r="N84" s="38" t="s">
        <v>184</v>
      </c>
      <c r="O84" s="38" t="s">
        <v>255</v>
      </c>
      <c r="P84" s="38" t="s">
        <v>256</v>
      </c>
      <c r="Q84" s="38" t="s">
        <v>186</v>
      </c>
      <c r="R84" s="38" t="s">
        <v>257</v>
      </c>
      <c r="S84" s="38" t="s">
        <v>118</v>
      </c>
      <c r="T84" s="38" t="s">
        <v>258</v>
      </c>
      <c r="U84" s="38" t="s">
        <v>259</v>
      </c>
      <c r="V84" s="38" t="s">
        <v>260</v>
      </c>
      <c r="W84" s="38" t="s">
        <v>261</v>
      </c>
      <c r="X84" s="79">
        <v>-1E-3</v>
      </c>
      <c r="Y84" s="91">
        <v>6.4000000000000003E-3</v>
      </c>
      <c r="Z84" s="17"/>
      <c r="AA84" s="17"/>
      <c r="AB84" s="17"/>
      <c r="AC84" s="17"/>
    </row>
    <row r="85" spans="1:29" ht="21">
      <c r="A85" s="12" t="s">
        <v>75</v>
      </c>
      <c r="B85" s="39" t="s">
        <v>260</v>
      </c>
      <c r="C85" s="39" t="s">
        <v>262</v>
      </c>
      <c r="D85" s="39" t="s">
        <v>115</v>
      </c>
      <c r="E85" s="39" t="s">
        <v>254</v>
      </c>
      <c r="F85" s="39" t="s">
        <v>165</v>
      </c>
      <c r="G85" s="39" t="s">
        <v>130</v>
      </c>
      <c r="H85" s="39" t="s">
        <v>260</v>
      </c>
      <c r="I85" s="39" t="s">
        <v>151</v>
      </c>
      <c r="J85" s="39" t="s">
        <v>263</v>
      </c>
      <c r="K85" s="39" t="s">
        <v>167</v>
      </c>
      <c r="L85" s="39" t="s">
        <v>210</v>
      </c>
      <c r="M85" s="39" t="s">
        <v>259</v>
      </c>
      <c r="N85" s="39" t="s">
        <v>152</v>
      </c>
      <c r="O85" s="39" t="s">
        <v>168</v>
      </c>
      <c r="P85" s="39" t="s">
        <v>264</v>
      </c>
      <c r="Q85" s="39" t="s">
        <v>89</v>
      </c>
      <c r="R85" s="39" t="s">
        <v>259</v>
      </c>
      <c r="S85" s="39" t="s">
        <v>265</v>
      </c>
      <c r="T85" s="39" t="s">
        <v>170</v>
      </c>
      <c r="U85" s="39" t="s">
        <v>266</v>
      </c>
      <c r="V85" s="39" t="s">
        <v>217</v>
      </c>
      <c r="W85" s="39" t="s">
        <v>113</v>
      </c>
      <c r="X85" s="80">
        <v>-1.2999999999999999E-3</v>
      </c>
      <c r="Y85" s="92">
        <v>2.9999999999999997E-4</v>
      </c>
      <c r="Z85" s="17"/>
      <c r="AA85" s="17"/>
      <c r="AB85" s="17"/>
      <c r="AC85" s="17"/>
    </row>
    <row r="86" spans="1:29" ht="21">
      <c r="A86" s="27" t="s">
        <v>76</v>
      </c>
      <c r="B86" s="42" t="s">
        <v>267</v>
      </c>
      <c r="C86" s="42" t="s">
        <v>268</v>
      </c>
      <c r="D86" s="42" t="s">
        <v>269</v>
      </c>
      <c r="E86" s="42" t="s">
        <v>270</v>
      </c>
      <c r="F86" s="42" t="s">
        <v>271</v>
      </c>
      <c r="G86" s="42" t="s">
        <v>272</v>
      </c>
      <c r="H86" s="42" t="s">
        <v>273</v>
      </c>
      <c r="I86" s="42" t="s">
        <v>274</v>
      </c>
      <c r="J86" s="42" t="s">
        <v>275</v>
      </c>
      <c r="K86" s="42" t="s">
        <v>276</v>
      </c>
      <c r="L86" s="42" t="s">
        <v>277</v>
      </c>
      <c r="M86" s="42" t="s">
        <v>278</v>
      </c>
      <c r="N86" s="42" t="s">
        <v>279</v>
      </c>
      <c r="O86" s="42" t="s">
        <v>280</v>
      </c>
      <c r="P86" s="42" t="s">
        <v>281</v>
      </c>
      <c r="Q86" s="42" t="s">
        <v>282</v>
      </c>
      <c r="R86" s="42" t="s">
        <v>283</v>
      </c>
      <c r="S86" s="42" t="s">
        <v>284</v>
      </c>
      <c r="T86" s="42" t="s">
        <v>285</v>
      </c>
      <c r="U86" s="42" t="s">
        <v>286</v>
      </c>
      <c r="V86" s="42" t="s">
        <v>287</v>
      </c>
      <c r="W86" s="42" t="s">
        <v>288</v>
      </c>
      <c r="X86" s="57">
        <v>1.8E-3</v>
      </c>
      <c r="Y86" s="93">
        <v>5.45E-2</v>
      </c>
      <c r="Z86" s="17"/>
      <c r="AA86" s="17"/>
      <c r="AB86" s="17"/>
      <c r="AC86" s="17"/>
    </row>
    <row r="87" spans="1:29" ht="21">
      <c r="A87" s="14" t="s">
        <v>65</v>
      </c>
      <c r="B87" s="15"/>
      <c r="C87" s="15"/>
      <c r="D87" s="15"/>
      <c r="E87" s="15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7"/>
      <c r="X87" s="17"/>
      <c r="Y87" s="17"/>
      <c r="Z87" s="17"/>
      <c r="AA87" s="17"/>
      <c r="AB87" s="17"/>
      <c r="AC87" s="17"/>
    </row>
    <row r="88" spans="1:29" ht="21">
      <c r="A88" s="16"/>
      <c r="B88" s="15"/>
      <c r="C88" s="15"/>
      <c r="D88" s="15"/>
      <c r="E88" s="15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7"/>
      <c r="X88" s="17"/>
      <c r="Y88" s="17"/>
      <c r="Z88" s="17"/>
      <c r="AA88" s="17"/>
      <c r="AB88" s="17"/>
      <c r="AC88" s="17"/>
    </row>
    <row r="89" spans="1:29" ht="21">
      <c r="A89" s="16"/>
      <c r="B89" s="15"/>
      <c r="C89" s="15"/>
      <c r="D89" s="15"/>
      <c r="E89" s="15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7"/>
      <c r="X89" s="17"/>
      <c r="Y89" s="17"/>
      <c r="Z89" s="17"/>
      <c r="AA89" s="17"/>
      <c r="AB89" s="17"/>
      <c r="AC89" s="17"/>
    </row>
    <row r="90" spans="1:29" ht="21">
      <c r="A90" s="49" t="s">
        <v>62</v>
      </c>
      <c r="B90" s="73" t="s">
        <v>30</v>
      </c>
      <c r="C90" s="73" t="s">
        <v>31</v>
      </c>
      <c r="D90" s="73" t="s">
        <v>32</v>
      </c>
      <c r="E90" s="73" t="s">
        <v>33</v>
      </c>
      <c r="F90" s="73" t="s">
        <v>34</v>
      </c>
      <c r="G90" s="73" t="s">
        <v>35</v>
      </c>
      <c r="H90" s="73" t="s">
        <v>36</v>
      </c>
      <c r="I90" s="73" t="s">
        <v>37</v>
      </c>
      <c r="J90" s="73" t="s">
        <v>38</v>
      </c>
      <c r="K90" s="73" t="s">
        <v>39</v>
      </c>
      <c r="L90" s="73" t="s">
        <v>40</v>
      </c>
      <c r="M90" s="73" t="s">
        <v>41</v>
      </c>
      <c r="N90" s="73" t="s">
        <v>42</v>
      </c>
      <c r="O90" s="73" t="s">
        <v>43</v>
      </c>
      <c r="P90" s="73" t="s">
        <v>44</v>
      </c>
      <c r="Q90" s="73" t="s">
        <v>45</v>
      </c>
      <c r="R90" s="73" t="s">
        <v>46</v>
      </c>
      <c r="S90" s="73" t="s">
        <v>47</v>
      </c>
      <c r="T90" s="73" t="s">
        <v>48</v>
      </c>
      <c r="U90" s="73" t="s">
        <v>49</v>
      </c>
      <c r="V90" s="73" t="s">
        <v>50</v>
      </c>
      <c r="W90" s="73" t="s">
        <v>51</v>
      </c>
      <c r="X90" s="73" t="s">
        <v>52</v>
      </c>
      <c r="Y90" s="73" t="s">
        <v>53</v>
      </c>
      <c r="Z90" s="17"/>
      <c r="AA90" s="17"/>
      <c r="AB90" s="17"/>
      <c r="AC90" s="17"/>
    </row>
    <row r="91" spans="1:29" ht="21">
      <c r="A91" s="22" t="s">
        <v>54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17"/>
      <c r="AA91" s="17"/>
      <c r="AB91" s="17"/>
      <c r="AC91" s="17"/>
    </row>
    <row r="92" spans="1:29" ht="21">
      <c r="A92" s="18" t="s">
        <v>74</v>
      </c>
      <c r="B92" s="38" t="s">
        <v>159</v>
      </c>
      <c r="C92" s="38" t="s">
        <v>289</v>
      </c>
      <c r="D92" s="38" t="s">
        <v>196</v>
      </c>
      <c r="E92" s="38" t="s">
        <v>290</v>
      </c>
      <c r="F92" s="38" t="s">
        <v>291</v>
      </c>
      <c r="G92" s="38" t="s">
        <v>292</v>
      </c>
      <c r="H92" s="38" t="s">
        <v>293</v>
      </c>
      <c r="I92" s="38" t="s">
        <v>294</v>
      </c>
      <c r="J92" s="38" t="s">
        <v>141</v>
      </c>
      <c r="K92" s="38" t="s">
        <v>295</v>
      </c>
      <c r="L92" s="38" t="s">
        <v>296</v>
      </c>
      <c r="M92" s="38" t="s">
        <v>297</v>
      </c>
      <c r="N92" s="38" t="s">
        <v>298</v>
      </c>
      <c r="O92" s="38" t="s">
        <v>236</v>
      </c>
      <c r="P92" s="38" t="s">
        <v>205</v>
      </c>
      <c r="Q92" s="38" t="s">
        <v>299</v>
      </c>
      <c r="R92" s="38" t="s">
        <v>300</v>
      </c>
      <c r="S92" s="38" t="s">
        <v>301</v>
      </c>
      <c r="T92" s="38" t="s">
        <v>302</v>
      </c>
      <c r="U92" s="38" t="s">
        <v>303</v>
      </c>
      <c r="V92" s="38" t="s">
        <v>105</v>
      </c>
      <c r="W92" s="38" t="s">
        <v>304</v>
      </c>
      <c r="X92" s="38">
        <v>-0.03</v>
      </c>
      <c r="Y92" s="91">
        <v>7.4999999999999997E-3</v>
      </c>
      <c r="Z92" s="17"/>
      <c r="AA92" s="17"/>
      <c r="AB92" s="17"/>
      <c r="AC92" s="17"/>
    </row>
    <row r="93" spans="1:29" ht="21">
      <c r="A93" s="18" t="s">
        <v>75</v>
      </c>
      <c r="B93" s="55" t="s">
        <v>111</v>
      </c>
      <c r="C93" s="55" t="s">
        <v>305</v>
      </c>
      <c r="D93" s="55" t="s">
        <v>306</v>
      </c>
      <c r="E93" s="55" t="s">
        <v>307</v>
      </c>
      <c r="F93" s="55" t="s">
        <v>308</v>
      </c>
      <c r="G93" s="55" t="s">
        <v>309</v>
      </c>
      <c r="H93" s="55" t="s">
        <v>310</v>
      </c>
      <c r="I93" s="55" t="s">
        <v>311</v>
      </c>
      <c r="J93" s="55" t="s">
        <v>99</v>
      </c>
      <c r="K93" s="55" t="s">
        <v>157</v>
      </c>
      <c r="L93" s="55" t="s">
        <v>312</v>
      </c>
      <c r="M93" s="55" t="s">
        <v>110</v>
      </c>
      <c r="N93" s="55" t="s">
        <v>303</v>
      </c>
      <c r="O93" s="55" t="s">
        <v>170</v>
      </c>
      <c r="P93" s="55" t="s">
        <v>313</v>
      </c>
      <c r="Q93" s="55" t="s">
        <v>166</v>
      </c>
      <c r="R93" s="55" t="s">
        <v>166</v>
      </c>
      <c r="S93" s="55" t="s">
        <v>236</v>
      </c>
      <c r="T93" s="55" t="s">
        <v>116</v>
      </c>
      <c r="U93" s="55" t="s">
        <v>313</v>
      </c>
      <c r="V93" s="55" t="s">
        <v>313</v>
      </c>
      <c r="W93" s="55" t="s">
        <v>90</v>
      </c>
      <c r="X93" s="55">
        <v>0.01</v>
      </c>
      <c r="Y93" s="92">
        <v>1.5E-3</v>
      </c>
      <c r="Z93" s="17"/>
      <c r="AA93" s="17"/>
      <c r="AB93" s="17"/>
      <c r="AC93" s="17"/>
    </row>
    <row r="94" spans="1:29" ht="21">
      <c r="A94" s="12" t="s">
        <v>76</v>
      </c>
      <c r="B94" s="55" t="s">
        <v>314</v>
      </c>
      <c r="C94" s="55" t="s">
        <v>315</v>
      </c>
      <c r="D94" s="55" t="s">
        <v>316</v>
      </c>
      <c r="E94" s="55" t="s">
        <v>317</v>
      </c>
      <c r="F94" s="55" t="s">
        <v>318</v>
      </c>
      <c r="G94" s="55" t="s">
        <v>319</v>
      </c>
      <c r="H94" s="55" t="s">
        <v>320</v>
      </c>
      <c r="I94" s="55" t="s">
        <v>321</v>
      </c>
      <c r="J94" s="55" t="s">
        <v>322</v>
      </c>
      <c r="K94" s="55" t="s">
        <v>323</v>
      </c>
      <c r="L94" s="55" t="s">
        <v>324</v>
      </c>
      <c r="M94" s="55" t="s">
        <v>325</v>
      </c>
      <c r="N94" s="55" t="s">
        <v>326</v>
      </c>
      <c r="O94" s="55" t="s">
        <v>218</v>
      </c>
      <c r="P94" s="55" t="s">
        <v>327</v>
      </c>
      <c r="Q94" s="55" t="s">
        <v>328</v>
      </c>
      <c r="R94" s="55" t="s">
        <v>329</v>
      </c>
      <c r="S94" s="55" t="s">
        <v>330</v>
      </c>
      <c r="T94" s="55" t="s">
        <v>331</v>
      </c>
      <c r="U94" s="55" t="s">
        <v>87</v>
      </c>
      <c r="V94" s="55" t="s">
        <v>332</v>
      </c>
      <c r="W94" s="55" t="s">
        <v>333</v>
      </c>
      <c r="X94" s="55">
        <v>-0.26</v>
      </c>
      <c r="Y94" s="92">
        <v>4.07E-2</v>
      </c>
      <c r="Z94" s="17"/>
      <c r="AA94" s="17"/>
      <c r="AB94" s="17"/>
      <c r="AC94" s="17"/>
    </row>
    <row r="95" spans="1:29" ht="21">
      <c r="A95" s="22" t="s">
        <v>58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17"/>
      <c r="AA95" s="17"/>
      <c r="AB95" s="17"/>
      <c r="AC95" s="17"/>
    </row>
    <row r="96" spans="1:29" ht="21">
      <c r="A96" s="18" t="s">
        <v>74</v>
      </c>
      <c r="B96" s="38" t="s">
        <v>334</v>
      </c>
      <c r="C96" s="38" t="s">
        <v>85</v>
      </c>
      <c r="D96" s="38" t="s">
        <v>335</v>
      </c>
      <c r="E96" s="38" t="s">
        <v>336</v>
      </c>
      <c r="F96" s="38" t="s">
        <v>337</v>
      </c>
      <c r="G96" s="38" t="s">
        <v>338</v>
      </c>
      <c r="H96" s="38" t="s">
        <v>339</v>
      </c>
      <c r="I96" s="38" t="s">
        <v>340</v>
      </c>
      <c r="J96" s="38" t="s">
        <v>341</v>
      </c>
      <c r="K96" s="38" t="s">
        <v>342</v>
      </c>
      <c r="L96" s="38" t="s">
        <v>343</v>
      </c>
      <c r="M96" s="38" t="s">
        <v>344</v>
      </c>
      <c r="N96" s="38" t="s">
        <v>259</v>
      </c>
      <c r="O96" s="38" t="s">
        <v>151</v>
      </c>
      <c r="P96" s="38" t="s">
        <v>345</v>
      </c>
      <c r="Q96" s="38" t="s">
        <v>346</v>
      </c>
      <c r="R96" s="38" t="s">
        <v>347</v>
      </c>
      <c r="S96" s="38" t="s">
        <v>348</v>
      </c>
      <c r="T96" s="38" t="s">
        <v>349</v>
      </c>
      <c r="U96" s="38" t="s">
        <v>108</v>
      </c>
      <c r="V96" s="38" t="s">
        <v>158</v>
      </c>
      <c r="W96" s="38" t="s">
        <v>350</v>
      </c>
      <c r="X96" s="38">
        <v>0.02</v>
      </c>
      <c r="Y96" s="91">
        <v>0.01</v>
      </c>
      <c r="Z96" s="17"/>
      <c r="AA96" s="17"/>
      <c r="AB96" s="17"/>
      <c r="AC96" s="17"/>
    </row>
    <row r="97" spans="1:29" ht="21">
      <c r="A97" s="18" t="s">
        <v>75</v>
      </c>
      <c r="B97" s="39" t="s">
        <v>278</v>
      </c>
      <c r="C97" s="39" t="s">
        <v>351</v>
      </c>
      <c r="D97" s="39" t="s">
        <v>352</v>
      </c>
      <c r="E97" s="39" t="s">
        <v>296</v>
      </c>
      <c r="F97" s="39" t="s">
        <v>78</v>
      </c>
      <c r="G97" s="39" t="s">
        <v>103</v>
      </c>
      <c r="H97" s="39" t="s">
        <v>306</v>
      </c>
      <c r="I97" s="39" t="s">
        <v>353</v>
      </c>
      <c r="J97" s="39" t="s">
        <v>354</v>
      </c>
      <c r="K97" s="39" t="s">
        <v>355</v>
      </c>
      <c r="L97" s="39" t="s">
        <v>356</v>
      </c>
      <c r="M97" s="39" t="s">
        <v>166</v>
      </c>
      <c r="N97" s="39" t="s">
        <v>102</v>
      </c>
      <c r="O97" s="39" t="s">
        <v>132</v>
      </c>
      <c r="P97" s="39" t="s">
        <v>357</v>
      </c>
      <c r="Q97" s="39" t="s">
        <v>97</v>
      </c>
      <c r="R97" s="39" t="s">
        <v>153</v>
      </c>
      <c r="S97" s="39" t="s">
        <v>91</v>
      </c>
      <c r="T97" s="39" t="s">
        <v>312</v>
      </c>
      <c r="U97" s="39" t="s">
        <v>263</v>
      </c>
      <c r="V97" s="39" t="s">
        <v>220</v>
      </c>
      <c r="W97" s="39" t="s">
        <v>172</v>
      </c>
      <c r="X97" s="39">
        <v>0.18</v>
      </c>
      <c r="Y97" s="92">
        <v>2.8E-3</v>
      </c>
      <c r="Z97" s="17"/>
      <c r="AA97" s="17"/>
      <c r="AB97" s="17"/>
      <c r="AC97" s="17"/>
    </row>
    <row r="98" spans="1:29" ht="21">
      <c r="A98" s="12" t="s">
        <v>76</v>
      </c>
      <c r="B98" s="40" t="s">
        <v>358</v>
      </c>
      <c r="C98" s="40" t="s">
        <v>359</v>
      </c>
      <c r="D98" s="40" t="s">
        <v>360</v>
      </c>
      <c r="E98" s="40" t="s">
        <v>361</v>
      </c>
      <c r="F98" s="40" t="s">
        <v>362</v>
      </c>
      <c r="G98" s="40" t="s">
        <v>363</v>
      </c>
      <c r="H98" s="40" t="s">
        <v>364</v>
      </c>
      <c r="I98" s="40" t="s">
        <v>365</v>
      </c>
      <c r="J98" s="40" t="s">
        <v>366</v>
      </c>
      <c r="K98" s="40" t="s">
        <v>367</v>
      </c>
      <c r="L98" s="40" t="s">
        <v>368</v>
      </c>
      <c r="M98" s="40" t="s">
        <v>152</v>
      </c>
      <c r="N98" s="40" t="s">
        <v>369</v>
      </c>
      <c r="O98" s="40" t="s">
        <v>245</v>
      </c>
      <c r="P98" s="40" t="s">
        <v>370</v>
      </c>
      <c r="Q98" s="40" t="s">
        <v>371</v>
      </c>
      <c r="R98" s="40" t="s">
        <v>372</v>
      </c>
      <c r="S98" s="40" t="s">
        <v>373</v>
      </c>
      <c r="T98" s="40" t="s">
        <v>374</v>
      </c>
      <c r="U98" s="40" t="s">
        <v>375</v>
      </c>
      <c r="V98" s="40" t="s">
        <v>332</v>
      </c>
      <c r="W98" s="40" t="s">
        <v>376</v>
      </c>
      <c r="X98" s="40">
        <v>-0.62</v>
      </c>
      <c r="Y98" s="92">
        <v>3.85E-2</v>
      </c>
      <c r="Z98" s="7"/>
      <c r="AA98" s="7"/>
      <c r="AB98" s="7"/>
      <c r="AC98" s="7"/>
    </row>
    <row r="99" spans="1:29" ht="21">
      <c r="A99" s="22" t="s">
        <v>59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7"/>
      <c r="AA99" s="7"/>
      <c r="AB99" s="7"/>
      <c r="AC99" s="7"/>
    </row>
    <row r="100" spans="1:29" ht="21">
      <c r="A100" s="18" t="s">
        <v>74</v>
      </c>
      <c r="B100" s="38" t="s">
        <v>377</v>
      </c>
      <c r="C100" s="38" t="s">
        <v>146</v>
      </c>
      <c r="D100" s="38" t="s">
        <v>378</v>
      </c>
      <c r="E100" s="38" t="s">
        <v>379</v>
      </c>
      <c r="F100" s="38" t="s">
        <v>380</v>
      </c>
      <c r="G100" s="38" t="s">
        <v>381</v>
      </c>
      <c r="H100" s="38" t="s">
        <v>382</v>
      </c>
      <c r="I100" s="38" t="s">
        <v>383</v>
      </c>
      <c r="J100" s="38" t="s">
        <v>384</v>
      </c>
      <c r="K100" s="38" t="s">
        <v>385</v>
      </c>
      <c r="L100" s="38" t="s">
        <v>386</v>
      </c>
      <c r="M100" s="38" t="s">
        <v>204</v>
      </c>
      <c r="N100" s="38" t="s">
        <v>387</v>
      </c>
      <c r="O100" s="38" t="s">
        <v>388</v>
      </c>
      <c r="P100" s="38" t="s">
        <v>389</v>
      </c>
      <c r="Q100" s="38" t="s">
        <v>390</v>
      </c>
      <c r="R100" s="38" t="s">
        <v>391</v>
      </c>
      <c r="S100" s="38" t="s">
        <v>392</v>
      </c>
      <c r="T100" s="38" t="s">
        <v>393</v>
      </c>
      <c r="U100" s="38" t="s">
        <v>262</v>
      </c>
      <c r="V100" s="38" t="s">
        <v>394</v>
      </c>
      <c r="W100" s="38" t="s">
        <v>234</v>
      </c>
      <c r="X100" s="38">
        <v>0.21</v>
      </c>
      <c r="Y100" s="91">
        <v>5.7999999999999996E-3</v>
      </c>
      <c r="Z100" s="7"/>
      <c r="AA100" s="7"/>
      <c r="AB100" s="7"/>
      <c r="AC100" s="7"/>
    </row>
    <row r="101" spans="1:29" ht="21">
      <c r="A101" s="18" t="s">
        <v>75</v>
      </c>
      <c r="B101" s="39" t="s">
        <v>395</v>
      </c>
      <c r="C101" s="39" t="s">
        <v>396</v>
      </c>
      <c r="D101" s="39" t="s">
        <v>397</v>
      </c>
      <c r="E101" s="39" t="s">
        <v>398</v>
      </c>
      <c r="F101" s="39" t="s">
        <v>251</v>
      </c>
      <c r="G101" s="39" t="s">
        <v>115</v>
      </c>
      <c r="H101" s="39" t="s">
        <v>394</v>
      </c>
      <c r="I101" s="39" t="s">
        <v>399</v>
      </c>
      <c r="J101" s="39" t="s">
        <v>260</v>
      </c>
      <c r="K101" s="39" t="s">
        <v>308</v>
      </c>
      <c r="L101" s="39" t="s">
        <v>151</v>
      </c>
      <c r="M101" s="39" t="s">
        <v>263</v>
      </c>
      <c r="N101" s="39" t="s">
        <v>216</v>
      </c>
      <c r="O101" s="39" t="s">
        <v>118</v>
      </c>
      <c r="P101" s="39" t="s">
        <v>117</v>
      </c>
      <c r="Q101" s="39" t="s">
        <v>172</v>
      </c>
      <c r="R101" s="39" t="s">
        <v>168</v>
      </c>
      <c r="S101" s="39" t="s">
        <v>400</v>
      </c>
      <c r="T101" s="39" t="s">
        <v>221</v>
      </c>
      <c r="U101" s="39" t="s">
        <v>313</v>
      </c>
      <c r="V101" s="39" t="s">
        <v>90</v>
      </c>
      <c r="W101" s="39" t="s">
        <v>219</v>
      </c>
      <c r="X101" s="39">
        <v>0.24</v>
      </c>
      <c r="Y101" s="92">
        <v>3.2000000000000002E-3</v>
      </c>
      <c r="Z101" s="7"/>
      <c r="AA101" s="7"/>
      <c r="AB101" s="7"/>
      <c r="AC101" s="7"/>
    </row>
    <row r="102" spans="1:29" ht="21">
      <c r="A102" s="12" t="s">
        <v>76</v>
      </c>
      <c r="B102" s="40" t="s">
        <v>401</v>
      </c>
      <c r="C102" s="40" t="s">
        <v>402</v>
      </c>
      <c r="D102" s="40" t="s">
        <v>403</v>
      </c>
      <c r="E102" s="40" t="s">
        <v>404</v>
      </c>
      <c r="F102" s="40" t="s">
        <v>405</v>
      </c>
      <c r="G102" s="40" t="s">
        <v>406</v>
      </c>
      <c r="H102" s="40" t="s">
        <v>407</v>
      </c>
      <c r="I102" s="40" t="s">
        <v>408</v>
      </c>
      <c r="J102" s="40" t="s">
        <v>409</v>
      </c>
      <c r="K102" s="40" t="s">
        <v>410</v>
      </c>
      <c r="L102" s="40" t="s">
        <v>411</v>
      </c>
      <c r="M102" s="40" t="s">
        <v>301</v>
      </c>
      <c r="N102" s="40" t="s">
        <v>412</v>
      </c>
      <c r="O102" s="40" t="s">
        <v>222</v>
      </c>
      <c r="P102" s="40" t="s">
        <v>413</v>
      </c>
      <c r="Q102" s="40" t="s">
        <v>414</v>
      </c>
      <c r="R102" s="40" t="s">
        <v>415</v>
      </c>
      <c r="S102" s="40" t="s">
        <v>416</v>
      </c>
      <c r="T102" s="40" t="s">
        <v>417</v>
      </c>
      <c r="U102" s="40" t="s">
        <v>418</v>
      </c>
      <c r="V102" s="40" t="s">
        <v>419</v>
      </c>
      <c r="W102" s="40" t="s">
        <v>420</v>
      </c>
      <c r="X102" s="40">
        <v>0.05</v>
      </c>
      <c r="Y102" s="92">
        <v>0.02</v>
      </c>
      <c r="Z102" s="7"/>
      <c r="AA102" s="7"/>
      <c r="AB102" s="7"/>
      <c r="AC102" s="7"/>
    </row>
    <row r="103" spans="1:29" ht="21">
      <c r="A103" s="22" t="s">
        <v>60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7"/>
      <c r="AA103" s="7"/>
      <c r="AB103" s="7"/>
      <c r="AC103" s="7"/>
    </row>
    <row r="104" spans="1:29" ht="21">
      <c r="A104" s="18" t="s">
        <v>74</v>
      </c>
      <c r="B104" s="38" t="s">
        <v>100</v>
      </c>
      <c r="C104" s="38" t="s">
        <v>215</v>
      </c>
      <c r="D104" s="38" t="s">
        <v>421</v>
      </c>
      <c r="E104" s="38" t="s">
        <v>422</v>
      </c>
      <c r="F104" s="38" t="s">
        <v>423</v>
      </c>
      <c r="G104" s="38" t="s">
        <v>424</v>
      </c>
      <c r="H104" s="38" t="s">
        <v>425</v>
      </c>
      <c r="I104" s="38" t="s">
        <v>426</v>
      </c>
      <c r="J104" s="38" t="s">
        <v>214</v>
      </c>
      <c r="K104" s="38" t="s">
        <v>427</v>
      </c>
      <c r="L104" s="38" t="s">
        <v>428</v>
      </c>
      <c r="M104" s="38" t="s">
        <v>429</v>
      </c>
      <c r="N104" s="38" t="s">
        <v>325</v>
      </c>
      <c r="O104" s="38" t="s">
        <v>117</v>
      </c>
      <c r="P104" s="38" t="s">
        <v>430</v>
      </c>
      <c r="Q104" s="38" t="s">
        <v>431</v>
      </c>
      <c r="R104" s="38" t="s">
        <v>432</v>
      </c>
      <c r="S104" s="38" t="s">
        <v>345</v>
      </c>
      <c r="T104" s="38" t="s">
        <v>92</v>
      </c>
      <c r="U104" s="38" t="s">
        <v>112</v>
      </c>
      <c r="V104" s="38" t="s">
        <v>433</v>
      </c>
      <c r="W104" s="38" t="s">
        <v>261</v>
      </c>
      <c r="X104" s="38">
        <v>-0.12</v>
      </c>
      <c r="Y104" s="91">
        <v>6.0000000000000001E-3</v>
      </c>
      <c r="Z104" s="7"/>
      <c r="AA104" s="7"/>
      <c r="AB104" s="7"/>
      <c r="AC104" s="7"/>
    </row>
    <row r="105" spans="1:29" ht="21">
      <c r="A105" s="12" t="s">
        <v>75</v>
      </c>
      <c r="B105" s="39" t="s">
        <v>305</v>
      </c>
      <c r="C105" s="39" t="s">
        <v>259</v>
      </c>
      <c r="D105" s="39" t="s">
        <v>91</v>
      </c>
      <c r="E105" s="39" t="s">
        <v>259</v>
      </c>
      <c r="F105" s="39" t="s">
        <v>213</v>
      </c>
      <c r="G105" s="39" t="s">
        <v>104</v>
      </c>
      <c r="H105" s="39" t="s">
        <v>100</v>
      </c>
      <c r="I105" s="39" t="s">
        <v>356</v>
      </c>
      <c r="J105" s="39" t="s">
        <v>265</v>
      </c>
      <c r="K105" s="39" t="s">
        <v>394</v>
      </c>
      <c r="L105" s="39" t="s">
        <v>303</v>
      </c>
      <c r="M105" s="39" t="s">
        <v>262</v>
      </c>
      <c r="N105" s="39" t="s">
        <v>99</v>
      </c>
      <c r="O105" s="39" t="s">
        <v>254</v>
      </c>
      <c r="P105" s="39" t="s">
        <v>434</v>
      </c>
      <c r="Q105" s="39" t="s">
        <v>89</v>
      </c>
      <c r="R105" s="39" t="s">
        <v>168</v>
      </c>
      <c r="S105" s="39" t="s">
        <v>265</v>
      </c>
      <c r="T105" s="39" t="s">
        <v>216</v>
      </c>
      <c r="U105" s="39" t="s">
        <v>435</v>
      </c>
      <c r="V105" s="39" t="s">
        <v>436</v>
      </c>
      <c r="W105" s="39" t="s">
        <v>220</v>
      </c>
      <c r="X105" s="39">
        <v>-0.15</v>
      </c>
      <c r="Y105" s="92">
        <v>2.9999999999999997E-4</v>
      </c>
      <c r="Z105" s="7"/>
      <c r="AA105" s="7"/>
      <c r="AB105" s="7"/>
      <c r="AC105" s="7"/>
    </row>
    <row r="106" spans="1:29" ht="21">
      <c r="A106" s="27" t="s">
        <v>76</v>
      </c>
      <c r="B106" s="42" t="s">
        <v>437</v>
      </c>
      <c r="C106" s="42" t="s">
        <v>438</v>
      </c>
      <c r="D106" s="42" t="s">
        <v>439</v>
      </c>
      <c r="E106" s="42" t="s">
        <v>440</v>
      </c>
      <c r="F106" s="42" t="s">
        <v>441</v>
      </c>
      <c r="G106" s="42" t="s">
        <v>442</v>
      </c>
      <c r="H106" s="42" t="s">
        <v>443</v>
      </c>
      <c r="I106" s="42" t="s">
        <v>444</v>
      </c>
      <c r="J106" s="42" t="s">
        <v>445</v>
      </c>
      <c r="K106" s="42" t="s">
        <v>446</v>
      </c>
      <c r="L106" s="42" t="s">
        <v>447</v>
      </c>
      <c r="M106" s="42" t="s">
        <v>448</v>
      </c>
      <c r="N106" s="42" t="s">
        <v>137</v>
      </c>
      <c r="O106" s="42" t="s">
        <v>449</v>
      </c>
      <c r="P106" s="42" t="s">
        <v>450</v>
      </c>
      <c r="Q106" s="42" t="s">
        <v>451</v>
      </c>
      <c r="R106" s="42" t="s">
        <v>452</v>
      </c>
      <c r="S106" s="42" t="s">
        <v>453</v>
      </c>
      <c r="T106" s="42" t="s">
        <v>454</v>
      </c>
      <c r="U106" s="42" t="s">
        <v>455</v>
      </c>
      <c r="V106" s="42" t="s">
        <v>456</v>
      </c>
      <c r="W106" s="42" t="s">
        <v>457</v>
      </c>
      <c r="X106" s="42">
        <v>0.11</v>
      </c>
      <c r="Y106" s="93">
        <v>0.05</v>
      </c>
      <c r="Z106" s="7"/>
      <c r="AA106" s="7"/>
      <c r="AB106" s="7"/>
      <c r="AC106" s="7"/>
    </row>
    <row r="107" spans="1:29" ht="21">
      <c r="A107" s="14" t="s">
        <v>65</v>
      </c>
      <c r="B107" s="15"/>
      <c r="C107" s="15"/>
      <c r="D107" s="15"/>
      <c r="E107" s="1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7"/>
      <c r="X107" s="7"/>
      <c r="Y107" s="7"/>
      <c r="Z107" s="7"/>
      <c r="AA107" s="7"/>
      <c r="AB107" s="7"/>
      <c r="AC107" s="7"/>
    </row>
    <row r="108" spans="1:29" ht="21">
      <c r="A108" s="16"/>
      <c r="B108" s="15"/>
      <c r="C108" s="15"/>
      <c r="D108" s="15"/>
      <c r="E108" s="1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7"/>
      <c r="X108" s="7"/>
      <c r="Y108" s="7"/>
      <c r="Z108" s="7"/>
      <c r="AA108" s="7"/>
      <c r="AB108" s="7"/>
      <c r="AC108" s="7"/>
    </row>
    <row r="109" spans="1:29" ht="21">
      <c r="A109" s="16"/>
      <c r="B109" s="15"/>
      <c r="C109" s="15"/>
      <c r="D109" s="15"/>
      <c r="E109" s="1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7"/>
      <c r="X109" s="7"/>
      <c r="Y109" s="7"/>
      <c r="Z109" s="7"/>
      <c r="AA109" s="7"/>
      <c r="AB109" s="7"/>
      <c r="AC109" s="7"/>
    </row>
    <row r="110" spans="1:29" ht="21">
      <c r="A110" s="49" t="s">
        <v>63</v>
      </c>
      <c r="B110" s="73" t="s">
        <v>30</v>
      </c>
      <c r="C110" s="73" t="s">
        <v>31</v>
      </c>
      <c r="D110" s="73" t="s">
        <v>32</v>
      </c>
      <c r="E110" s="73" t="s">
        <v>33</v>
      </c>
      <c r="F110" s="73" t="s">
        <v>34</v>
      </c>
      <c r="G110" s="73" t="s">
        <v>35</v>
      </c>
      <c r="H110" s="73" t="s">
        <v>36</v>
      </c>
      <c r="I110" s="73" t="s">
        <v>37</v>
      </c>
      <c r="J110" s="73" t="s">
        <v>38</v>
      </c>
      <c r="K110" s="73" t="s">
        <v>39</v>
      </c>
      <c r="L110" s="73" t="s">
        <v>40</v>
      </c>
      <c r="M110" s="73" t="s">
        <v>41</v>
      </c>
      <c r="N110" s="73" t="s">
        <v>42</v>
      </c>
      <c r="O110" s="73" t="s">
        <v>43</v>
      </c>
      <c r="P110" s="73" t="s">
        <v>44</v>
      </c>
      <c r="Q110" s="73" t="s">
        <v>45</v>
      </c>
      <c r="R110" s="73" t="s">
        <v>46</v>
      </c>
      <c r="S110" s="73" t="s">
        <v>47</v>
      </c>
      <c r="T110" s="73" t="s">
        <v>48</v>
      </c>
      <c r="U110" s="73" t="s">
        <v>49</v>
      </c>
      <c r="V110" s="73" t="s">
        <v>50</v>
      </c>
      <c r="W110" s="73" t="s">
        <v>51</v>
      </c>
      <c r="X110" s="73" t="s">
        <v>52</v>
      </c>
      <c r="Y110" s="73" t="s">
        <v>53</v>
      </c>
      <c r="Z110" s="7"/>
      <c r="AA110" s="7"/>
      <c r="AB110" s="7"/>
      <c r="AC110" s="7"/>
    </row>
    <row r="111" spans="1:29" ht="21">
      <c r="A111" s="22" t="s">
        <v>54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7"/>
      <c r="AA111" s="7"/>
      <c r="AB111" s="7"/>
      <c r="AC111" s="7"/>
    </row>
    <row r="112" spans="1:29" ht="21">
      <c r="A112" s="18" t="s">
        <v>74</v>
      </c>
      <c r="B112" s="38" t="s">
        <v>163</v>
      </c>
      <c r="C112" s="38" t="s">
        <v>88</v>
      </c>
      <c r="D112" s="38" t="s">
        <v>458</v>
      </c>
      <c r="E112" s="38" t="s">
        <v>459</v>
      </c>
      <c r="F112" s="38" t="s">
        <v>460</v>
      </c>
      <c r="G112" s="38" t="s">
        <v>461</v>
      </c>
      <c r="H112" s="38" t="s">
        <v>201</v>
      </c>
      <c r="I112" s="38" t="s">
        <v>426</v>
      </c>
      <c r="J112" s="38" t="s">
        <v>462</v>
      </c>
      <c r="K112" s="38" t="s">
        <v>455</v>
      </c>
      <c r="L112" s="38" t="s">
        <v>463</v>
      </c>
      <c r="M112" s="38" t="s">
        <v>169</v>
      </c>
      <c r="N112" s="38" t="s">
        <v>168</v>
      </c>
      <c r="O112" s="38" t="s">
        <v>259</v>
      </c>
      <c r="P112" s="38" t="s">
        <v>258</v>
      </c>
      <c r="Q112" s="38" t="s">
        <v>464</v>
      </c>
      <c r="R112" s="38" t="s">
        <v>465</v>
      </c>
      <c r="S112" s="38" t="s">
        <v>160</v>
      </c>
      <c r="T112" s="38" t="s">
        <v>278</v>
      </c>
      <c r="U112" s="38" t="s">
        <v>151</v>
      </c>
      <c r="V112" s="38" t="s">
        <v>308</v>
      </c>
      <c r="W112" s="38" t="s">
        <v>306</v>
      </c>
      <c r="X112" s="38">
        <v>0.06</v>
      </c>
      <c r="Y112" s="91">
        <v>8.3000000000000001E-3</v>
      </c>
      <c r="Z112" s="7"/>
      <c r="AA112" s="7"/>
      <c r="AB112" s="7"/>
      <c r="AC112" s="7"/>
    </row>
    <row r="113" spans="1:29" ht="21">
      <c r="A113" s="18" t="s">
        <v>75</v>
      </c>
      <c r="B113" s="55" t="s">
        <v>466</v>
      </c>
      <c r="C113" s="55" t="s">
        <v>311</v>
      </c>
      <c r="D113" s="55" t="s">
        <v>164</v>
      </c>
      <c r="E113" s="55" t="s">
        <v>151</v>
      </c>
      <c r="F113" s="55" t="s">
        <v>311</v>
      </c>
      <c r="G113" s="55" t="s">
        <v>130</v>
      </c>
      <c r="H113" s="55" t="s">
        <v>100</v>
      </c>
      <c r="I113" s="55" t="s">
        <v>215</v>
      </c>
      <c r="J113" s="55" t="s">
        <v>262</v>
      </c>
      <c r="K113" s="55" t="s">
        <v>213</v>
      </c>
      <c r="L113" s="55" t="s">
        <v>307</v>
      </c>
      <c r="M113" s="55" t="s">
        <v>110</v>
      </c>
      <c r="N113" s="55" t="s">
        <v>312</v>
      </c>
      <c r="O113" s="55" t="s">
        <v>132</v>
      </c>
      <c r="P113" s="55" t="s">
        <v>172</v>
      </c>
      <c r="Q113" s="55" t="s">
        <v>344</v>
      </c>
      <c r="R113" s="55" t="s">
        <v>344</v>
      </c>
      <c r="S113" s="55" t="s">
        <v>219</v>
      </c>
      <c r="T113" s="55" t="s">
        <v>116</v>
      </c>
      <c r="U113" s="55" t="s">
        <v>435</v>
      </c>
      <c r="V113" s="55" t="s">
        <v>118</v>
      </c>
      <c r="W113" s="55" t="s">
        <v>429</v>
      </c>
      <c r="X113" s="55">
        <v>0.05</v>
      </c>
      <c r="Y113" s="92">
        <v>1.6999999999999999E-3</v>
      </c>
      <c r="Z113" s="7"/>
      <c r="AA113" s="7"/>
      <c r="AB113" s="7"/>
      <c r="AC113" s="7"/>
    </row>
    <row r="114" spans="1:29" ht="21">
      <c r="A114" s="12" t="s">
        <v>76</v>
      </c>
      <c r="B114" s="55" t="s">
        <v>467</v>
      </c>
      <c r="C114" s="55" t="s">
        <v>468</v>
      </c>
      <c r="D114" s="55" t="s">
        <v>469</v>
      </c>
      <c r="E114" s="55" t="s">
        <v>470</v>
      </c>
      <c r="F114" s="55" t="s">
        <v>471</v>
      </c>
      <c r="G114" s="55" t="s">
        <v>409</v>
      </c>
      <c r="H114" s="55" t="s">
        <v>472</v>
      </c>
      <c r="I114" s="55" t="s">
        <v>473</v>
      </c>
      <c r="J114" s="55" t="s">
        <v>474</v>
      </c>
      <c r="K114" s="55" t="s">
        <v>475</v>
      </c>
      <c r="L114" s="55" t="s">
        <v>476</v>
      </c>
      <c r="M114" s="55" t="s">
        <v>150</v>
      </c>
      <c r="N114" s="55" t="s">
        <v>477</v>
      </c>
      <c r="O114" s="55" t="s">
        <v>169</v>
      </c>
      <c r="P114" s="55" t="s">
        <v>478</v>
      </c>
      <c r="Q114" s="55" t="s">
        <v>479</v>
      </c>
      <c r="R114" s="55" t="s">
        <v>480</v>
      </c>
      <c r="S114" s="55" t="s">
        <v>481</v>
      </c>
      <c r="T114" s="55" t="s">
        <v>482</v>
      </c>
      <c r="U114" s="55" t="s">
        <v>385</v>
      </c>
      <c r="V114" s="55" t="s">
        <v>483</v>
      </c>
      <c r="W114" s="55" t="s">
        <v>484</v>
      </c>
      <c r="X114" s="55">
        <v>0.13</v>
      </c>
      <c r="Y114" s="92">
        <v>4.6699999999999998E-2</v>
      </c>
      <c r="Z114" s="7"/>
      <c r="AA114" s="7"/>
      <c r="AB114" s="7"/>
      <c r="AC114" s="7"/>
    </row>
    <row r="115" spans="1:29" ht="21">
      <c r="A115" s="22" t="s">
        <v>58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7"/>
      <c r="AA115" s="7"/>
      <c r="AB115" s="7"/>
      <c r="AC115" s="7"/>
    </row>
    <row r="116" spans="1:29" ht="21">
      <c r="A116" s="18" t="s">
        <v>74</v>
      </c>
      <c r="B116" s="38" t="s">
        <v>485</v>
      </c>
      <c r="C116" s="38" t="s">
        <v>384</v>
      </c>
      <c r="D116" s="38" t="s">
        <v>437</v>
      </c>
      <c r="E116" s="38" t="s">
        <v>486</v>
      </c>
      <c r="F116" s="38" t="s">
        <v>487</v>
      </c>
      <c r="G116" s="38" t="s">
        <v>488</v>
      </c>
      <c r="H116" s="38" t="s">
        <v>489</v>
      </c>
      <c r="I116" s="38" t="s">
        <v>490</v>
      </c>
      <c r="J116" s="38" t="s">
        <v>491</v>
      </c>
      <c r="K116" s="38" t="s">
        <v>492</v>
      </c>
      <c r="L116" s="38" t="s">
        <v>493</v>
      </c>
      <c r="M116" s="38" t="s">
        <v>394</v>
      </c>
      <c r="N116" s="38" t="s">
        <v>356</v>
      </c>
      <c r="O116" s="38" t="s">
        <v>210</v>
      </c>
      <c r="P116" s="38" t="s">
        <v>170</v>
      </c>
      <c r="Q116" s="38" t="s">
        <v>494</v>
      </c>
      <c r="R116" s="38" t="s">
        <v>495</v>
      </c>
      <c r="S116" s="38" t="s">
        <v>496</v>
      </c>
      <c r="T116" s="38" t="s">
        <v>369</v>
      </c>
      <c r="U116" s="38" t="s">
        <v>105</v>
      </c>
      <c r="V116" s="38" t="s">
        <v>158</v>
      </c>
      <c r="W116" s="38" t="s">
        <v>304</v>
      </c>
      <c r="X116" s="38">
        <v>0.18</v>
      </c>
      <c r="Y116" s="91">
        <v>1.0999999999999999E-2</v>
      </c>
      <c r="Z116" s="7"/>
      <c r="AA116" s="7"/>
      <c r="AB116" s="7"/>
      <c r="AC116" s="7"/>
    </row>
    <row r="117" spans="1:29" ht="21">
      <c r="A117" s="18" t="s">
        <v>75</v>
      </c>
      <c r="B117" s="39" t="s">
        <v>497</v>
      </c>
      <c r="C117" s="39" t="s">
        <v>498</v>
      </c>
      <c r="D117" s="39" t="s">
        <v>252</v>
      </c>
      <c r="E117" s="39" t="s">
        <v>101</v>
      </c>
      <c r="F117" s="39" t="s">
        <v>499</v>
      </c>
      <c r="G117" s="39" t="s">
        <v>305</v>
      </c>
      <c r="H117" s="39" t="s">
        <v>500</v>
      </c>
      <c r="I117" s="39" t="s">
        <v>501</v>
      </c>
      <c r="J117" s="39" t="s">
        <v>153</v>
      </c>
      <c r="K117" s="39" t="s">
        <v>399</v>
      </c>
      <c r="L117" s="39" t="s">
        <v>108</v>
      </c>
      <c r="M117" s="39" t="s">
        <v>166</v>
      </c>
      <c r="N117" s="39" t="s">
        <v>167</v>
      </c>
      <c r="O117" s="39" t="s">
        <v>116</v>
      </c>
      <c r="P117" s="39" t="s">
        <v>502</v>
      </c>
      <c r="Q117" s="39" t="s">
        <v>503</v>
      </c>
      <c r="R117" s="39" t="s">
        <v>503</v>
      </c>
      <c r="S117" s="39" t="s">
        <v>236</v>
      </c>
      <c r="T117" s="39" t="s">
        <v>152</v>
      </c>
      <c r="U117" s="39" t="s">
        <v>400</v>
      </c>
      <c r="V117" s="39" t="s">
        <v>400</v>
      </c>
      <c r="W117" s="39" t="s">
        <v>263</v>
      </c>
      <c r="X117" s="39">
        <v>0.23</v>
      </c>
      <c r="Y117" s="92">
        <v>3.0999999999999999E-3</v>
      </c>
      <c r="Z117" s="7"/>
      <c r="AA117" s="7"/>
      <c r="AB117" s="7"/>
      <c r="AC117" s="7"/>
    </row>
    <row r="118" spans="1:29" ht="21">
      <c r="A118" s="12" t="s">
        <v>76</v>
      </c>
      <c r="B118" s="40" t="s">
        <v>504</v>
      </c>
      <c r="C118" s="40" t="s">
        <v>505</v>
      </c>
      <c r="D118" s="40" t="s">
        <v>506</v>
      </c>
      <c r="E118" s="40" t="s">
        <v>507</v>
      </c>
      <c r="F118" s="40" t="s">
        <v>508</v>
      </c>
      <c r="G118" s="40" t="s">
        <v>509</v>
      </c>
      <c r="H118" s="40" t="s">
        <v>510</v>
      </c>
      <c r="I118" s="40" t="s">
        <v>511</v>
      </c>
      <c r="J118" s="40" t="s">
        <v>512</v>
      </c>
      <c r="K118" s="40" t="s">
        <v>513</v>
      </c>
      <c r="L118" s="40" t="s">
        <v>147</v>
      </c>
      <c r="M118" s="40" t="s">
        <v>463</v>
      </c>
      <c r="N118" s="40" t="s">
        <v>114</v>
      </c>
      <c r="O118" s="40" t="s">
        <v>498</v>
      </c>
      <c r="P118" s="40" t="s">
        <v>514</v>
      </c>
      <c r="Q118" s="40" t="s">
        <v>515</v>
      </c>
      <c r="R118" s="40" t="s">
        <v>516</v>
      </c>
      <c r="S118" s="40" t="s">
        <v>517</v>
      </c>
      <c r="T118" s="40" t="s">
        <v>518</v>
      </c>
      <c r="U118" s="40" t="s">
        <v>519</v>
      </c>
      <c r="V118" s="40" t="s">
        <v>520</v>
      </c>
      <c r="W118" s="40" t="s">
        <v>521</v>
      </c>
      <c r="X118" s="40">
        <v>-0.01</v>
      </c>
      <c r="Y118" s="92">
        <v>4.36E-2</v>
      </c>
      <c r="Z118" s="7"/>
      <c r="AA118" s="7"/>
      <c r="AB118" s="7"/>
      <c r="AC118" s="7"/>
    </row>
    <row r="119" spans="1:29" ht="21">
      <c r="A119" s="22" t="s">
        <v>59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7"/>
      <c r="AA119" s="7"/>
      <c r="AB119" s="7"/>
      <c r="AC119" s="7"/>
    </row>
    <row r="120" spans="1:29" ht="21">
      <c r="A120" s="18" t="s">
        <v>74</v>
      </c>
      <c r="B120" s="38" t="s">
        <v>386</v>
      </c>
      <c r="C120" s="38" t="s">
        <v>185</v>
      </c>
      <c r="D120" s="38" t="s">
        <v>522</v>
      </c>
      <c r="E120" s="38" t="s">
        <v>523</v>
      </c>
      <c r="F120" s="38" t="s">
        <v>524</v>
      </c>
      <c r="G120" s="38" t="s">
        <v>458</v>
      </c>
      <c r="H120" s="38" t="s">
        <v>437</v>
      </c>
      <c r="I120" s="38" t="s">
        <v>525</v>
      </c>
      <c r="J120" s="38" t="s">
        <v>85</v>
      </c>
      <c r="K120" s="38" t="s">
        <v>526</v>
      </c>
      <c r="L120" s="38" t="s">
        <v>185</v>
      </c>
      <c r="M120" s="38" t="s">
        <v>215</v>
      </c>
      <c r="N120" s="38" t="s">
        <v>112</v>
      </c>
      <c r="O120" s="38" t="s">
        <v>221</v>
      </c>
      <c r="P120" s="38" t="s">
        <v>527</v>
      </c>
      <c r="Q120" s="38" t="s">
        <v>528</v>
      </c>
      <c r="R120" s="38" t="s">
        <v>349</v>
      </c>
      <c r="S120" s="38" t="s">
        <v>529</v>
      </c>
      <c r="T120" s="38" t="s">
        <v>301</v>
      </c>
      <c r="U120" s="38" t="s">
        <v>236</v>
      </c>
      <c r="V120" s="38" t="s">
        <v>312</v>
      </c>
      <c r="W120" s="38" t="s">
        <v>163</v>
      </c>
      <c r="X120" s="38">
        <v>0.28999999999999998</v>
      </c>
      <c r="Y120" s="91">
        <v>6.3E-3</v>
      </c>
      <c r="Z120" s="7"/>
      <c r="AA120" s="7"/>
      <c r="AB120" s="7"/>
      <c r="AC120" s="7"/>
    </row>
    <row r="121" spans="1:29" ht="21">
      <c r="A121" s="18" t="s">
        <v>75</v>
      </c>
      <c r="B121" s="39" t="s">
        <v>530</v>
      </c>
      <c r="C121" s="39" t="s">
        <v>308</v>
      </c>
      <c r="D121" s="39" t="s">
        <v>394</v>
      </c>
      <c r="E121" s="39" t="s">
        <v>165</v>
      </c>
      <c r="F121" s="39" t="s">
        <v>531</v>
      </c>
      <c r="G121" s="39" t="s">
        <v>400</v>
      </c>
      <c r="H121" s="39" t="s">
        <v>104</v>
      </c>
      <c r="I121" s="39" t="s">
        <v>214</v>
      </c>
      <c r="J121" s="39" t="s">
        <v>532</v>
      </c>
      <c r="K121" s="39" t="s">
        <v>305</v>
      </c>
      <c r="L121" s="39" t="s">
        <v>312</v>
      </c>
      <c r="M121" s="39" t="s">
        <v>91</v>
      </c>
      <c r="N121" s="39" t="s">
        <v>216</v>
      </c>
      <c r="O121" s="39" t="s">
        <v>345</v>
      </c>
      <c r="P121" s="39" t="s">
        <v>263</v>
      </c>
      <c r="Q121" s="39" t="s">
        <v>219</v>
      </c>
      <c r="R121" s="39" t="s">
        <v>91</v>
      </c>
      <c r="S121" s="39" t="s">
        <v>118</v>
      </c>
      <c r="T121" s="39" t="s">
        <v>218</v>
      </c>
      <c r="U121" s="39" t="s">
        <v>258</v>
      </c>
      <c r="V121" s="39" t="s">
        <v>204</v>
      </c>
      <c r="W121" s="39" t="s">
        <v>219</v>
      </c>
      <c r="X121" s="39">
        <v>0.28999999999999998</v>
      </c>
      <c r="Y121" s="92">
        <v>3.8999999999999998E-3</v>
      </c>
      <c r="Z121" s="7"/>
      <c r="AA121" s="7"/>
      <c r="AB121" s="7"/>
      <c r="AC121" s="7"/>
    </row>
    <row r="122" spans="1:29" ht="21">
      <c r="A122" s="12" t="s">
        <v>76</v>
      </c>
      <c r="B122" s="40" t="s">
        <v>174</v>
      </c>
      <c r="C122" s="40" t="s">
        <v>533</v>
      </c>
      <c r="D122" s="40" t="s">
        <v>534</v>
      </c>
      <c r="E122" s="40" t="s">
        <v>535</v>
      </c>
      <c r="F122" s="40" t="s">
        <v>536</v>
      </c>
      <c r="G122" s="40" t="s">
        <v>537</v>
      </c>
      <c r="H122" s="40" t="s">
        <v>538</v>
      </c>
      <c r="I122" s="40" t="s">
        <v>539</v>
      </c>
      <c r="J122" s="40" t="s">
        <v>540</v>
      </c>
      <c r="K122" s="40" t="s">
        <v>541</v>
      </c>
      <c r="L122" s="40" t="s">
        <v>542</v>
      </c>
      <c r="M122" s="40" t="s">
        <v>543</v>
      </c>
      <c r="N122" s="40" t="s">
        <v>97</v>
      </c>
      <c r="O122" s="40" t="s">
        <v>111</v>
      </c>
      <c r="P122" s="40" t="s">
        <v>544</v>
      </c>
      <c r="Q122" s="40" t="s">
        <v>545</v>
      </c>
      <c r="R122" s="40" t="s">
        <v>546</v>
      </c>
      <c r="S122" s="40" t="s">
        <v>547</v>
      </c>
      <c r="T122" s="40" t="s">
        <v>548</v>
      </c>
      <c r="U122" s="40" t="s">
        <v>549</v>
      </c>
      <c r="V122" s="40" t="s">
        <v>550</v>
      </c>
      <c r="W122" s="40" t="s">
        <v>551</v>
      </c>
      <c r="X122" s="40">
        <v>0.28999999999999998</v>
      </c>
      <c r="Y122" s="92">
        <v>1.9900000000000001E-2</v>
      </c>
      <c r="Z122" s="7"/>
      <c r="AA122" s="7"/>
      <c r="AB122" s="7"/>
      <c r="AC122" s="7"/>
    </row>
    <row r="123" spans="1:29" ht="21">
      <c r="A123" s="22" t="s">
        <v>60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7"/>
      <c r="AA123" s="7"/>
      <c r="AB123" s="7"/>
      <c r="AC123" s="7"/>
    </row>
    <row r="124" spans="1:29" ht="21">
      <c r="A124" s="18" t="s">
        <v>74</v>
      </c>
      <c r="B124" s="38" t="s">
        <v>215</v>
      </c>
      <c r="C124" s="38" t="s">
        <v>433</v>
      </c>
      <c r="D124" s="38" t="s">
        <v>251</v>
      </c>
      <c r="E124" s="38" t="s">
        <v>146</v>
      </c>
      <c r="F124" s="38" t="s">
        <v>552</v>
      </c>
      <c r="G124" s="38" t="s">
        <v>553</v>
      </c>
      <c r="H124" s="38" t="s">
        <v>554</v>
      </c>
      <c r="I124" s="38" t="s">
        <v>462</v>
      </c>
      <c r="J124" s="38" t="s">
        <v>555</v>
      </c>
      <c r="K124" s="38" t="s">
        <v>556</v>
      </c>
      <c r="L124" s="38" t="s">
        <v>79</v>
      </c>
      <c r="M124" s="38" t="s">
        <v>89</v>
      </c>
      <c r="N124" s="38" t="s">
        <v>220</v>
      </c>
      <c r="O124" s="38" t="s">
        <v>115</v>
      </c>
      <c r="P124" s="38" t="s">
        <v>557</v>
      </c>
      <c r="Q124" s="38" t="s">
        <v>558</v>
      </c>
      <c r="R124" s="38" t="s">
        <v>559</v>
      </c>
      <c r="S124" s="38" t="s">
        <v>400</v>
      </c>
      <c r="T124" s="38" t="s">
        <v>204</v>
      </c>
      <c r="U124" s="38" t="s">
        <v>107</v>
      </c>
      <c r="V124" s="38" t="s">
        <v>397</v>
      </c>
      <c r="W124" s="38" t="s">
        <v>261</v>
      </c>
      <c r="X124" s="38">
        <v>-0.08</v>
      </c>
      <c r="Y124" s="91">
        <v>6.7000000000000002E-3</v>
      </c>
      <c r="Z124" s="7"/>
      <c r="AA124" s="7"/>
      <c r="AB124" s="7"/>
      <c r="AC124" s="7"/>
    </row>
    <row r="125" spans="1:29" ht="21">
      <c r="A125" s="12" t="s">
        <v>75</v>
      </c>
      <c r="B125" s="39" t="s">
        <v>307</v>
      </c>
      <c r="C125" s="39" t="s">
        <v>466</v>
      </c>
      <c r="D125" s="39" t="s">
        <v>90</v>
      </c>
      <c r="E125" s="39" t="s">
        <v>219</v>
      </c>
      <c r="F125" s="39" t="s">
        <v>102</v>
      </c>
      <c r="G125" s="39" t="s">
        <v>312</v>
      </c>
      <c r="H125" s="39" t="s">
        <v>165</v>
      </c>
      <c r="I125" s="39" t="s">
        <v>171</v>
      </c>
      <c r="J125" s="39" t="s">
        <v>90</v>
      </c>
      <c r="K125" s="39" t="s">
        <v>109</v>
      </c>
      <c r="L125" s="39" t="s">
        <v>532</v>
      </c>
      <c r="M125" s="39" t="s">
        <v>116</v>
      </c>
      <c r="N125" s="39" t="s">
        <v>111</v>
      </c>
      <c r="O125" s="39" t="s">
        <v>262</v>
      </c>
      <c r="P125" s="39" t="s">
        <v>436</v>
      </c>
      <c r="Q125" s="39" t="s">
        <v>107</v>
      </c>
      <c r="R125" s="39" t="s">
        <v>262</v>
      </c>
      <c r="S125" s="39" t="s">
        <v>265</v>
      </c>
      <c r="T125" s="39" t="s">
        <v>112</v>
      </c>
      <c r="U125" s="39" t="s">
        <v>560</v>
      </c>
      <c r="V125" s="39" t="s">
        <v>204</v>
      </c>
      <c r="W125" s="39" t="s">
        <v>90</v>
      </c>
      <c r="X125" s="39">
        <v>-0.12</v>
      </c>
      <c r="Y125" s="92">
        <v>2.9999999999999997E-4</v>
      </c>
      <c r="Z125" s="7"/>
      <c r="AA125" s="7"/>
      <c r="AB125" s="7"/>
      <c r="AC125" s="7"/>
    </row>
    <row r="126" spans="1:29" ht="21">
      <c r="A126" s="27" t="s">
        <v>76</v>
      </c>
      <c r="B126" s="42" t="s">
        <v>248</v>
      </c>
      <c r="C126" s="42" t="s">
        <v>561</v>
      </c>
      <c r="D126" s="42" t="s">
        <v>562</v>
      </c>
      <c r="E126" s="42" t="s">
        <v>563</v>
      </c>
      <c r="F126" s="42" t="s">
        <v>564</v>
      </c>
      <c r="G126" s="42" t="s">
        <v>565</v>
      </c>
      <c r="H126" s="42" t="s">
        <v>566</v>
      </c>
      <c r="I126" s="42" t="s">
        <v>567</v>
      </c>
      <c r="J126" s="42" t="s">
        <v>568</v>
      </c>
      <c r="K126" s="42" t="s">
        <v>569</v>
      </c>
      <c r="L126" s="42" t="s">
        <v>570</v>
      </c>
      <c r="M126" s="42" t="s">
        <v>571</v>
      </c>
      <c r="N126" s="42" t="s">
        <v>572</v>
      </c>
      <c r="O126" s="42" t="s">
        <v>370</v>
      </c>
      <c r="P126" s="42" t="s">
        <v>573</v>
      </c>
      <c r="Q126" s="42" t="s">
        <v>574</v>
      </c>
      <c r="R126" s="42" t="s">
        <v>575</v>
      </c>
      <c r="S126" s="42" t="s">
        <v>497</v>
      </c>
      <c r="T126" s="42" t="s">
        <v>93</v>
      </c>
      <c r="U126" s="42" t="s">
        <v>576</v>
      </c>
      <c r="V126" s="42" t="s">
        <v>577</v>
      </c>
      <c r="W126" s="42" t="s">
        <v>181</v>
      </c>
      <c r="X126" s="42">
        <v>0.25</v>
      </c>
      <c r="Y126" s="93">
        <v>5.8999999999999997E-2</v>
      </c>
      <c r="Z126" s="7"/>
      <c r="AA126" s="7"/>
      <c r="AB126" s="7"/>
      <c r="AC126" s="7"/>
    </row>
    <row r="127" spans="1:29" ht="21">
      <c r="A127" s="14" t="s">
        <v>65</v>
      </c>
      <c r="B127" s="7"/>
      <c r="C127" s="7"/>
      <c r="D127" s="7"/>
      <c r="E127" s="7"/>
      <c r="F127" s="7"/>
    </row>
    <row r="128" spans="1:29" ht="21">
      <c r="A128" s="7"/>
      <c r="B128" s="7"/>
      <c r="C128" s="7"/>
      <c r="D128" s="7"/>
      <c r="E128" s="7"/>
      <c r="F128" s="7"/>
    </row>
    <row r="129" spans="1:25" ht="21">
      <c r="A129" s="7"/>
      <c r="B129" s="7"/>
      <c r="C129" s="7"/>
      <c r="D129" s="7"/>
      <c r="E129" s="7"/>
      <c r="F129" s="7"/>
    </row>
    <row r="130" spans="1:25" ht="21">
      <c r="A130" s="7"/>
      <c r="B130" s="7"/>
      <c r="C130" s="7"/>
      <c r="D130" s="7"/>
      <c r="E130" s="7"/>
      <c r="F130" s="7"/>
    </row>
    <row r="131" spans="1:25" ht="21">
      <c r="A131" s="15" t="s">
        <v>578</v>
      </c>
      <c r="B131" s="7"/>
      <c r="C131" s="7"/>
      <c r="D131" s="7"/>
      <c r="E131" s="7"/>
      <c r="F131" s="7"/>
    </row>
    <row r="132" spans="1:25" ht="21">
      <c r="A132" s="7"/>
      <c r="B132" s="7"/>
      <c r="C132" s="7"/>
      <c r="D132" s="7"/>
      <c r="E132" s="7"/>
      <c r="F132" s="7"/>
    </row>
    <row r="133" spans="1:25">
      <c r="A133" s="49" t="s">
        <v>28</v>
      </c>
      <c r="B133" s="74" t="s">
        <v>30</v>
      </c>
      <c r="C133" s="74" t="s">
        <v>31</v>
      </c>
      <c r="D133" s="74" t="s">
        <v>32</v>
      </c>
      <c r="E133" s="74" t="s">
        <v>33</v>
      </c>
      <c r="F133" s="74" t="s">
        <v>34</v>
      </c>
      <c r="G133" s="74" t="s">
        <v>35</v>
      </c>
      <c r="H133" s="74" t="s">
        <v>36</v>
      </c>
      <c r="I133" s="74" t="s">
        <v>37</v>
      </c>
      <c r="J133" s="74" t="s">
        <v>38</v>
      </c>
      <c r="K133" s="74" t="s">
        <v>39</v>
      </c>
      <c r="L133" s="74" t="s">
        <v>40</v>
      </c>
      <c r="M133" s="74" t="s">
        <v>41</v>
      </c>
      <c r="N133" s="74" t="s">
        <v>42</v>
      </c>
      <c r="O133" s="74" t="s">
        <v>43</v>
      </c>
      <c r="P133" s="74" t="s">
        <v>44</v>
      </c>
      <c r="Q133" s="74" t="s">
        <v>45</v>
      </c>
      <c r="R133" s="74" t="s">
        <v>46</v>
      </c>
      <c r="S133" s="74" t="s">
        <v>47</v>
      </c>
      <c r="T133" s="74" t="s">
        <v>48</v>
      </c>
      <c r="U133" s="74" t="s">
        <v>49</v>
      </c>
      <c r="V133" s="74" t="s">
        <v>50</v>
      </c>
      <c r="W133" s="74" t="s">
        <v>51</v>
      </c>
      <c r="X133" s="74" t="s">
        <v>52</v>
      </c>
      <c r="Y133" s="74" t="s">
        <v>53</v>
      </c>
    </row>
    <row r="134" spans="1:25">
      <c r="A134" s="22" t="s">
        <v>54</v>
      </c>
      <c r="B134" s="56" t="s">
        <v>119</v>
      </c>
      <c r="C134" s="56" t="s">
        <v>120</v>
      </c>
      <c r="D134" s="56" t="s">
        <v>121</v>
      </c>
      <c r="E134" s="56" t="s">
        <v>122</v>
      </c>
      <c r="F134" s="56" t="s">
        <v>123</v>
      </c>
      <c r="G134" s="56" t="s">
        <v>124</v>
      </c>
      <c r="H134" s="56" t="s">
        <v>125</v>
      </c>
      <c r="I134" s="56" t="s">
        <v>126</v>
      </c>
      <c r="J134" s="56" t="s">
        <v>127</v>
      </c>
      <c r="K134" s="56" t="s">
        <v>128</v>
      </c>
      <c r="L134" s="56" t="s">
        <v>129</v>
      </c>
      <c r="M134" s="56" t="s">
        <v>130</v>
      </c>
      <c r="N134" s="56" t="s">
        <v>131</v>
      </c>
      <c r="O134" s="56" t="s">
        <v>132</v>
      </c>
      <c r="P134" s="56" t="s">
        <v>133</v>
      </c>
      <c r="Q134" s="56" t="s">
        <v>134</v>
      </c>
      <c r="R134" s="56" t="s">
        <v>135</v>
      </c>
      <c r="S134" s="56" t="s">
        <v>136</v>
      </c>
      <c r="T134" s="56" t="s">
        <v>137</v>
      </c>
      <c r="U134" s="56" t="s">
        <v>138</v>
      </c>
      <c r="V134" s="56" t="s">
        <v>139</v>
      </c>
      <c r="W134" s="56" t="s">
        <v>140</v>
      </c>
      <c r="X134" s="56">
        <v>-6.9999999999999999E-4</v>
      </c>
      <c r="Y134" s="88">
        <v>4.3700000000000003E-2</v>
      </c>
    </row>
    <row r="135" spans="1:25">
      <c r="A135" s="52" t="s">
        <v>58</v>
      </c>
      <c r="B135" s="56" t="s">
        <v>173</v>
      </c>
      <c r="C135" s="56" t="s">
        <v>174</v>
      </c>
      <c r="D135" s="56" t="s">
        <v>175</v>
      </c>
      <c r="E135" s="56" t="s">
        <v>176</v>
      </c>
      <c r="F135" s="56" t="s">
        <v>177</v>
      </c>
      <c r="G135" s="56" t="s">
        <v>178</v>
      </c>
      <c r="H135" s="56" t="s">
        <v>179</v>
      </c>
      <c r="I135" s="56" t="s">
        <v>180</v>
      </c>
      <c r="J135" s="56" t="s">
        <v>181</v>
      </c>
      <c r="K135" s="56" t="s">
        <v>182</v>
      </c>
      <c r="L135" s="56" t="s">
        <v>183</v>
      </c>
      <c r="M135" s="56" t="s">
        <v>164</v>
      </c>
      <c r="N135" s="56" t="s">
        <v>184</v>
      </c>
      <c r="O135" s="56" t="s">
        <v>185</v>
      </c>
      <c r="P135" s="56" t="s">
        <v>186</v>
      </c>
      <c r="Q135" s="56" t="s">
        <v>187</v>
      </c>
      <c r="R135" s="56" t="s">
        <v>188</v>
      </c>
      <c r="S135" s="56" t="s">
        <v>189</v>
      </c>
      <c r="T135" s="56" t="s">
        <v>190</v>
      </c>
      <c r="U135" s="56" t="s">
        <v>191</v>
      </c>
      <c r="V135" s="56" t="s">
        <v>192</v>
      </c>
      <c r="W135" s="56" t="s">
        <v>193</v>
      </c>
      <c r="X135" s="56">
        <v>-3.2000000000000002E-3</v>
      </c>
      <c r="Y135" s="88">
        <v>4.1000000000000002E-2</v>
      </c>
    </row>
    <row r="136" spans="1:25">
      <c r="A136" s="53" t="s">
        <v>59</v>
      </c>
      <c r="B136" s="56" t="s">
        <v>223</v>
      </c>
      <c r="C136" s="56" t="s">
        <v>224</v>
      </c>
      <c r="D136" s="56" t="s">
        <v>225</v>
      </c>
      <c r="E136" s="56" t="s">
        <v>226</v>
      </c>
      <c r="F136" s="56" t="s">
        <v>227</v>
      </c>
      <c r="G136" s="56" t="s">
        <v>228</v>
      </c>
      <c r="H136" s="56" t="s">
        <v>229</v>
      </c>
      <c r="I136" s="56" t="s">
        <v>230</v>
      </c>
      <c r="J136" s="56" t="s">
        <v>231</v>
      </c>
      <c r="K136" s="56" t="s">
        <v>232</v>
      </c>
      <c r="L136" s="56" t="s">
        <v>233</v>
      </c>
      <c r="M136" s="56" t="s">
        <v>234</v>
      </c>
      <c r="N136" s="56" t="s">
        <v>235</v>
      </c>
      <c r="O136" s="56" t="s">
        <v>236</v>
      </c>
      <c r="P136" s="56" t="s">
        <v>237</v>
      </c>
      <c r="Q136" s="56" t="s">
        <v>238</v>
      </c>
      <c r="R136" s="56" t="s">
        <v>239</v>
      </c>
      <c r="S136" s="56" t="s">
        <v>240</v>
      </c>
      <c r="T136" s="56" t="s">
        <v>241</v>
      </c>
      <c r="U136" s="56" t="s">
        <v>242</v>
      </c>
      <c r="V136" s="56" t="s">
        <v>243</v>
      </c>
      <c r="W136" s="56" t="s">
        <v>244</v>
      </c>
      <c r="X136" s="56">
        <v>1.6999999999999999E-3</v>
      </c>
      <c r="Y136" s="88">
        <v>0.02</v>
      </c>
    </row>
    <row r="137" spans="1:25">
      <c r="A137" s="54" t="s">
        <v>60</v>
      </c>
      <c r="B137" s="57" t="s">
        <v>267</v>
      </c>
      <c r="C137" s="57" t="s">
        <v>268</v>
      </c>
      <c r="D137" s="57" t="s">
        <v>269</v>
      </c>
      <c r="E137" s="57" t="s">
        <v>270</v>
      </c>
      <c r="F137" s="57" t="s">
        <v>271</v>
      </c>
      <c r="G137" s="57" t="s">
        <v>272</v>
      </c>
      <c r="H137" s="57" t="s">
        <v>273</v>
      </c>
      <c r="I137" s="57" t="s">
        <v>274</v>
      </c>
      <c r="J137" s="57" t="s">
        <v>275</v>
      </c>
      <c r="K137" s="57" t="s">
        <v>276</v>
      </c>
      <c r="L137" s="57" t="s">
        <v>277</v>
      </c>
      <c r="M137" s="57" t="s">
        <v>278</v>
      </c>
      <c r="N137" s="57" t="s">
        <v>279</v>
      </c>
      <c r="O137" s="57" t="s">
        <v>280</v>
      </c>
      <c r="P137" s="57" t="s">
        <v>281</v>
      </c>
      <c r="Q137" s="57" t="s">
        <v>282</v>
      </c>
      <c r="R137" s="57" t="s">
        <v>283</v>
      </c>
      <c r="S137" s="57" t="s">
        <v>284</v>
      </c>
      <c r="T137" s="57" t="s">
        <v>285</v>
      </c>
      <c r="U137" s="57" t="s">
        <v>286</v>
      </c>
      <c r="V137" s="57" t="s">
        <v>287</v>
      </c>
      <c r="W137" s="57" t="s">
        <v>288</v>
      </c>
      <c r="X137" s="57">
        <v>1.8E-3</v>
      </c>
      <c r="Y137" s="89">
        <v>5.45E-2</v>
      </c>
    </row>
    <row r="138" spans="1:25" ht="21">
      <c r="A138" s="14" t="s">
        <v>65</v>
      </c>
      <c r="B138" s="7"/>
      <c r="C138" s="7"/>
      <c r="D138" s="7"/>
      <c r="E138" s="7"/>
      <c r="F138" s="7"/>
    </row>
    <row r="139" spans="1:25" ht="21">
      <c r="A139" s="7"/>
      <c r="B139" s="7"/>
      <c r="C139" s="7"/>
      <c r="D139" s="7"/>
      <c r="E139" s="7"/>
      <c r="F139" s="7"/>
    </row>
    <row r="140" spans="1:25" ht="21">
      <c r="A140" s="7"/>
      <c r="B140" s="7"/>
      <c r="C140" s="7"/>
      <c r="D140" s="7"/>
      <c r="E140" s="7"/>
      <c r="F140" s="7"/>
    </row>
    <row r="141" spans="1:25">
      <c r="A141" s="49" t="s">
        <v>62</v>
      </c>
      <c r="B141" s="74" t="s">
        <v>30</v>
      </c>
      <c r="C141" s="74" t="s">
        <v>31</v>
      </c>
      <c r="D141" s="74" t="s">
        <v>32</v>
      </c>
      <c r="E141" s="74" t="s">
        <v>33</v>
      </c>
      <c r="F141" s="74" t="s">
        <v>34</v>
      </c>
      <c r="G141" s="74" t="s">
        <v>35</v>
      </c>
      <c r="H141" s="74" t="s">
        <v>36</v>
      </c>
      <c r="I141" s="74" t="s">
        <v>37</v>
      </c>
      <c r="J141" s="74" t="s">
        <v>38</v>
      </c>
      <c r="K141" s="74" t="s">
        <v>39</v>
      </c>
      <c r="L141" s="74" t="s">
        <v>40</v>
      </c>
      <c r="M141" s="74" t="s">
        <v>41</v>
      </c>
      <c r="N141" s="74" t="s">
        <v>42</v>
      </c>
      <c r="O141" s="74" t="s">
        <v>43</v>
      </c>
      <c r="P141" s="74" t="s">
        <v>44</v>
      </c>
      <c r="Q141" s="74" t="s">
        <v>45</v>
      </c>
      <c r="R141" s="74" t="s">
        <v>46</v>
      </c>
      <c r="S141" s="74" t="s">
        <v>47</v>
      </c>
      <c r="T141" s="74" t="s">
        <v>48</v>
      </c>
      <c r="U141" s="74" t="s">
        <v>49</v>
      </c>
      <c r="V141" s="74" t="s">
        <v>50</v>
      </c>
      <c r="W141" s="74" t="s">
        <v>51</v>
      </c>
      <c r="X141" s="74" t="s">
        <v>52</v>
      </c>
      <c r="Y141" s="74" t="s">
        <v>53</v>
      </c>
    </row>
    <row r="142" spans="1:25">
      <c r="A142" s="22" t="s">
        <v>54</v>
      </c>
      <c r="B142" s="56" t="s">
        <v>314</v>
      </c>
      <c r="C142" s="56" t="s">
        <v>315</v>
      </c>
      <c r="D142" s="56" t="s">
        <v>316</v>
      </c>
      <c r="E142" s="56" t="s">
        <v>317</v>
      </c>
      <c r="F142" s="56" t="s">
        <v>318</v>
      </c>
      <c r="G142" s="56" t="s">
        <v>319</v>
      </c>
      <c r="H142" s="56" t="s">
        <v>320</v>
      </c>
      <c r="I142" s="56" t="s">
        <v>321</v>
      </c>
      <c r="J142" s="56" t="s">
        <v>322</v>
      </c>
      <c r="K142" s="56" t="s">
        <v>323</v>
      </c>
      <c r="L142" s="56" t="s">
        <v>324</v>
      </c>
      <c r="M142" s="56" t="s">
        <v>325</v>
      </c>
      <c r="N142" s="56" t="s">
        <v>326</v>
      </c>
      <c r="O142" s="56" t="s">
        <v>218</v>
      </c>
      <c r="P142" s="56" t="s">
        <v>327</v>
      </c>
      <c r="Q142" s="56" t="s">
        <v>328</v>
      </c>
      <c r="R142" s="56" t="s">
        <v>329</v>
      </c>
      <c r="S142" s="56" t="s">
        <v>330</v>
      </c>
      <c r="T142" s="56" t="s">
        <v>331</v>
      </c>
      <c r="U142" s="56" t="s">
        <v>87</v>
      </c>
      <c r="V142" s="56" t="s">
        <v>332</v>
      </c>
      <c r="W142" s="56" t="s">
        <v>333</v>
      </c>
      <c r="X142" s="56">
        <v>-2.5999999999999999E-3</v>
      </c>
      <c r="Y142" s="88">
        <v>4.07E-2</v>
      </c>
    </row>
    <row r="143" spans="1:25">
      <c r="A143" s="52" t="s">
        <v>58</v>
      </c>
      <c r="B143" s="56" t="s">
        <v>358</v>
      </c>
      <c r="C143" s="56" t="s">
        <v>359</v>
      </c>
      <c r="D143" s="56" t="s">
        <v>360</v>
      </c>
      <c r="E143" s="56" t="s">
        <v>361</v>
      </c>
      <c r="F143" s="56" t="s">
        <v>362</v>
      </c>
      <c r="G143" s="56" t="s">
        <v>363</v>
      </c>
      <c r="H143" s="56" t="s">
        <v>364</v>
      </c>
      <c r="I143" s="56" t="s">
        <v>365</v>
      </c>
      <c r="J143" s="56" t="s">
        <v>366</v>
      </c>
      <c r="K143" s="56" t="s">
        <v>367</v>
      </c>
      <c r="L143" s="56" t="s">
        <v>368</v>
      </c>
      <c r="M143" s="56" t="s">
        <v>152</v>
      </c>
      <c r="N143" s="56" t="s">
        <v>369</v>
      </c>
      <c r="O143" s="56" t="s">
        <v>245</v>
      </c>
      <c r="P143" s="56" t="s">
        <v>370</v>
      </c>
      <c r="Q143" s="56" t="s">
        <v>371</v>
      </c>
      <c r="R143" s="56" t="s">
        <v>372</v>
      </c>
      <c r="S143" s="56" t="s">
        <v>373</v>
      </c>
      <c r="T143" s="56" t="s">
        <v>374</v>
      </c>
      <c r="U143" s="56" t="s">
        <v>375</v>
      </c>
      <c r="V143" s="56" t="s">
        <v>332</v>
      </c>
      <c r="W143" s="56" t="s">
        <v>376</v>
      </c>
      <c r="X143" s="56">
        <v>-6.1999999999999998E-3</v>
      </c>
      <c r="Y143" s="88">
        <v>3.85E-2</v>
      </c>
    </row>
    <row r="144" spans="1:25">
      <c r="A144" s="53" t="s">
        <v>59</v>
      </c>
      <c r="B144" s="56" t="s">
        <v>401</v>
      </c>
      <c r="C144" s="56" t="s">
        <v>402</v>
      </c>
      <c r="D144" s="56" t="s">
        <v>403</v>
      </c>
      <c r="E144" s="56" t="s">
        <v>404</v>
      </c>
      <c r="F144" s="56" t="s">
        <v>405</v>
      </c>
      <c r="G144" s="56" t="s">
        <v>406</v>
      </c>
      <c r="H144" s="56" t="s">
        <v>407</v>
      </c>
      <c r="I144" s="56" t="s">
        <v>408</v>
      </c>
      <c r="J144" s="56" t="s">
        <v>409</v>
      </c>
      <c r="K144" s="56" t="s">
        <v>410</v>
      </c>
      <c r="L144" s="56" t="s">
        <v>411</v>
      </c>
      <c r="M144" s="56" t="s">
        <v>301</v>
      </c>
      <c r="N144" s="56" t="s">
        <v>412</v>
      </c>
      <c r="O144" s="56" t="s">
        <v>222</v>
      </c>
      <c r="P144" s="56" t="s">
        <v>413</v>
      </c>
      <c r="Q144" s="56" t="s">
        <v>414</v>
      </c>
      <c r="R144" s="56" t="s">
        <v>415</v>
      </c>
      <c r="S144" s="56" t="s">
        <v>416</v>
      </c>
      <c r="T144" s="56" t="s">
        <v>417</v>
      </c>
      <c r="U144" s="56" t="s">
        <v>418</v>
      </c>
      <c r="V144" s="56" t="s">
        <v>419</v>
      </c>
      <c r="W144" s="56" t="s">
        <v>420</v>
      </c>
      <c r="X144" s="56">
        <v>5.0000000000000001E-4</v>
      </c>
      <c r="Y144" s="88">
        <v>0.02</v>
      </c>
    </row>
    <row r="145" spans="1:25">
      <c r="A145" s="54" t="s">
        <v>60</v>
      </c>
      <c r="B145" s="57" t="s">
        <v>437</v>
      </c>
      <c r="C145" s="57" t="s">
        <v>438</v>
      </c>
      <c r="D145" s="57" t="s">
        <v>439</v>
      </c>
      <c r="E145" s="57" t="s">
        <v>440</v>
      </c>
      <c r="F145" s="57" t="s">
        <v>441</v>
      </c>
      <c r="G145" s="57" t="s">
        <v>442</v>
      </c>
      <c r="H145" s="57" t="s">
        <v>443</v>
      </c>
      <c r="I145" s="57" t="s">
        <v>444</v>
      </c>
      <c r="J145" s="57" t="s">
        <v>445</v>
      </c>
      <c r="K145" s="57" t="s">
        <v>446</v>
      </c>
      <c r="L145" s="57" t="s">
        <v>447</v>
      </c>
      <c r="M145" s="57" t="s">
        <v>448</v>
      </c>
      <c r="N145" s="57" t="s">
        <v>137</v>
      </c>
      <c r="O145" s="57" t="s">
        <v>449</v>
      </c>
      <c r="P145" s="57" t="s">
        <v>450</v>
      </c>
      <c r="Q145" s="57" t="s">
        <v>451</v>
      </c>
      <c r="R145" s="57" t="s">
        <v>452</v>
      </c>
      <c r="S145" s="57" t="s">
        <v>453</v>
      </c>
      <c r="T145" s="57" t="s">
        <v>454</v>
      </c>
      <c r="U145" s="57" t="s">
        <v>455</v>
      </c>
      <c r="V145" s="57" t="s">
        <v>456</v>
      </c>
      <c r="W145" s="57" t="s">
        <v>457</v>
      </c>
      <c r="X145" s="57">
        <v>1.1000000000000001E-3</v>
      </c>
      <c r="Y145" s="89">
        <v>0.05</v>
      </c>
    </row>
    <row r="146" spans="1:25" ht="21">
      <c r="A146" s="14" t="s">
        <v>65</v>
      </c>
      <c r="B146" s="7"/>
      <c r="C146" s="7"/>
      <c r="D146" s="7"/>
      <c r="E146" s="7"/>
      <c r="F146" s="7"/>
    </row>
    <row r="149" spans="1:25">
      <c r="A149" s="49" t="s">
        <v>63</v>
      </c>
      <c r="B149" s="74" t="s">
        <v>30</v>
      </c>
      <c r="C149" s="74" t="s">
        <v>31</v>
      </c>
      <c r="D149" s="74" t="s">
        <v>32</v>
      </c>
      <c r="E149" s="74" t="s">
        <v>33</v>
      </c>
      <c r="F149" s="74" t="s">
        <v>34</v>
      </c>
      <c r="G149" s="74" t="s">
        <v>35</v>
      </c>
      <c r="H149" s="74" t="s">
        <v>36</v>
      </c>
      <c r="I149" s="74" t="s">
        <v>37</v>
      </c>
      <c r="J149" s="74" t="s">
        <v>38</v>
      </c>
      <c r="K149" s="74" t="s">
        <v>39</v>
      </c>
      <c r="L149" s="74" t="s">
        <v>40</v>
      </c>
      <c r="M149" s="74" t="s">
        <v>41</v>
      </c>
      <c r="N149" s="74" t="s">
        <v>42</v>
      </c>
      <c r="O149" s="74" t="s">
        <v>43</v>
      </c>
      <c r="P149" s="74" t="s">
        <v>44</v>
      </c>
      <c r="Q149" s="74" t="s">
        <v>45</v>
      </c>
      <c r="R149" s="74" t="s">
        <v>46</v>
      </c>
      <c r="S149" s="74" t="s">
        <v>47</v>
      </c>
      <c r="T149" s="74" t="s">
        <v>48</v>
      </c>
      <c r="U149" s="74" t="s">
        <v>49</v>
      </c>
      <c r="V149" s="74" t="s">
        <v>50</v>
      </c>
      <c r="W149" s="74" t="s">
        <v>51</v>
      </c>
      <c r="X149" s="74" t="s">
        <v>52</v>
      </c>
      <c r="Y149" s="74" t="s">
        <v>53</v>
      </c>
    </row>
    <row r="150" spans="1:25">
      <c r="A150" s="22" t="s">
        <v>54</v>
      </c>
      <c r="B150" s="56" t="s">
        <v>467</v>
      </c>
      <c r="C150" s="56" t="s">
        <v>468</v>
      </c>
      <c r="D150" s="56" t="s">
        <v>469</v>
      </c>
      <c r="E150" s="56" t="s">
        <v>470</v>
      </c>
      <c r="F150" s="56" t="s">
        <v>471</v>
      </c>
      <c r="G150" s="56" t="s">
        <v>409</v>
      </c>
      <c r="H150" s="56" t="s">
        <v>472</v>
      </c>
      <c r="I150" s="56" t="s">
        <v>473</v>
      </c>
      <c r="J150" s="56" t="s">
        <v>474</v>
      </c>
      <c r="K150" s="56" t="s">
        <v>475</v>
      </c>
      <c r="L150" s="56" t="s">
        <v>476</v>
      </c>
      <c r="M150" s="56" t="s">
        <v>150</v>
      </c>
      <c r="N150" s="56" t="s">
        <v>477</v>
      </c>
      <c r="O150" s="56" t="s">
        <v>169</v>
      </c>
      <c r="P150" s="56" t="s">
        <v>478</v>
      </c>
      <c r="Q150" s="56" t="s">
        <v>479</v>
      </c>
      <c r="R150" s="56" t="s">
        <v>480</v>
      </c>
      <c r="S150" s="56" t="s">
        <v>481</v>
      </c>
      <c r="T150" s="56" t="s">
        <v>482</v>
      </c>
      <c r="U150" s="56" t="s">
        <v>385</v>
      </c>
      <c r="V150" s="56" t="s">
        <v>483</v>
      </c>
      <c r="W150" s="56" t="s">
        <v>484</v>
      </c>
      <c r="X150" s="56">
        <v>1.2999999999999999E-3</v>
      </c>
      <c r="Y150" s="88">
        <v>4.6699999999999998E-2</v>
      </c>
    </row>
    <row r="151" spans="1:25">
      <c r="A151" s="52" t="s">
        <v>58</v>
      </c>
      <c r="B151" s="56" t="s">
        <v>504</v>
      </c>
      <c r="C151" s="56" t="s">
        <v>505</v>
      </c>
      <c r="D151" s="56" t="s">
        <v>506</v>
      </c>
      <c r="E151" s="56" t="s">
        <v>507</v>
      </c>
      <c r="F151" s="56" t="s">
        <v>508</v>
      </c>
      <c r="G151" s="56" t="s">
        <v>509</v>
      </c>
      <c r="H151" s="56" t="s">
        <v>510</v>
      </c>
      <c r="I151" s="56" t="s">
        <v>511</v>
      </c>
      <c r="J151" s="56" t="s">
        <v>512</v>
      </c>
      <c r="K151" s="56" t="s">
        <v>513</v>
      </c>
      <c r="L151" s="56" t="s">
        <v>147</v>
      </c>
      <c r="M151" s="56" t="s">
        <v>463</v>
      </c>
      <c r="N151" s="56" t="s">
        <v>114</v>
      </c>
      <c r="O151" s="56" t="s">
        <v>498</v>
      </c>
      <c r="P151" s="56" t="s">
        <v>514</v>
      </c>
      <c r="Q151" s="56" t="s">
        <v>515</v>
      </c>
      <c r="R151" s="56" t="s">
        <v>516</v>
      </c>
      <c r="S151" s="56" t="s">
        <v>517</v>
      </c>
      <c r="T151" s="56" t="s">
        <v>518</v>
      </c>
      <c r="U151" s="56" t="s">
        <v>519</v>
      </c>
      <c r="V151" s="56" t="s">
        <v>520</v>
      </c>
      <c r="W151" s="56" t="s">
        <v>521</v>
      </c>
      <c r="X151" s="56">
        <v>-1E-4</v>
      </c>
      <c r="Y151" s="88">
        <v>4.36E-2</v>
      </c>
    </row>
    <row r="152" spans="1:25">
      <c r="A152" s="53" t="s">
        <v>59</v>
      </c>
      <c r="B152" s="56" t="s">
        <v>174</v>
      </c>
      <c r="C152" s="56" t="s">
        <v>533</v>
      </c>
      <c r="D152" s="56" t="s">
        <v>534</v>
      </c>
      <c r="E152" s="56" t="s">
        <v>535</v>
      </c>
      <c r="F152" s="56" t="s">
        <v>536</v>
      </c>
      <c r="G152" s="56" t="s">
        <v>537</v>
      </c>
      <c r="H152" s="56" t="s">
        <v>538</v>
      </c>
      <c r="I152" s="56" t="s">
        <v>539</v>
      </c>
      <c r="J152" s="56" t="s">
        <v>540</v>
      </c>
      <c r="K152" s="56" t="s">
        <v>541</v>
      </c>
      <c r="L152" s="56" t="s">
        <v>542</v>
      </c>
      <c r="M152" s="56" t="s">
        <v>543</v>
      </c>
      <c r="N152" s="56" t="s">
        <v>97</v>
      </c>
      <c r="O152" s="56" t="s">
        <v>111</v>
      </c>
      <c r="P152" s="56" t="s">
        <v>544</v>
      </c>
      <c r="Q152" s="56" t="s">
        <v>545</v>
      </c>
      <c r="R152" s="56" t="s">
        <v>546</v>
      </c>
      <c r="S152" s="56" t="s">
        <v>547</v>
      </c>
      <c r="T152" s="56" t="s">
        <v>548</v>
      </c>
      <c r="U152" s="56" t="s">
        <v>549</v>
      </c>
      <c r="V152" s="56" t="s">
        <v>550</v>
      </c>
      <c r="W152" s="56" t="s">
        <v>551</v>
      </c>
      <c r="X152" s="56">
        <v>2.8999999999999998E-3</v>
      </c>
      <c r="Y152" s="88">
        <v>1.9900000000000001E-2</v>
      </c>
    </row>
    <row r="153" spans="1:25">
      <c r="A153" s="54" t="s">
        <v>60</v>
      </c>
      <c r="B153" s="57" t="s">
        <v>248</v>
      </c>
      <c r="C153" s="57" t="s">
        <v>561</v>
      </c>
      <c r="D153" s="57" t="s">
        <v>562</v>
      </c>
      <c r="E153" s="57" t="s">
        <v>563</v>
      </c>
      <c r="F153" s="57" t="s">
        <v>564</v>
      </c>
      <c r="G153" s="57" t="s">
        <v>565</v>
      </c>
      <c r="H153" s="57" t="s">
        <v>566</v>
      </c>
      <c r="I153" s="57" t="s">
        <v>567</v>
      </c>
      <c r="J153" s="57" t="s">
        <v>568</v>
      </c>
      <c r="K153" s="57" t="s">
        <v>569</v>
      </c>
      <c r="L153" s="57" t="s">
        <v>570</v>
      </c>
      <c r="M153" s="57" t="s">
        <v>571</v>
      </c>
      <c r="N153" s="57" t="s">
        <v>572</v>
      </c>
      <c r="O153" s="57" t="s">
        <v>370</v>
      </c>
      <c r="P153" s="57" t="s">
        <v>573</v>
      </c>
      <c r="Q153" s="57" t="s">
        <v>574</v>
      </c>
      <c r="R153" s="57" t="s">
        <v>575</v>
      </c>
      <c r="S153" s="57" t="s">
        <v>497</v>
      </c>
      <c r="T153" s="57" t="s">
        <v>93</v>
      </c>
      <c r="U153" s="57" t="s">
        <v>576</v>
      </c>
      <c r="V153" s="57" t="s">
        <v>577</v>
      </c>
      <c r="W153" s="57" t="s">
        <v>181</v>
      </c>
      <c r="X153" s="57">
        <v>2.5000000000000001E-3</v>
      </c>
      <c r="Y153" s="89">
        <v>5.8999999999999997E-2</v>
      </c>
    </row>
    <row r="154" spans="1:25" ht="21">
      <c r="A154" s="14" t="s">
        <v>65</v>
      </c>
      <c r="B154" s="7"/>
      <c r="C154" s="7"/>
      <c r="D154" s="7"/>
      <c r="E154" s="7"/>
      <c r="F154" s="7"/>
    </row>
  </sheetData>
  <pageMargins left="0.7" right="0.7" top="0.75" bottom="0.75" header="0.3" footer="0.3"/>
  <pageSetup paperSize="9" orientation="portrait" horizontalDpi="0" verticalDpi="0"/>
  <ignoredErrors>
    <ignoredError sqref="B72:W74 B76:W78 B80:W82 B84:W86 B70:W70 B47:W47 B27:W27 B7:W7 B92:W94 B90:W90 B96:W98 B100:W102 B104:W106 B110:W110 B112:W114 B116:W118 B120:W122 B124:W126 B133:W137 B141:W145 B149:W1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K85"/>
  <sheetViews>
    <sheetView zoomScale="83" workbookViewId="0">
      <selection activeCell="Z42" sqref="Z42"/>
    </sheetView>
  </sheetViews>
  <sheetFormatPr defaultColWidth="10.875" defaultRowHeight="15"/>
  <cols>
    <col min="1" max="1" width="20.875" style="5" customWidth="1"/>
    <col min="2" max="16384" width="10.875" style="5"/>
  </cols>
  <sheetData>
    <row r="1" spans="1:89" ht="30" customHeight="1">
      <c r="A1" s="20" t="s">
        <v>0</v>
      </c>
    </row>
    <row r="2" spans="1:89" ht="30" customHeight="1">
      <c r="A2" s="21" t="s">
        <v>5</v>
      </c>
    </row>
    <row r="3" spans="1:89" ht="18" customHeight="1"/>
    <row r="4" spans="1:89" ht="18" customHeight="1"/>
    <row r="5" spans="1:89" ht="18" customHeight="1">
      <c r="A5" s="15" t="s">
        <v>579</v>
      </c>
      <c r="BR5" s="14" t="s">
        <v>61</v>
      </c>
      <c r="BS5" s="15"/>
      <c r="BT5" s="15"/>
      <c r="BU5" s="15"/>
      <c r="BV5" s="15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89" ht="18" customHeight="1"/>
    <row r="7" spans="1:89" ht="18" customHeight="1">
      <c r="A7" s="49" t="s">
        <v>28</v>
      </c>
      <c r="B7" s="73" t="s">
        <v>29</v>
      </c>
      <c r="C7" s="73" t="s">
        <v>30</v>
      </c>
      <c r="D7" s="73" t="s">
        <v>31</v>
      </c>
      <c r="E7" s="73" t="s">
        <v>32</v>
      </c>
      <c r="F7" s="73" t="s">
        <v>33</v>
      </c>
      <c r="G7" s="73" t="s">
        <v>34</v>
      </c>
      <c r="H7" s="73" t="s">
        <v>35</v>
      </c>
      <c r="I7" s="73" t="s">
        <v>36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 t="s">
        <v>42</v>
      </c>
      <c r="P7" s="73" t="s">
        <v>43</v>
      </c>
      <c r="Q7" s="73" t="s">
        <v>44</v>
      </c>
      <c r="R7" s="73" t="s">
        <v>45</v>
      </c>
      <c r="S7" s="73" t="s">
        <v>46</v>
      </c>
      <c r="T7" s="73" t="s">
        <v>47</v>
      </c>
      <c r="U7" s="73" t="s">
        <v>48</v>
      </c>
      <c r="V7" s="73" t="s">
        <v>49</v>
      </c>
      <c r="W7" s="73" t="s">
        <v>50</v>
      </c>
      <c r="X7" s="73" t="s">
        <v>51</v>
      </c>
      <c r="Y7" s="73" t="s">
        <v>52</v>
      </c>
      <c r="Z7" s="73" t="s">
        <v>53</v>
      </c>
    </row>
    <row r="8" spans="1:89" ht="18" customHeigh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89" ht="18" customHeight="1">
      <c r="A9" s="18" t="s">
        <v>580</v>
      </c>
      <c r="B9" s="43">
        <v>38.619999999999997</v>
      </c>
      <c r="C9" s="43">
        <v>39.18</v>
      </c>
      <c r="D9" s="43">
        <v>39.42</v>
      </c>
      <c r="E9" s="43">
        <v>39.78</v>
      </c>
      <c r="F9" s="43">
        <v>39.979999999999997</v>
      </c>
      <c r="G9" s="43">
        <v>40.17</v>
      </c>
      <c r="H9" s="43">
        <v>40.4</v>
      </c>
      <c r="I9" s="43">
        <v>40.6</v>
      </c>
      <c r="J9" s="43">
        <v>40.770000000000003</v>
      </c>
      <c r="K9" s="43">
        <v>41</v>
      </c>
      <c r="L9" s="43">
        <v>41.17</v>
      </c>
      <c r="M9" s="43">
        <v>41.36</v>
      </c>
      <c r="N9" s="43">
        <v>41.57</v>
      </c>
      <c r="O9" s="43">
        <v>41.81</v>
      </c>
      <c r="P9" s="43">
        <v>42.07</v>
      </c>
      <c r="Q9" s="43">
        <v>42.33</v>
      </c>
      <c r="R9" s="43">
        <v>42.59</v>
      </c>
      <c r="S9" s="43">
        <v>42.84</v>
      </c>
      <c r="T9" s="43">
        <v>43.06</v>
      </c>
      <c r="U9" s="43">
        <v>43.31</v>
      </c>
      <c r="V9" s="43">
        <v>43.58</v>
      </c>
      <c r="W9" s="43">
        <v>43.87</v>
      </c>
      <c r="X9" s="43">
        <v>44.17</v>
      </c>
      <c r="Y9" s="43">
        <v>44.45</v>
      </c>
      <c r="Z9" s="84">
        <v>44.71</v>
      </c>
    </row>
    <row r="10" spans="1:89" ht="18" customHeight="1">
      <c r="A10" s="12" t="s">
        <v>581</v>
      </c>
      <c r="B10" s="44">
        <v>47.96</v>
      </c>
      <c r="C10" s="44">
        <v>46.72</v>
      </c>
      <c r="D10" s="44">
        <v>46.03</v>
      </c>
      <c r="E10" s="44">
        <v>43.62</v>
      </c>
      <c r="F10" s="44">
        <v>40.42</v>
      </c>
      <c r="G10" s="44">
        <v>39.11</v>
      </c>
      <c r="H10" s="44">
        <v>37.22</v>
      </c>
      <c r="I10" s="44">
        <v>37.25</v>
      </c>
      <c r="J10" s="44">
        <v>37.409999999999997</v>
      </c>
      <c r="K10" s="44">
        <v>37.450000000000003</v>
      </c>
      <c r="L10" s="44">
        <v>37.18</v>
      </c>
      <c r="M10" s="44">
        <v>37.46</v>
      </c>
      <c r="N10" s="44">
        <v>38.020000000000003</v>
      </c>
      <c r="O10" s="44">
        <v>38.630000000000003</v>
      </c>
      <c r="P10" s="44">
        <v>39.22</v>
      </c>
      <c r="Q10" s="44">
        <v>39.840000000000003</v>
      </c>
      <c r="R10" s="44">
        <v>38.9</v>
      </c>
      <c r="S10" s="44">
        <v>39.25</v>
      </c>
      <c r="T10" s="44">
        <v>39.17</v>
      </c>
      <c r="U10" s="44">
        <v>39.26</v>
      </c>
      <c r="V10" s="44">
        <v>39.61</v>
      </c>
      <c r="W10" s="44">
        <v>39.630000000000003</v>
      </c>
      <c r="X10" s="44">
        <v>39.54</v>
      </c>
      <c r="Y10" s="44">
        <v>39.92</v>
      </c>
      <c r="Z10" s="84">
        <v>40.39</v>
      </c>
    </row>
    <row r="11" spans="1:89" ht="18" customHeight="1">
      <c r="A11" s="22" t="s">
        <v>58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89" ht="18" customHeight="1">
      <c r="A12" s="18" t="s">
        <v>580</v>
      </c>
      <c r="B12" s="43">
        <v>37.32</v>
      </c>
      <c r="C12" s="43">
        <v>38.21</v>
      </c>
      <c r="D12" s="43">
        <v>38.5</v>
      </c>
      <c r="E12" s="43">
        <v>38.880000000000003</v>
      </c>
      <c r="F12" s="43">
        <v>39.049999999999997</v>
      </c>
      <c r="G12" s="43">
        <v>39.26</v>
      </c>
      <c r="H12" s="43">
        <v>39.53</v>
      </c>
      <c r="I12" s="43">
        <v>39.75</v>
      </c>
      <c r="J12" s="43">
        <v>39.94</v>
      </c>
      <c r="K12" s="43">
        <v>40.200000000000003</v>
      </c>
      <c r="L12" s="43">
        <v>40.39</v>
      </c>
      <c r="M12" s="43">
        <v>40.619999999999997</v>
      </c>
      <c r="N12" s="43">
        <v>40.869999999999997</v>
      </c>
      <c r="O12" s="43">
        <v>41.15</v>
      </c>
      <c r="P12" s="43">
        <v>41.43</v>
      </c>
      <c r="Q12" s="43">
        <v>41.67</v>
      </c>
      <c r="R12" s="43">
        <v>41.97</v>
      </c>
      <c r="S12" s="43">
        <v>42.21</v>
      </c>
      <c r="T12" s="43">
        <v>42.45</v>
      </c>
      <c r="U12" s="43">
        <v>42.73</v>
      </c>
      <c r="V12" s="43">
        <v>43</v>
      </c>
      <c r="W12" s="43">
        <v>43.3</v>
      </c>
      <c r="X12" s="43">
        <v>43.63</v>
      </c>
      <c r="Y12" s="43">
        <v>43.92</v>
      </c>
      <c r="Z12" s="84">
        <v>44.18</v>
      </c>
    </row>
    <row r="13" spans="1:89" ht="18" customHeight="1">
      <c r="A13" s="12" t="s">
        <v>581</v>
      </c>
      <c r="B13" s="44">
        <v>51.68</v>
      </c>
      <c r="C13" s="44">
        <v>49.41</v>
      </c>
      <c r="D13" s="44">
        <v>49.24</v>
      </c>
      <c r="E13" s="44">
        <v>48.67</v>
      </c>
      <c r="F13" s="44">
        <v>45.53</v>
      </c>
      <c r="G13" s="44">
        <v>44.23</v>
      </c>
      <c r="H13" s="44">
        <v>41.92</v>
      </c>
      <c r="I13" s="44">
        <v>41.95</v>
      </c>
      <c r="J13" s="44">
        <v>42.41</v>
      </c>
      <c r="K13" s="44">
        <v>42.62</v>
      </c>
      <c r="L13" s="44">
        <v>42.31</v>
      </c>
      <c r="M13" s="44">
        <v>42.69</v>
      </c>
      <c r="N13" s="44">
        <v>43.36</v>
      </c>
      <c r="O13" s="44">
        <v>44.06</v>
      </c>
      <c r="P13" s="44">
        <v>44.67</v>
      </c>
      <c r="Q13" s="44">
        <v>45.28</v>
      </c>
      <c r="R13" s="44">
        <v>43.86</v>
      </c>
      <c r="S13" s="44">
        <v>44.11</v>
      </c>
      <c r="T13" s="44">
        <v>43.75</v>
      </c>
      <c r="U13" s="44">
        <v>43.61</v>
      </c>
      <c r="V13" s="44">
        <v>43.92</v>
      </c>
      <c r="W13" s="44">
        <v>43.82</v>
      </c>
      <c r="X13" s="44">
        <v>43.51</v>
      </c>
      <c r="Y13" s="44">
        <v>43.89</v>
      </c>
      <c r="Z13" s="84">
        <v>44.54</v>
      </c>
    </row>
    <row r="14" spans="1:89" ht="18" customHeight="1">
      <c r="A14" s="22" t="s">
        <v>59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89" ht="18" customHeight="1">
      <c r="A15" s="18" t="s">
        <v>580</v>
      </c>
      <c r="B15" s="43">
        <v>40.090000000000003</v>
      </c>
      <c r="C15" s="43">
        <v>40.39</v>
      </c>
      <c r="D15" s="43">
        <v>40.549999999999997</v>
      </c>
      <c r="E15" s="43">
        <v>40.79</v>
      </c>
      <c r="F15" s="43">
        <v>40.93</v>
      </c>
      <c r="G15" s="43">
        <v>41.07</v>
      </c>
      <c r="H15" s="43">
        <v>41.31</v>
      </c>
      <c r="I15" s="43">
        <v>41.53</v>
      </c>
      <c r="J15" s="43">
        <v>41.64</v>
      </c>
      <c r="K15" s="43">
        <v>41.82</v>
      </c>
      <c r="L15" s="43">
        <v>42.02</v>
      </c>
      <c r="M15" s="43">
        <v>42.18</v>
      </c>
      <c r="N15" s="43">
        <v>42.4</v>
      </c>
      <c r="O15" s="43">
        <v>42.65</v>
      </c>
      <c r="P15" s="43">
        <v>42.9</v>
      </c>
      <c r="Q15" s="43">
        <v>43.15</v>
      </c>
      <c r="R15" s="43">
        <v>43.38</v>
      </c>
      <c r="S15" s="43">
        <v>43.6</v>
      </c>
      <c r="T15" s="43">
        <v>43.8</v>
      </c>
      <c r="U15" s="43">
        <v>44</v>
      </c>
      <c r="V15" s="43">
        <v>44.26</v>
      </c>
      <c r="W15" s="43">
        <v>44.51</v>
      </c>
      <c r="X15" s="43">
        <v>44.78</v>
      </c>
      <c r="Y15" s="43">
        <v>45.03</v>
      </c>
      <c r="Z15" s="84">
        <v>45.25</v>
      </c>
    </row>
    <row r="16" spans="1:89" ht="18" customHeight="1">
      <c r="A16" s="12" t="s">
        <v>581</v>
      </c>
      <c r="B16" s="44">
        <v>36.94</v>
      </c>
      <c r="C16" s="44">
        <v>36.86</v>
      </c>
      <c r="D16" s="44">
        <v>35.85</v>
      </c>
      <c r="E16" s="44">
        <v>33.79</v>
      </c>
      <c r="F16" s="44">
        <v>32.46</v>
      </c>
      <c r="G16" s="44">
        <v>31.79</v>
      </c>
      <c r="H16" s="44">
        <v>31.04</v>
      </c>
      <c r="I16" s="44">
        <v>31.06</v>
      </c>
      <c r="J16" s="44">
        <v>31.12</v>
      </c>
      <c r="K16" s="44">
        <v>30.98</v>
      </c>
      <c r="L16" s="44">
        <v>31</v>
      </c>
      <c r="M16" s="44">
        <v>31.32</v>
      </c>
      <c r="N16" s="44">
        <v>31.71</v>
      </c>
      <c r="O16" s="44">
        <v>32.18</v>
      </c>
      <c r="P16" s="44">
        <v>32.799999999999997</v>
      </c>
      <c r="Q16" s="44">
        <v>33.29</v>
      </c>
      <c r="R16" s="44">
        <v>33.299999999999997</v>
      </c>
      <c r="S16" s="44">
        <v>33.840000000000003</v>
      </c>
      <c r="T16" s="44">
        <v>34.380000000000003</v>
      </c>
      <c r="U16" s="44">
        <v>34.92</v>
      </c>
      <c r="V16" s="44">
        <v>35.43</v>
      </c>
      <c r="W16" s="44">
        <v>35.770000000000003</v>
      </c>
      <c r="X16" s="44">
        <v>36.21</v>
      </c>
      <c r="Y16" s="44">
        <v>36.76</v>
      </c>
      <c r="Z16" s="84">
        <v>37.14</v>
      </c>
    </row>
    <row r="17" spans="1:26" ht="18" customHeight="1">
      <c r="A17" s="22" t="s">
        <v>60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8" customHeight="1">
      <c r="A18" s="18" t="s">
        <v>580</v>
      </c>
      <c r="B18" s="43">
        <v>39.1</v>
      </c>
      <c r="C18" s="43">
        <v>39.5</v>
      </c>
      <c r="D18" s="43">
        <v>39.74</v>
      </c>
      <c r="E18" s="43">
        <v>40.119999999999997</v>
      </c>
      <c r="F18" s="43">
        <v>40.35</v>
      </c>
      <c r="G18" s="43">
        <v>40.54</v>
      </c>
      <c r="H18" s="43">
        <v>40.75</v>
      </c>
      <c r="I18" s="43">
        <v>40.93</v>
      </c>
      <c r="J18" s="43">
        <v>41.11</v>
      </c>
      <c r="K18" s="43">
        <v>41.34</v>
      </c>
      <c r="L18" s="43">
        <v>41.49</v>
      </c>
      <c r="M18" s="43">
        <v>41.65</v>
      </c>
      <c r="N18" s="43">
        <v>41.84</v>
      </c>
      <c r="O18" s="43">
        <v>42.06</v>
      </c>
      <c r="P18" s="43">
        <v>42.3</v>
      </c>
      <c r="Q18" s="43">
        <v>42.58</v>
      </c>
      <c r="R18" s="43">
        <v>42.83</v>
      </c>
      <c r="S18" s="43">
        <v>43.08</v>
      </c>
      <c r="T18" s="43">
        <v>43.3</v>
      </c>
      <c r="U18" s="43">
        <v>43.55</v>
      </c>
      <c r="V18" s="43">
        <v>43.82</v>
      </c>
      <c r="W18" s="43">
        <v>44.1</v>
      </c>
      <c r="X18" s="43">
        <v>44.4</v>
      </c>
      <c r="Y18" s="43">
        <v>44.68</v>
      </c>
      <c r="Z18" s="84">
        <v>44.93</v>
      </c>
    </row>
    <row r="19" spans="1:26" ht="18" customHeight="1">
      <c r="A19" s="27" t="s">
        <v>581</v>
      </c>
      <c r="B19" s="46">
        <v>37.39</v>
      </c>
      <c r="C19" s="46">
        <v>36.86</v>
      </c>
      <c r="D19" s="46">
        <v>35.75</v>
      </c>
      <c r="E19" s="46">
        <v>33.630000000000003</v>
      </c>
      <c r="F19" s="46">
        <v>32.130000000000003</v>
      </c>
      <c r="G19" s="46">
        <v>31.55</v>
      </c>
      <c r="H19" s="46">
        <v>31.28</v>
      </c>
      <c r="I19" s="46">
        <v>31.57</v>
      </c>
      <c r="J19" s="46">
        <v>31.77</v>
      </c>
      <c r="K19" s="46">
        <v>31.63</v>
      </c>
      <c r="L19" s="46">
        <v>31.64</v>
      </c>
      <c r="M19" s="46">
        <v>31.95</v>
      </c>
      <c r="N19" s="46">
        <v>32.340000000000003</v>
      </c>
      <c r="O19" s="46">
        <v>32.630000000000003</v>
      </c>
      <c r="P19" s="46">
        <v>32.979999999999997</v>
      </c>
      <c r="Q19" s="46">
        <v>33.39</v>
      </c>
      <c r="R19" s="46">
        <v>33.590000000000003</v>
      </c>
      <c r="S19" s="46">
        <v>34.020000000000003</v>
      </c>
      <c r="T19" s="46">
        <v>34.43</v>
      </c>
      <c r="U19" s="46">
        <v>34.76</v>
      </c>
      <c r="V19" s="46">
        <v>35.090000000000003</v>
      </c>
      <c r="W19" s="46">
        <v>35.21</v>
      </c>
      <c r="X19" s="46">
        <v>35.42</v>
      </c>
      <c r="Y19" s="46">
        <v>35.770000000000003</v>
      </c>
      <c r="Z19" s="94">
        <v>36.06</v>
      </c>
    </row>
    <row r="20" spans="1:26" ht="18" customHeight="1">
      <c r="A20" s="14" t="s">
        <v>61</v>
      </c>
    </row>
    <row r="21" spans="1:26" ht="18" customHeight="1"/>
    <row r="22" spans="1:26" ht="18" customHeight="1"/>
    <row r="23" spans="1:26" ht="18" customHeight="1">
      <c r="A23" s="49" t="s">
        <v>62</v>
      </c>
      <c r="B23" s="73" t="s">
        <v>29</v>
      </c>
      <c r="C23" s="73" t="s">
        <v>30</v>
      </c>
      <c r="D23" s="73" t="s">
        <v>31</v>
      </c>
      <c r="E23" s="73" t="s">
        <v>32</v>
      </c>
      <c r="F23" s="73" t="s">
        <v>33</v>
      </c>
      <c r="G23" s="73" t="s">
        <v>34</v>
      </c>
      <c r="H23" s="73" t="s">
        <v>35</v>
      </c>
      <c r="I23" s="73" t="s">
        <v>36</v>
      </c>
      <c r="J23" s="73" t="s">
        <v>37</v>
      </c>
      <c r="K23" s="73" t="s">
        <v>38</v>
      </c>
      <c r="L23" s="73" t="s">
        <v>39</v>
      </c>
      <c r="M23" s="73" t="s">
        <v>40</v>
      </c>
      <c r="N23" s="73" t="s">
        <v>41</v>
      </c>
      <c r="O23" s="73" t="s">
        <v>42</v>
      </c>
      <c r="P23" s="73" t="s">
        <v>43</v>
      </c>
      <c r="Q23" s="73" t="s">
        <v>44</v>
      </c>
      <c r="R23" s="73" t="s">
        <v>45</v>
      </c>
      <c r="S23" s="73" t="s">
        <v>46</v>
      </c>
      <c r="T23" s="73" t="s">
        <v>47</v>
      </c>
      <c r="U23" s="73" t="s">
        <v>48</v>
      </c>
      <c r="V23" s="73" t="s">
        <v>49</v>
      </c>
      <c r="W23" s="73" t="s">
        <v>50</v>
      </c>
      <c r="X23" s="73" t="s">
        <v>51</v>
      </c>
      <c r="Y23" s="73" t="s">
        <v>52</v>
      </c>
      <c r="Z23" s="73" t="s">
        <v>53</v>
      </c>
    </row>
    <row r="24" spans="1:26" ht="18" customHeight="1">
      <c r="A24" s="22" t="s">
        <v>54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8" customHeight="1">
      <c r="A25" s="18" t="s">
        <v>580</v>
      </c>
      <c r="B25" s="43">
        <v>37.28</v>
      </c>
      <c r="C25" s="43">
        <v>37.81</v>
      </c>
      <c r="D25" s="43">
        <v>38.06</v>
      </c>
      <c r="E25" s="43">
        <v>38.4</v>
      </c>
      <c r="F25" s="43">
        <v>38.6</v>
      </c>
      <c r="G25" s="43">
        <v>38.79</v>
      </c>
      <c r="H25" s="43">
        <v>39.020000000000003</v>
      </c>
      <c r="I25" s="43">
        <v>39.21</v>
      </c>
      <c r="J25" s="43">
        <v>39.39</v>
      </c>
      <c r="K25" s="43">
        <v>39.619999999999997</v>
      </c>
      <c r="L25" s="43">
        <v>39.79</v>
      </c>
      <c r="M25" s="43">
        <v>39.950000000000003</v>
      </c>
      <c r="N25" s="43">
        <v>40.159999999999997</v>
      </c>
      <c r="O25" s="43">
        <v>40.4</v>
      </c>
      <c r="P25" s="43">
        <v>40.65</v>
      </c>
      <c r="Q25" s="43">
        <v>40.92</v>
      </c>
      <c r="R25" s="43">
        <v>41.19</v>
      </c>
      <c r="S25" s="43">
        <v>41.44</v>
      </c>
      <c r="T25" s="43">
        <v>41.67</v>
      </c>
      <c r="U25" s="43">
        <v>41.92</v>
      </c>
      <c r="V25" s="43">
        <v>42.19</v>
      </c>
      <c r="W25" s="43">
        <v>42.48</v>
      </c>
      <c r="X25" s="43">
        <v>42.79</v>
      </c>
      <c r="Y25" s="43">
        <v>43.07</v>
      </c>
      <c r="Z25" s="84">
        <v>43.32</v>
      </c>
    </row>
    <row r="26" spans="1:26" ht="18" customHeight="1">
      <c r="A26" s="12" t="s">
        <v>581</v>
      </c>
      <c r="B26" s="44">
        <v>47.83</v>
      </c>
      <c r="C26" s="44">
        <v>46.5</v>
      </c>
      <c r="D26" s="44">
        <v>45.72</v>
      </c>
      <c r="E26" s="44">
        <v>43.19</v>
      </c>
      <c r="F26" s="44">
        <v>39.94</v>
      </c>
      <c r="G26" s="44">
        <v>38.78</v>
      </c>
      <c r="H26" s="44">
        <v>37.06</v>
      </c>
      <c r="I26" s="44">
        <v>37.090000000000003</v>
      </c>
      <c r="J26" s="44">
        <v>37.26</v>
      </c>
      <c r="K26" s="44">
        <v>37.36</v>
      </c>
      <c r="L26" s="44">
        <v>37.11</v>
      </c>
      <c r="M26" s="44">
        <v>37.39</v>
      </c>
      <c r="N26" s="44">
        <v>37.979999999999997</v>
      </c>
      <c r="O26" s="44">
        <v>38.61</v>
      </c>
      <c r="P26" s="44">
        <v>39.200000000000003</v>
      </c>
      <c r="Q26" s="44">
        <v>39.840000000000003</v>
      </c>
      <c r="R26" s="44">
        <v>38.909999999999997</v>
      </c>
      <c r="S26" s="44">
        <v>39.25</v>
      </c>
      <c r="T26" s="44">
        <v>39.18</v>
      </c>
      <c r="U26" s="44">
        <v>39.21</v>
      </c>
      <c r="V26" s="44">
        <v>39.520000000000003</v>
      </c>
      <c r="W26" s="44">
        <v>39.46</v>
      </c>
      <c r="X26" s="44">
        <v>39.29</v>
      </c>
      <c r="Y26" s="43">
        <v>39.68</v>
      </c>
      <c r="Z26" s="95">
        <v>40.1</v>
      </c>
    </row>
    <row r="27" spans="1:26" ht="18" customHeight="1">
      <c r="A27" s="22" t="s">
        <v>58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8" customHeight="1">
      <c r="A28" s="18" t="s">
        <v>580</v>
      </c>
      <c r="B28" s="43">
        <v>36.11</v>
      </c>
      <c r="C28" s="43">
        <v>36.96</v>
      </c>
      <c r="D28" s="43">
        <v>37.26</v>
      </c>
      <c r="E28" s="43">
        <v>37.630000000000003</v>
      </c>
      <c r="F28" s="43">
        <v>37.79</v>
      </c>
      <c r="G28" s="43">
        <v>38.01</v>
      </c>
      <c r="H28" s="43">
        <v>38.28</v>
      </c>
      <c r="I28" s="43">
        <v>38.49</v>
      </c>
      <c r="J28" s="43">
        <v>38.69</v>
      </c>
      <c r="K28" s="43">
        <v>38.94</v>
      </c>
      <c r="L28" s="43">
        <v>39.119999999999997</v>
      </c>
      <c r="M28" s="43">
        <v>39.32</v>
      </c>
      <c r="N28" s="43">
        <v>39.57</v>
      </c>
      <c r="O28" s="43">
        <v>39.840000000000003</v>
      </c>
      <c r="P28" s="43">
        <v>40.119999999999997</v>
      </c>
      <c r="Q28" s="43">
        <v>40.369999999999997</v>
      </c>
      <c r="R28" s="43">
        <v>40.67</v>
      </c>
      <c r="S28" s="43">
        <v>40.93</v>
      </c>
      <c r="T28" s="43">
        <v>41.17</v>
      </c>
      <c r="U28" s="43">
        <v>41.43</v>
      </c>
      <c r="V28" s="43">
        <v>41.71</v>
      </c>
      <c r="W28" s="43">
        <v>42.01</v>
      </c>
      <c r="X28" s="43">
        <v>42.34</v>
      </c>
      <c r="Y28" s="5">
        <v>42.63</v>
      </c>
      <c r="Z28" s="95">
        <v>42.9</v>
      </c>
    </row>
    <row r="29" spans="1:26" ht="18" customHeight="1">
      <c r="A29" s="12" t="s">
        <v>581</v>
      </c>
      <c r="B29" s="44">
        <v>51.93</v>
      </c>
      <c r="C29" s="44">
        <v>49.4</v>
      </c>
      <c r="D29" s="44">
        <v>49.17</v>
      </c>
      <c r="E29" s="44">
        <v>48.55</v>
      </c>
      <c r="F29" s="44">
        <v>45.14</v>
      </c>
      <c r="G29" s="44">
        <v>43.93</v>
      </c>
      <c r="H29" s="44">
        <v>41.75</v>
      </c>
      <c r="I29" s="44">
        <v>41.75</v>
      </c>
      <c r="J29" s="44">
        <v>42.24</v>
      </c>
      <c r="K29" s="44">
        <v>42.51</v>
      </c>
      <c r="L29" s="44">
        <v>42.23</v>
      </c>
      <c r="M29" s="44">
        <v>42.65</v>
      </c>
      <c r="N29" s="44">
        <v>43.35</v>
      </c>
      <c r="O29" s="44">
        <v>44.08</v>
      </c>
      <c r="P29" s="44">
        <v>44.68</v>
      </c>
      <c r="Q29" s="44">
        <v>45.3</v>
      </c>
      <c r="R29" s="44">
        <v>43.86</v>
      </c>
      <c r="S29" s="44">
        <v>44.12</v>
      </c>
      <c r="T29" s="44">
        <v>43.8</v>
      </c>
      <c r="U29" s="44">
        <v>43.59</v>
      </c>
      <c r="V29" s="44">
        <v>43.87</v>
      </c>
      <c r="W29" s="44">
        <v>43.69</v>
      </c>
      <c r="X29" s="44">
        <v>43.29</v>
      </c>
      <c r="Y29" s="44">
        <v>43.72</v>
      </c>
      <c r="Z29" s="84">
        <v>44.35</v>
      </c>
    </row>
    <row r="30" spans="1:26" ht="18" customHeight="1">
      <c r="A30" s="22" t="s">
        <v>59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8" customHeight="1">
      <c r="A31" s="18" t="s">
        <v>580</v>
      </c>
      <c r="B31" s="43">
        <v>38.89</v>
      </c>
      <c r="C31" s="43">
        <v>39.19</v>
      </c>
      <c r="D31" s="43">
        <v>39.340000000000003</v>
      </c>
      <c r="E31" s="43">
        <v>39.57</v>
      </c>
      <c r="F31" s="43">
        <v>39.71</v>
      </c>
      <c r="G31" s="43">
        <v>39.86</v>
      </c>
      <c r="H31" s="43">
        <v>40.1</v>
      </c>
      <c r="I31" s="43">
        <v>40.33</v>
      </c>
      <c r="J31" s="43">
        <v>40.43</v>
      </c>
      <c r="K31" s="43">
        <v>40.61</v>
      </c>
      <c r="L31" s="43">
        <v>40.82</v>
      </c>
      <c r="M31" s="43">
        <v>40.97</v>
      </c>
      <c r="N31" s="43">
        <v>41.19</v>
      </c>
      <c r="O31" s="43">
        <v>41.44</v>
      </c>
      <c r="P31" s="43">
        <v>41.67</v>
      </c>
      <c r="Q31" s="43">
        <v>41.91</v>
      </c>
      <c r="R31" s="43">
        <v>42.15</v>
      </c>
      <c r="S31" s="43">
        <v>42.39</v>
      </c>
      <c r="T31" s="43">
        <v>42.59</v>
      </c>
      <c r="U31" s="43">
        <v>42.8</v>
      </c>
      <c r="V31" s="43">
        <v>43.06</v>
      </c>
      <c r="W31" s="43">
        <v>43.31</v>
      </c>
      <c r="X31" s="43">
        <v>43.57</v>
      </c>
      <c r="Y31" s="43">
        <v>43.84</v>
      </c>
      <c r="Z31" s="84">
        <v>44.06</v>
      </c>
    </row>
    <row r="32" spans="1:26" ht="18" customHeight="1">
      <c r="A32" s="12" t="s">
        <v>581</v>
      </c>
      <c r="B32" s="44">
        <v>36.619999999999997</v>
      </c>
      <c r="C32" s="44">
        <v>36.64</v>
      </c>
      <c r="D32" s="44">
        <v>35.69</v>
      </c>
      <c r="E32" s="44">
        <v>33.71</v>
      </c>
      <c r="F32" s="44">
        <v>32.42</v>
      </c>
      <c r="G32" s="44">
        <v>31.93</v>
      </c>
      <c r="H32" s="44">
        <v>31.27</v>
      </c>
      <c r="I32" s="44">
        <v>31.3</v>
      </c>
      <c r="J32" s="44">
        <v>31.37</v>
      </c>
      <c r="K32" s="44">
        <v>31.26</v>
      </c>
      <c r="L32" s="44">
        <v>31.25</v>
      </c>
      <c r="M32" s="44">
        <v>31.58</v>
      </c>
      <c r="N32" s="44">
        <v>31.94</v>
      </c>
      <c r="O32" s="44">
        <v>32.39</v>
      </c>
      <c r="P32" s="44">
        <v>33.01</v>
      </c>
      <c r="Q32" s="44">
        <v>33.46</v>
      </c>
      <c r="R32" s="44">
        <v>33.44</v>
      </c>
      <c r="S32" s="44">
        <v>33.909999999999997</v>
      </c>
      <c r="T32" s="44">
        <v>34.340000000000003</v>
      </c>
      <c r="U32" s="44">
        <v>34.76</v>
      </c>
      <c r="V32" s="44">
        <v>35.15</v>
      </c>
      <c r="W32" s="44">
        <v>35.369999999999997</v>
      </c>
      <c r="X32" s="44">
        <v>35.729999999999997</v>
      </c>
      <c r="Y32" s="44">
        <v>36.270000000000003</v>
      </c>
      <c r="Z32" s="84">
        <v>36.58</v>
      </c>
    </row>
    <row r="33" spans="1:26" ht="18" customHeight="1">
      <c r="A33" s="22" t="s">
        <v>60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8" customHeight="1">
      <c r="A34" s="18" t="s">
        <v>580</v>
      </c>
      <c r="B34" s="43">
        <v>37.659999999999997</v>
      </c>
      <c r="C34" s="43">
        <v>38.020000000000003</v>
      </c>
      <c r="D34" s="43">
        <v>38.270000000000003</v>
      </c>
      <c r="E34" s="43">
        <v>38.64</v>
      </c>
      <c r="F34" s="43">
        <v>38.880000000000003</v>
      </c>
      <c r="G34" s="43">
        <v>39.049999999999997</v>
      </c>
      <c r="H34" s="43">
        <v>39.25</v>
      </c>
      <c r="I34" s="43">
        <v>39.43</v>
      </c>
      <c r="J34" s="43">
        <v>39.61</v>
      </c>
      <c r="K34" s="43">
        <v>39.840000000000003</v>
      </c>
      <c r="L34" s="43">
        <v>39.99</v>
      </c>
      <c r="M34" s="43">
        <v>40.130000000000003</v>
      </c>
      <c r="N34" s="43">
        <v>40.32</v>
      </c>
      <c r="O34" s="43">
        <v>40.53</v>
      </c>
      <c r="P34" s="43">
        <v>40.78</v>
      </c>
      <c r="Q34" s="43">
        <v>41.06</v>
      </c>
      <c r="R34" s="43">
        <v>41.32</v>
      </c>
      <c r="S34" s="43">
        <v>41.58</v>
      </c>
      <c r="T34" s="43">
        <v>41.8</v>
      </c>
      <c r="U34" s="43">
        <v>42.05</v>
      </c>
      <c r="V34" s="43">
        <v>42.32</v>
      </c>
      <c r="W34" s="43">
        <v>42.61</v>
      </c>
      <c r="X34" s="43">
        <v>42.91</v>
      </c>
      <c r="Y34" s="43">
        <v>43.19</v>
      </c>
      <c r="Z34" s="84">
        <v>43.44</v>
      </c>
    </row>
    <row r="35" spans="1:26" ht="18" customHeight="1">
      <c r="A35" s="27" t="s">
        <v>581</v>
      </c>
      <c r="B35" s="46">
        <v>37.03</v>
      </c>
      <c r="C35" s="46">
        <v>36.72</v>
      </c>
      <c r="D35" s="46">
        <v>35.58</v>
      </c>
      <c r="E35" s="46">
        <v>33.53</v>
      </c>
      <c r="F35" s="46">
        <v>32.119999999999997</v>
      </c>
      <c r="G35" s="46">
        <v>31.6</v>
      </c>
      <c r="H35" s="46">
        <v>31.35</v>
      </c>
      <c r="I35" s="46">
        <v>31.62</v>
      </c>
      <c r="J35" s="46">
        <v>31.81</v>
      </c>
      <c r="K35" s="46">
        <v>31.71</v>
      </c>
      <c r="L35" s="46">
        <v>31.73</v>
      </c>
      <c r="M35" s="46">
        <v>32.03</v>
      </c>
      <c r="N35" s="46">
        <v>32.43</v>
      </c>
      <c r="O35" s="46">
        <v>32.729999999999997</v>
      </c>
      <c r="P35" s="46">
        <v>33.08</v>
      </c>
      <c r="Q35" s="46">
        <v>33.49</v>
      </c>
      <c r="R35" s="46">
        <v>33.659999999999997</v>
      </c>
      <c r="S35" s="46">
        <v>34.07</v>
      </c>
      <c r="T35" s="46">
        <v>34.44</v>
      </c>
      <c r="U35" s="46">
        <v>34.729999999999997</v>
      </c>
      <c r="V35" s="46">
        <v>35.01</v>
      </c>
      <c r="W35" s="46">
        <v>35.03</v>
      </c>
      <c r="X35" s="46">
        <v>35.15</v>
      </c>
      <c r="Y35" s="46">
        <v>35.47</v>
      </c>
      <c r="Z35" s="94">
        <v>35.69</v>
      </c>
    </row>
    <row r="36" spans="1:26" ht="18" customHeight="1">
      <c r="A36" s="14" t="s">
        <v>61</v>
      </c>
    </row>
    <row r="37" spans="1:26" ht="18" customHeight="1"/>
    <row r="38" spans="1:26" ht="18" customHeight="1"/>
    <row r="39" spans="1:26" ht="18" customHeight="1">
      <c r="A39" s="49" t="s">
        <v>63</v>
      </c>
      <c r="B39" s="73" t="s">
        <v>29</v>
      </c>
      <c r="C39" s="73" t="s">
        <v>30</v>
      </c>
      <c r="D39" s="73" t="s">
        <v>31</v>
      </c>
      <c r="E39" s="73" t="s">
        <v>32</v>
      </c>
      <c r="F39" s="73" t="s">
        <v>33</v>
      </c>
      <c r="G39" s="73" t="s">
        <v>34</v>
      </c>
      <c r="H39" s="73" t="s">
        <v>35</v>
      </c>
      <c r="I39" s="73" t="s">
        <v>36</v>
      </c>
      <c r="J39" s="73" t="s">
        <v>37</v>
      </c>
      <c r="K39" s="73" t="s">
        <v>38</v>
      </c>
      <c r="L39" s="73" t="s">
        <v>39</v>
      </c>
      <c r="M39" s="73" t="s">
        <v>40</v>
      </c>
      <c r="N39" s="73" t="s">
        <v>41</v>
      </c>
      <c r="O39" s="73" t="s">
        <v>42</v>
      </c>
      <c r="P39" s="73" t="s">
        <v>43</v>
      </c>
      <c r="Q39" s="73" t="s">
        <v>44</v>
      </c>
      <c r="R39" s="73" t="s">
        <v>45</v>
      </c>
      <c r="S39" s="73" t="s">
        <v>46</v>
      </c>
      <c r="T39" s="73" t="s">
        <v>47</v>
      </c>
      <c r="U39" s="73" t="s">
        <v>48</v>
      </c>
      <c r="V39" s="73" t="s">
        <v>49</v>
      </c>
      <c r="W39" s="73" t="s">
        <v>50</v>
      </c>
      <c r="X39" s="73" t="s">
        <v>51</v>
      </c>
      <c r="Y39" s="73" t="s">
        <v>52</v>
      </c>
      <c r="Z39" s="73" t="s">
        <v>53</v>
      </c>
    </row>
    <row r="40" spans="1:26" ht="18" customHeight="1">
      <c r="A40" s="22" t="s">
        <v>54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" customHeight="1">
      <c r="A41" s="18" t="s">
        <v>580</v>
      </c>
      <c r="B41" s="43">
        <v>39.9</v>
      </c>
      <c r="C41" s="43">
        <v>40.49</v>
      </c>
      <c r="D41" s="43">
        <v>40.72</v>
      </c>
      <c r="E41" s="43">
        <v>41.09</v>
      </c>
      <c r="F41" s="43">
        <v>41.3</v>
      </c>
      <c r="G41" s="43">
        <v>41.5</v>
      </c>
      <c r="H41" s="43">
        <v>41.72</v>
      </c>
      <c r="I41" s="43">
        <v>41.93</v>
      </c>
      <c r="J41" s="43">
        <v>42.1</v>
      </c>
      <c r="K41" s="43">
        <v>42.34</v>
      </c>
      <c r="L41" s="43">
        <v>42.51</v>
      </c>
      <c r="M41" s="43">
        <v>42.71</v>
      </c>
      <c r="N41" s="43">
        <v>42.94</v>
      </c>
      <c r="O41" s="43">
        <v>43.18</v>
      </c>
      <c r="P41" s="43">
        <v>43.43</v>
      </c>
      <c r="Q41" s="43">
        <v>43.69</v>
      </c>
      <c r="R41" s="43">
        <v>43.95</v>
      </c>
      <c r="S41" s="43">
        <v>44.18</v>
      </c>
      <c r="T41" s="43">
        <v>44.4</v>
      </c>
      <c r="U41" s="43">
        <v>44.66</v>
      </c>
      <c r="V41" s="43">
        <v>44.93</v>
      </c>
      <c r="W41" s="43">
        <v>45.21</v>
      </c>
      <c r="X41" s="43">
        <v>45.51</v>
      </c>
      <c r="Y41" s="43">
        <v>45.79</v>
      </c>
      <c r="Z41" s="84">
        <v>46.04</v>
      </c>
    </row>
    <row r="42" spans="1:26" ht="18" customHeight="1">
      <c r="A42" s="12" t="s">
        <v>581</v>
      </c>
      <c r="B42" s="44">
        <v>48.1</v>
      </c>
      <c r="C42" s="44">
        <v>46.94</v>
      </c>
      <c r="D42" s="44">
        <v>46.34</v>
      </c>
      <c r="E42" s="44">
        <v>44.1</v>
      </c>
      <c r="F42" s="44">
        <v>40.99</v>
      </c>
      <c r="G42" s="44">
        <v>39.5</v>
      </c>
      <c r="H42" s="44">
        <v>37.4</v>
      </c>
      <c r="I42" s="44">
        <v>37.44</v>
      </c>
      <c r="J42" s="44">
        <v>37.590000000000003</v>
      </c>
      <c r="K42" s="44">
        <v>37.54</v>
      </c>
      <c r="L42" s="44">
        <v>37.26</v>
      </c>
      <c r="M42" s="44">
        <v>37.54</v>
      </c>
      <c r="N42" s="44">
        <v>38.06</v>
      </c>
      <c r="O42" s="44">
        <v>38.64</v>
      </c>
      <c r="P42" s="44">
        <v>39.24</v>
      </c>
      <c r="Q42" s="44">
        <v>39.840000000000003</v>
      </c>
      <c r="R42" s="44">
        <v>38.89</v>
      </c>
      <c r="S42" s="44">
        <v>39.25</v>
      </c>
      <c r="T42" s="44">
        <v>39.17</v>
      </c>
      <c r="U42" s="44">
        <v>39.31</v>
      </c>
      <c r="V42" s="44">
        <v>39.69</v>
      </c>
      <c r="W42" s="44">
        <v>39.79</v>
      </c>
      <c r="X42" s="44">
        <v>39.799999999999997</v>
      </c>
      <c r="Y42" s="44">
        <v>40.159999999999997</v>
      </c>
      <c r="Z42" s="84">
        <v>40.68</v>
      </c>
    </row>
    <row r="43" spans="1:26" ht="18" customHeight="1">
      <c r="A43" s="22" t="s">
        <v>58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8" customHeight="1">
      <c r="A44" s="18" t="s">
        <v>580</v>
      </c>
      <c r="B44" s="43">
        <v>38.49</v>
      </c>
      <c r="C44" s="43">
        <v>39.43</v>
      </c>
      <c r="D44" s="43">
        <v>39.700000000000003</v>
      </c>
      <c r="E44" s="43">
        <v>40.08</v>
      </c>
      <c r="F44" s="43">
        <v>40.26</v>
      </c>
      <c r="G44" s="43">
        <v>40.47</v>
      </c>
      <c r="H44" s="43">
        <v>40.729999999999997</v>
      </c>
      <c r="I44" s="43">
        <v>40.97</v>
      </c>
      <c r="J44" s="43">
        <v>41.16</v>
      </c>
      <c r="K44" s="43">
        <v>41.42</v>
      </c>
      <c r="L44" s="43">
        <v>41.62</v>
      </c>
      <c r="M44" s="43">
        <v>41.89</v>
      </c>
      <c r="N44" s="43">
        <v>42.14</v>
      </c>
      <c r="O44" s="43">
        <v>42.42</v>
      </c>
      <c r="P44" s="43">
        <v>42.7</v>
      </c>
      <c r="Q44" s="43">
        <v>42.93</v>
      </c>
      <c r="R44" s="43">
        <v>43.23</v>
      </c>
      <c r="S44" s="43">
        <v>43.46</v>
      </c>
      <c r="T44" s="43">
        <v>43.7</v>
      </c>
      <c r="U44" s="43">
        <v>43.98</v>
      </c>
      <c r="V44" s="43">
        <v>44.26</v>
      </c>
      <c r="W44" s="43">
        <v>44.56</v>
      </c>
      <c r="X44" s="43">
        <v>44.88</v>
      </c>
      <c r="Y44" s="43">
        <v>45.17</v>
      </c>
      <c r="Z44" s="84">
        <v>45.43</v>
      </c>
    </row>
    <row r="45" spans="1:26" ht="18" customHeight="1">
      <c r="A45" s="12" t="s">
        <v>581</v>
      </c>
      <c r="B45" s="44">
        <v>51.44</v>
      </c>
      <c r="C45" s="44">
        <v>49.41</v>
      </c>
      <c r="D45" s="44">
        <v>49.29</v>
      </c>
      <c r="E45" s="44">
        <v>48.78</v>
      </c>
      <c r="F45" s="44">
        <v>45.96</v>
      </c>
      <c r="G45" s="44">
        <v>44.57</v>
      </c>
      <c r="H45" s="44">
        <v>42.11</v>
      </c>
      <c r="I45" s="44">
        <v>42.17</v>
      </c>
      <c r="J45" s="44">
        <v>42.6</v>
      </c>
      <c r="K45" s="44">
        <v>42.73</v>
      </c>
      <c r="L45" s="44">
        <v>42.39</v>
      </c>
      <c r="M45" s="44">
        <v>42.74</v>
      </c>
      <c r="N45" s="44">
        <v>43.37</v>
      </c>
      <c r="O45" s="44">
        <v>44.04</v>
      </c>
      <c r="P45" s="44">
        <v>44.67</v>
      </c>
      <c r="Q45" s="44">
        <v>45.26</v>
      </c>
      <c r="R45" s="44">
        <v>43.86</v>
      </c>
      <c r="S45" s="44">
        <v>44.09</v>
      </c>
      <c r="T45" s="44">
        <v>43.7</v>
      </c>
      <c r="U45" s="44">
        <v>43.63</v>
      </c>
      <c r="V45" s="44">
        <v>43.97</v>
      </c>
      <c r="W45" s="44">
        <v>43.95</v>
      </c>
      <c r="X45" s="44">
        <v>43.74</v>
      </c>
      <c r="Y45" s="44">
        <v>44.06</v>
      </c>
      <c r="Z45" s="84">
        <v>44.73</v>
      </c>
    </row>
    <row r="46" spans="1:26" ht="18" customHeight="1">
      <c r="A46" s="22" t="s">
        <v>59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8" customHeight="1">
      <c r="A47" s="18" t="s">
        <v>580</v>
      </c>
      <c r="B47" s="43">
        <v>41.25</v>
      </c>
      <c r="C47" s="43">
        <v>41.57</v>
      </c>
      <c r="D47" s="43">
        <v>41.73</v>
      </c>
      <c r="E47" s="43">
        <v>41.98</v>
      </c>
      <c r="F47" s="43">
        <v>42.13</v>
      </c>
      <c r="G47" s="43">
        <v>42.26</v>
      </c>
      <c r="H47" s="43">
        <v>42.5</v>
      </c>
      <c r="I47" s="43">
        <v>42.72</v>
      </c>
      <c r="J47" s="43">
        <v>42.83</v>
      </c>
      <c r="K47" s="43">
        <v>43.01</v>
      </c>
      <c r="L47" s="43">
        <v>43.21</v>
      </c>
      <c r="M47" s="43">
        <v>43.38</v>
      </c>
      <c r="N47" s="43">
        <v>43.6</v>
      </c>
      <c r="O47" s="43">
        <v>43.84</v>
      </c>
      <c r="P47" s="43">
        <v>44.11</v>
      </c>
      <c r="Q47" s="43">
        <v>44.37</v>
      </c>
      <c r="R47" s="43">
        <v>44.59</v>
      </c>
      <c r="S47" s="43">
        <v>44.79</v>
      </c>
      <c r="T47" s="43">
        <v>44.98</v>
      </c>
      <c r="U47" s="43">
        <v>45.18</v>
      </c>
      <c r="V47" s="43">
        <v>45.45</v>
      </c>
      <c r="W47" s="43">
        <v>45.7</v>
      </c>
      <c r="X47" s="43">
        <v>45.98</v>
      </c>
      <c r="Y47" s="43">
        <v>46.21</v>
      </c>
      <c r="Z47" s="84">
        <v>46.42</v>
      </c>
    </row>
    <row r="48" spans="1:26" ht="18" customHeight="1">
      <c r="A48" s="12" t="s">
        <v>581</v>
      </c>
      <c r="B48" s="44">
        <v>37.33</v>
      </c>
      <c r="C48" s="44">
        <v>37.19</v>
      </c>
      <c r="D48" s="44">
        <v>36.04</v>
      </c>
      <c r="E48" s="44">
        <v>33.89</v>
      </c>
      <c r="F48" s="44">
        <v>32.51</v>
      </c>
      <c r="G48" s="44">
        <v>31.61</v>
      </c>
      <c r="H48" s="44">
        <v>30.77</v>
      </c>
      <c r="I48" s="44">
        <v>30.78</v>
      </c>
      <c r="J48" s="44">
        <v>30.82</v>
      </c>
      <c r="K48" s="44">
        <v>30.66</v>
      </c>
      <c r="L48" s="44">
        <v>30.71</v>
      </c>
      <c r="M48" s="44">
        <v>31.01</v>
      </c>
      <c r="N48" s="44">
        <v>31.45</v>
      </c>
      <c r="O48" s="44">
        <v>31.96</v>
      </c>
      <c r="P48" s="44">
        <v>32.58</v>
      </c>
      <c r="Q48" s="44">
        <v>33.11</v>
      </c>
      <c r="R48" s="44">
        <v>33.15</v>
      </c>
      <c r="S48" s="44">
        <v>33.76</v>
      </c>
      <c r="T48" s="44">
        <v>34.42</v>
      </c>
      <c r="U48" s="44">
        <v>35.090000000000003</v>
      </c>
      <c r="V48" s="44">
        <v>35.71</v>
      </c>
      <c r="W48" s="44">
        <v>36.17</v>
      </c>
      <c r="X48" s="44">
        <v>36.69</v>
      </c>
      <c r="Y48" s="44">
        <v>37.24</v>
      </c>
      <c r="Z48" s="84">
        <v>37.700000000000003</v>
      </c>
    </row>
    <row r="49" spans="1:26" ht="18" customHeight="1">
      <c r="A49" s="22" t="s">
        <v>60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8" customHeight="1">
      <c r="A50" s="18" t="s">
        <v>580</v>
      </c>
      <c r="B50" s="43">
        <v>40.47</v>
      </c>
      <c r="C50" s="43">
        <v>40.9</v>
      </c>
      <c r="D50" s="43">
        <v>41.13</v>
      </c>
      <c r="E50" s="43">
        <v>41.53</v>
      </c>
      <c r="F50" s="43">
        <v>41.76</v>
      </c>
      <c r="G50" s="43">
        <v>41.98</v>
      </c>
      <c r="H50" s="43">
        <v>42.18</v>
      </c>
      <c r="I50" s="43">
        <v>42.37</v>
      </c>
      <c r="J50" s="43">
        <v>42.55</v>
      </c>
      <c r="K50" s="43">
        <v>42.77</v>
      </c>
      <c r="L50" s="43">
        <v>42.93</v>
      </c>
      <c r="M50" s="43">
        <v>43.1</v>
      </c>
      <c r="N50" s="43">
        <v>43.3</v>
      </c>
      <c r="O50" s="43">
        <v>43.52</v>
      </c>
      <c r="P50" s="43">
        <v>43.76</v>
      </c>
      <c r="Q50" s="43">
        <v>44.03</v>
      </c>
      <c r="R50" s="43">
        <v>44.28</v>
      </c>
      <c r="S50" s="43">
        <v>44.52</v>
      </c>
      <c r="T50" s="43">
        <v>44.73</v>
      </c>
      <c r="U50" s="43">
        <v>44.98</v>
      </c>
      <c r="V50" s="43">
        <v>45.25</v>
      </c>
      <c r="W50" s="43">
        <v>45.52</v>
      </c>
      <c r="X50" s="43">
        <v>45.82</v>
      </c>
      <c r="Y50" s="43">
        <v>46.09</v>
      </c>
      <c r="Z50" s="84">
        <v>46.35</v>
      </c>
    </row>
    <row r="51" spans="1:26" ht="18" customHeight="1">
      <c r="A51" s="27" t="s">
        <v>581</v>
      </c>
      <c r="B51" s="46">
        <v>37.79</v>
      </c>
      <c r="C51" s="46">
        <v>36.99</v>
      </c>
      <c r="D51" s="46">
        <v>35.950000000000003</v>
      </c>
      <c r="E51" s="46">
        <v>33.75</v>
      </c>
      <c r="F51" s="46">
        <v>32.119999999999997</v>
      </c>
      <c r="G51" s="46">
        <v>31.5</v>
      </c>
      <c r="H51" s="46">
        <v>31.21</v>
      </c>
      <c r="I51" s="46">
        <v>31.52</v>
      </c>
      <c r="J51" s="46">
        <v>31.72</v>
      </c>
      <c r="K51" s="46">
        <v>31.53</v>
      </c>
      <c r="L51" s="46">
        <v>31.53</v>
      </c>
      <c r="M51" s="46">
        <v>31.84</v>
      </c>
      <c r="N51" s="46">
        <v>32.22</v>
      </c>
      <c r="O51" s="46">
        <v>32.520000000000003</v>
      </c>
      <c r="P51" s="46">
        <v>32.869999999999997</v>
      </c>
      <c r="Q51" s="46">
        <v>33.28</v>
      </c>
      <c r="R51" s="46">
        <v>33.51</v>
      </c>
      <c r="S51" s="46">
        <v>33.97</v>
      </c>
      <c r="T51" s="46">
        <v>34.42</v>
      </c>
      <c r="U51" s="46">
        <v>34.79</v>
      </c>
      <c r="V51" s="46">
        <v>35.18</v>
      </c>
      <c r="W51" s="46">
        <v>35.4</v>
      </c>
      <c r="X51" s="46">
        <v>35.69</v>
      </c>
      <c r="Y51" s="46">
        <v>36.06</v>
      </c>
      <c r="Z51" s="94">
        <v>36.43</v>
      </c>
    </row>
    <row r="52" spans="1:26" ht="18" customHeight="1">
      <c r="A52" s="14" t="s">
        <v>61</v>
      </c>
    </row>
    <row r="53" spans="1:26" ht="18" customHeight="1"/>
    <row r="54" spans="1:26" ht="18" customHeight="1"/>
    <row r="55" spans="1:26" ht="18" customHeight="1"/>
    <row r="56" spans="1:26" ht="18" customHeight="1">
      <c r="A56" s="15" t="s">
        <v>582</v>
      </c>
    </row>
    <row r="57" spans="1:26" ht="18" customHeight="1"/>
    <row r="58" spans="1:26" ht="18" customHeight="1">
      <c r="A58" s="49" t="s">
        <v>28</v>
      </c>
      <c r="B58" s="74" t="s">
        <v>29</v>
      </c>
      <c r="C58" s="74" t="s">
        <v>30</v>
      </c>
      <c r="D58" s="74" t="s">
        <v>31</v>
      </c>
      <c r="E58" s="74" t="s">
        <v>32</v>
      </c>
      <c r="F58" s="74" t="s">
        <v>33</v>
      </c>
      <c r="G58" s="74" t="s">
        <v>34</v>
      </c>
      <c r="H58" s="74" t="s">
        <v>35</v>
      </c>
      <c r="I58" s="74" t="s">
        <v>36</v>
      </c>
      <c r="J58" s="74" t="s">
        <v>37</v>
      </c>
      <c r="K58" s="74" t="s">
        <v>38</v>
      </c>
      <c r="L58" s="74" t="s">
        <v>39</v>
      </c>
      <c r="M58" s="74" t="s">
        <v>40</v>
      </c>
      <c r="N58" s="74" t="s">
        <v>41</v>
      </c>
      <c r="O58" s="74" t="s">
        <v>42</v>
      </c>
      <c r="P58" s="74" t="s">
        <v>43</v>
      </c>
      <c r="Q58" s="74" t="s">
        <v>44</v>
      </c>
      <c r="R58" s="74" t="s">
        <v>45</v>
      </c>
      <c r="S58" s="74" t="s">
        <v>46</v>
      </c>
      <c r="T58" s="74" t="s">
        <v>47</v>
      </c>
      <c r="U58" s="74" t="s">
        <v>48</v>
      </c>
      <c r="V58" s="74" t="s">
        <v>49</v>
      </c>
      <c r="W58" s="74" t="s">
        <v>50</v>
      </c>
      <c r="X58" s="74" t="s">
        <v>51</v>
      </c>
      <c r="Y58" s="74" t="s">
        <v>52</v>
      </c>
      <c r="Z58" s="74" t="s">
        <v>53</v>
      </c>
    </row>
    <row r="59" spans="1:26" ht="18" customHeight="1">
      <c r="A59" s="22" t="s">
        <v>54</v>
      </c>
      <c r="B59" s="58">
        <v>47.96</v>
      </c>
      <c r="C59" s="58">
        <v>46.72</v>
      </c>
      <c r="D59" s="58">
        <v>46.03</v>
      </c>
      <c r="E59" s="58">
        <v>43.62</v>
      </c>
      <c r="F59" s="58">
        <v>40.42</v>
      </c>
      <c r="G59" s="58">
        <v>39.11</v>
      </c>
      <c r="H59" s="58">
        <v>37.22</v>
      </c>
      <c r="I59" s="58">
        <v>37.25</v>
      </c>
      <c r="J59" s="58">
        <v>37.409999999999997</v>
      </c>
      <c r="K59" s="58">
        <v>37.450000000000003</v>
      </c>
      <c r="L59" s="58">
        <v>37.18</v>
      </c>
      <c r="M59" s="58">
        <v>37.46</v>
      </c>
      <c r="N59" s="58">
        <v>38.020000000000003</v>
      </c>
      <c r="O59" s="58">
        <v>38.630000000000003</v>
      </c>
      <c r="P59" s="58">
        <v>39.22</v>
      </c>
      <c r="Q59" s="58">
        <v>39.840000000000003</v>
      </c>
      <c r="R59" s="58">
        <v>38.9</v>
      </c>
      <c r="S59" s="58">
        <v>39.25</v>
      </c>
      <c r="T59" s="58">
        <v>39.17</v>
      </c>
      <c r="U59" s="58">
        <v>39.26</v>
      </c>
      <c r="V59" s="58">
        <v>39.61</v>
      </c>
      <c r="W59" s="58">
        <v>39.630000000000003</v>
      </c>
      <c r="X59" s="58">
        <v>39.54</v>
      </c>
      <c r="Y59" s="44">
        <v>39.92</v>
      </c>
      <c r="Z59" s="5">
        <v>40.39</v>
      </c>
    </row>
    <row r="60" spans="1:26" ht="18" customHeight="1">
      <c r="A60" s="52" t="s">
        <v>58</v>
      </c>
      <c r="B60" s="58">
        <v>51.68</v>
      </c>
      <c r="C60" s="58">
        <v>49.41</v>
      </c>
      <c r="D60" s="58">
        <v>49.24</v>
      </c>
      <c r="E60" s="58">
        <v>48.67</v>
      </c>
      <c r="F60" s="58">
        <v>45.53</v>
      </c>
      <c r="G60" s="58">
        <v>44.23</v>
      </c>
      <c r="H60" s="58">
        <v>41.92</v>
      </c>
      <c r="I60" s="58">
        <v>41.95</v>
      </c>
      <c r="J60" s="58">
        <v>42.41</v>
      </c>
      <c r="K60" s="58">
        <v>42.62</v>
      </c>
      <c r="L60" s="58">
        <v>42.31</v>
      </c>
      <c r="M60" s="58">
        <v>42.69</v>
      </c>
      <c r="N60" s="58">
        <v>43.36</v>
      </c>
      <c r="O60" s="58">
        <v>44.06</v>
      </c>
      <c r="P60" s="58">
        <v>44.67</v>
      </c>
      <c r="Q60" s="58">
        <v>45.28</v>
      </c>
      <c r="R60" s="58">
        <v>43.86</v>
      </c>
      <c r="S60" s="58">
        <v>44.11</v>
      </c>
      <c r="T60" s="58">
        <v>43.75</v>
      </c>
      <c r="U60" s="58">
        <v>43.61</v>
      </c>
      <c r="V60" s="58">
        <v>43.92</v>
      </c>
      <c r="W60" s="58">
        <v>43.82</v>
      </c>
      <c r="X60" s="58">
        <v>43.51</v>
      </c>
      <c r="Y60" s="44">
        <v>43.89</v>
      </c>
      <c r="Z60" s="5">
        <v>44.54</v>
      </c>
    </row>
    <row r="61" spans="1:26" ht="18" customHeight="1">
      <c r="A61" s="53" t="s">
        <v>59</v>
      </c>
      <c r="B61" s="58">
        <v>36.94</v>
      </c>
      <c r="C61" s="58">
        <v>36.86</v>
      </c>
      <c r="D61" s="58">
        <v>35.85</v>
      </c>
      <c r="E61" s="58">
        <v>33.79</v>
      </c>
      <c r="F61" s="58">
        <v>32.46</v>
      </c>
      <c r="G61" s="58">
        <v>31.79</v>
      </c>
      <c r="H61" s="58">
        <v>31.04</v>
      </c>
      <c r="I61" s="58">
        <v>31.06</v>
      </c>
      <c r="J61" s="58">
        <v>31.12</v>
      </c>
      <c r="K61" s="58">
        <v>30.98</v>
      </c>
      <c r="L61" s="58">
        <v>31</v>
      </c>
      <c r="M61" s="58">
        <v>31.32</v>
      </c>
      <c r="N61" s="58">
        <v>31.71</v>
      </c>
      <c r="O61" s="58">
        <v>32.18</v>
      </c>
      <c r="P61" s="58">
        <v>32.799999999999997</v>
      </c>
      <c r="Q61" s="58">
        <v>33.29</v>
      </c>
      <c r="R61" s="58">
        <v>33.299999999999997</v>
      </c>
      <c r="S61" s="58">
        <v>33.840000000000003</v>
      </c>
      <c r="T61" s="58">
        <v>34.380000000000003</v>
      </c>
      <c r="U61" s="58">
        <v>34.92</v>
      </c>
      <c r="V61" s="58">
        <v>35.43</v>
      </c>
      <c r="W61" s="58">
        <v>35.770000000000003</v>
      </c>
      <c r="X61" s="58">
        <v>36.21</v>
      </c>
      <c r="Y61" s="44">
        <v>36.76</v>
      </c>
      <c r="Z61" s="5">
        <v>37.14</v>
      </c>
    </row>
    <row r="62" spans="1:26" ht="18" customHeight="1">
      <c r="A62" s="54" t="s">
        <v>60</v>
      </c>
      <c r="B62" s="59">
        <v>37.39</v>
      </c>
      <c r="C62" s="59">
        <v>36.86</v>
      </c>
      <c r="D62" s="59">
        <v>35.75</v>
      </c>
      <c r="E62" s="59">
        <v>33.630000000000003</v>
      </c>
      <c r="F62" s="59">
        <v>32.130000000000003</v>
      </c>
      <c r="G62" s="59">
        <v>31.55</v>
      </c>
      <c r="H62" s="59">
        <v>31.28</v>
      </c>
      <c r="I62" s="59">
        <v>31.57</v>
      </c>
      <c r="J62" s="59">
        <v>31.77</v>
      </c>
      <c r="K62" s="59">
        <v>31.63</v>
      </c>
      <c r="L62" s="59">
        <v>31.64</v>
      </c>
      <c r="M62" s="59">
        <v>31.95</v>
      </c>
      <c r="N62" s="59">
        <v>32.340000000000003</v>
      </c>
      <c r="O62" s="59">
        <v>32.630000000000003</v>
      </c>
      <c r="P62" s="59">
        <v>32.979999999999997</v>
      </c>
      <c r="Q62" s="59">
        <v>33.39</v>
      </c>
      <c r="R62" s="59">
        <v>33.590000000000003</v>
      </c>
      <c r="S62" s="59">
        <v>34.020000000000003</v>
      </c>
      <c r="T62" s="59">
        <v>34.43</v>
      </c>
      <c r="U62" s="59">
        <v>34.76</v>
      </c>
      <c r="V62" s="59">
        <v>35.090000000000003</v>
      </c>
      <c r="W62" s="59">
        <v>35.21</v>
      </c>
      <c r="X62" s="59">
        <v>35.42</v>
      </c>
      <c r="Y62" s="46">
        <v>35.770000000000003</v>
      </c>
      <c r="Z62" s="96">
        <v>36.06</v>
      </c>
    </row>
    <row r="63" spans="1:26" ht="18" customHeight="1">
      <c r="A63" s="14" t="s">
        <v>65</v>
      </c>
    </row>
    <row r="64" spans="1:26" ht="18" customHeight="1"/>
    <row r="65" spans="1:26" ht="18" customHeight="1"/>
    <row r="66" spans="1:26" ht="18" customHeight="1">
      <c r="A66" s="49" t="s">
        <v>62</v>
      </c>
      <c r="B66" s="74" t="s">
        <v>29</v>
      </c>
      <c r="C66" s="74" t="s">
        <v>30</v>
      </c>
      <c r="D66" s="74" t="s">
        <v>31</v>
      </c>
      <c r="E66" s="74" t="s">
        <v>32</v>
      </c>
      <c r="F66" s="74" t="s">
        <v>33</v>
      </c>
      <c r="G66" s="74" t="s">
        <v>34</v>
      </c>
      <c r="H66" s="74" t="s">
        <v>35</v>
      </c>
      <c r="I66" s="74" t="s">
        <v>36</v>
      </c>
      <c r="J66" s="74" t="s">
        <v>37</v>
      </c>
      <c r="K66" s="74" t="s">
        <v>38</v>
      </c>
      <c r="L66" s="74" t="s">
        <v>39</v>
      </c>
      <c r="M66" s="74" t="s">
        <v>40</v>
      </c>
      <c r="N66" s="74" t="s">
        <v>41</v>
      </c>
      <c r="O66" s="74" t="s">
        <v>42</v>
      </c>
      <c r="P66" s="74" t="s">
        <v>43</v>
      </c>
      <c r="Q66" s="74" t="s">
        <v>44</v>
      </c>
      <c r="R66" s="74" t="s">
        <v>45</v>
      </c>
      <c r="S66" s="74" t="s">
        <v>46</v>
      </c>
      <c r="T66" s="74" t="s">
        <v>47</v>
      </c>
      <c r="U66" s="74" t="s">
        <v>48</v>
      </c>
      <c r="V66" s="74" t="s">
        <v>49</v>
      </c>
      <c r="W66" s="74" t="s">
        <v>50</v>
      </c>
      <c r="X66" s="74" t="s">
        <v>51</v>
      </c>
      <c r="Y66" s="74" t="s">
        <v>52</v>
      </c>
      <c r="Z66" s="74" t="s">
        <v>53</v>
      </c>
    </row>
    <row r="67" spans="1:26" ht="18" customHeight="1">
      <c r="A67" s="22" t="s">
        <v>54</v>
      </c>
      <c r="B67" s="58">
        <v>47.83</v>
      </c>
      <c r="C67" s="58">
        <v>46.5</v>
      </c>
      <c r="D67" s="58">
        <v>45.72</v>
      </c>
      <c r="E67" s="58">
        <v>43.19</v>
      </c>
      <c r="F67" s="58">
        <v>39.94</v>
      </c>
      <c r="G67" s="58">
        <v>38.78</v>
      </c>
      <c r="H67" s="58">
        <v>37.06</v>
      </c>
      <c r="I67" s="58">
        <v>37.090000000000003</v>
      </c>
      <c r="J67" s="58">
        <v>37.26</v>
      </c>
      <c r="K67" s="58">
        <v>37.36</v>
      </c>
      <c r="L67" s="58">
        <v>37.11</v>
      </c>
      <c r="M67" s="58">
        <v>37.39</v>
      </c>
      <c r="N67" s="58">
        <v>37.979999999999997</v>
      </c>
      <c r="O67" s="58">
        <v>38.61</v>
      </c>
      <c r="P67" s="58">
        <v>39.200000000000003</v>
      </c>
      <c r="Q67" s="58">
        <v>39.840000000000003</v>
      </c>
      <c r="R67" s="58">
        <v>38.909999999999997</v>
      </c>
      <c r="S67" s="58">
        <v>39.25</v>
      </c>
      <c r="T67" s="58">
        <v>39.18</v>
      </c>
      <c r="U67" s="58">
        <v>39.21</v>
      </c>
      <c r="V67" s="58">
        <v>39.520000000000003</v>
      </c>
      <c r="W67" s="58">
        <v>39.46</v>
      </c>
      <c r="X67" s="58">
        <v>39.29</v>
      </c>
      <c r="Y67" s="43">
        <v>39.68</v>
      </c>
      <c r="Z67" s="95">
        <v>40.1</v>
      </c>
    </row>
    <row r="68" spans="1:26" ht="18" customHeight="1">
      <c r="A68" s="52" t="s">
        <v>58</v>
      </c>
      <c r="B68" s="58">
        <v>51.93</v>
      </c>
      <c r="C68" s="58">
        <v>49.4</v>
      </c>
      <c r="D68" s="58">
        <v>49.17</v>
      </c>
      <c r="E68" s="58">
        <v>48.55</v>
      </c>
      <c r="F68" s="58">
        <v>45.14</v>
      </c>
      <c r="G68" s="58">
        <v>43.93</v>
      </c>
      <c r="H68" s="58">
        <v>41.75</v>
      </c>
      <c r="I68" s="58">
        <v>41.75</v>
      </c>
      <c r="J68" s="58">
        <v>42.24</v>
      </c>
      <c r="K68" s="58">
        <v>42.51</v>
      </c>
      <c r="L68" s="58">
        <v>42.23</v>
      </c>
      <c r="M68" s="58">
        <v>42.65</v>
      </c>
      <c r="N68" s="58">
        <v>43.35</v>
      </c>
      <c r="O68" s="58">
        <v>44.08</v>
      </c>
      <c r="P68" s="58">
        <v>44.68</v>
      </c>
      <c r="Q68" s="58">
        <v>45.3</v>
      </c>
      <c r="R68" s="58">
        <v>43.86</v>
      </c>
      <c r="S68" s="58">
        <v>44.12</v>
      </c>
      <c r="T68" s="58">
        <v>43.8</v>
      </c>
      <c r="U68" s="58">
        <v>43.59</v>
      </c>
      <c r="V68" s="58">
        <v>43.87</v>
      </c>
      <c r="W68" s="58">
        <v>43.69</v>
      </c>
      <c r="X68" s="58">
        <v>43.29</v>
      </c>
      <c r="Y68" s="44">
        <v>43.72</v>
      </c>
      <c r="Z68" s="84">
        <v>44.35</v>
      </c>
    </row>
    <row r="69" spans="1:26">
      <c r="A69" s="53" t="s">
        <v>59</v>
      </c>
      <c r="B69" s="58">
        <v>36.619999999999997</v>
      </c>
      <c r="C69" s="58">
        <v>36.64</v>
      </c>
      <c r="D69" s="58">
        <v>35.69</v>
      </c>
      <c r="E69" s="58">
        <v>33.71</v>
      </c>
      <c r="F69" s="58">
        <v>32.42</v>
      </c>
      <c r="G69" s="58">
        <v>31.93</v>
      </c>
      <c r="H69" s="58">
        <v>31.27</v>
      </c>
      <c r="I69" s="58">
        <v>31.3</v>
      </c>
      <c r="J69" s="58">
        <v>31.37</v>
      </c>
      <c r="K69" s="58">
        <v>31.26</v>
      </c>
      <c r="L69" s="58">
        <v>31.25</v>
      </c>
      <c r="M69" s="58">
        <v>31.58</v>
      </c>
      <c r="N69" s="58">
        <v>31.94</v>
      </c>
      <c r="O69" s="58">
        <v>32.39</v>
      </c>
      <c r="P69" s="58">
        <v>33.01</v>
      </c>
      <c r="Q69" s="58">
        <v>33.46</v>
      </c>
      <c r="R69" s="58">
        <v>33.44</v>
      </c>
      <c r="S69" s="58">
        <v>33.909999999999997</v>
      </c>
      <c r="T69" s="58">
        <v>34.340000000000003</v>
      </c>
      <c r="U69" s="58">
        <v>34.76</v>
      </c>
      <c r="V69" s="58">
        <v>35.15</v>
      </c>
      <c r="W69" s="58">
        <v>35.369999999999997</v>
      </c>
      <c r="X69" s="58">
        <v>35.729999999999997</v>
      </c>
      <c r="Y69" s="44">
        <v>36.270000000000003</v>
      </c>
      <c r="Z69" s="84">
        <v>36.58</v>
      </c>
    </row>
    <row r="70" spans="1:26">
      <c r="A70" s="54" t="s">
        <v>60</v>
      </c>
      <c r="B70" s="59">
        <v>37.03</v>
      </c>
      <c r="C70" s="59">
        <v>36.72</v>
      </c>
      <c r="D70" s="59">
        <v>35.58</v>
      </c>
      <c r="E70" s="59">
        <v>33.53</v>
      </c>
      <c r="F70" s="59">
        <v>32.119999999999997</v>
      </c>
      <c r="G70" s="59">
        <v>31.6</v>
      </c>
      <c r="H70" s="59">
        <v>31.35</v>
      </c>
      <c r="I70" s="59">
        <v>31.62</v>
      </c>
      <c r="J70" s="59">
        <v>31.81</v>
      </c>
      <c r="K70" s="59">
        <v>31.71</v>
      </c>
      <c r="L70" s="59">
        <v>31.73</v>
      </c>
      <c r="M70" s="59">
        <v>32.03</v>
      </c>
      <c r="N70" s="59">
        <v>32.43</v>
      </c>
      <c r="O70" s="59">
        <v>32.729999999999997</v>
      </c>
      <c r="P70" s="59">
        <v>33.08</v>
      </c>
      <c r="Q70" s="59">
        <v>33.49</v>
      </c>
      <c r="R70" s="59">
        <v>33.659999999999997</v>
      </c>
      <c r="S70" s="59">
        <v>34.07</v>
      </c>
      <c r="T70" s="59">
        <v>34.44</v>
      </c>
      <c r="U70" s="59">
        <v>34.729999999999997</v>
      </c>
      <c r="V70" s="59">
        <v>35.01</v>
      </c>
      <c r="W70" s="59">
        <v>35.03</v>
      </c>
      <c r="X70" s="59">
        <v>35.15</v>
      </c>
      <c r="Y70" s="46">
        <v>35.47</v>
      </c>
      <c r="Z70" s="94">
        <v>35.69</v>
      </c>
    </row>
    <row r="71" spans="1:26" ht="15.95" customHeight="1">
      <c r="A71" s="14" t="s">
        <v>65</v>
      </c>
    </row>
    <row r="74" spans="1:26" ht="15.95" customHeight="1">
      <c r="A74" s="49" t="s">
        <v>63</v>
      </c>
      <c r="B74" s="74" t="s">
        <v>29</v>
      </c>
      <c r="C74" s="74" t="s">
        <v>30</v>
      </c>
      <c r="D74" s="74" t="s">
        <v>31</v>
      </c>
      <c r="E74" s="74" t="s">
        <v>32</v>
      </c>
      <c r="F74" s="74" t="s">
        <v>33</v>
      </c>
      <c r="G74" s="74" t="s">
        <v>34</v>
      </c>
      <c r="H74" s="74" t="s">
        <v>35</v>
      </c>
      <c r="I74" s="74" t="s">
        <v>36</v>
      </c>
      <c r="J74" s="74" t="s">
        <v>37</v>
      </c>
      <c r="K74" s="74" t="s">
        <v>38</v>
      </c>
      <c r="L74" s="74" t="s">
        <v>39</v>
      </c>
      <c r="M74" s="74" t="s">
        <v>40</v>
      </c>
      <c r="N74" s="74" t="s">
        <v>41</v>
      </c>
      <c r="O74" s="74" t="s">
        <v>42</v>
      </c>
      <c r="P74" s="74" t="s">
        <v>43</v>
      </c>
      <c r="Q74" s="74" t="s">
        <v>44</v>
      </c>
      <c r="R74" s="74" t="s">
        <v>45</v>
      </c>
      <c r="S74" s="74" t="s">
        <v>46</v>
      </c>
      <c r="T74" s="74" t="s">
        <v>47</v>
      </c>
      <c r="U74" s="74" t="s">
        <v>48</v>
      </c>
      <c r="V74" s="74" t="s">
        <v>49</v>
      </c>
      <c r="W74" s="74" t="s">
        <v>50</v>
      </c>
      <c r="X74" s="74" t="s">
        <v>51</v>
      </c>
      <c r="Y74" s="74" t="s">
        <v>52</v>
      </c>
      <c r="Z74" s="74" t="s">
        <v>53</v>
      </c>
    </row>
    <row r="75" spans="1:26">
      <c r="A75" s="22" t="s">
        <v>54</v>
      </c>
      <c r="B75" s="58">
        <v>48.1</v>
      </c>
      <c r="C75" s="58">
        <v>46.94</v>
      </c>
      <c r="D75" s="58">
        <v>46.34</v>
      </c>
      <c r="E75" s="58">
        <v>44.1</v>
      </c>
      <c r="F75" s="58">
        <v>40.99</v>
      </c>
      <c r="G75" s="58">
        <v>39.5</v>
      </c>
      <c r="H75" s="58">
        <v>37.4</v>
      </c>
      <c r="I75" s="58">
        <v>37.44</v>
      </c>
      <c r="J75" s="58">
        <v>37.590000000000003</v>
      </c>
      <c r="K75" s="58">
        <v>37.54</v>
      </c>
      <c r="L75" s="58">
        <v>37.26</v>
      </c>
      <c r="M75" s="58">
        <v>37.54</v>
      </c>
      <c r="N75" s="58">
        <v>38.06</v>
      </c>
      <c r="O75" s="58">
        <v>38.64</v>
      </c>
      <c r="P75" s="58">
        <v>39.24</v>
      </c>
      <c r="Q75" s="58">
        <v>39.840000000000003</v>
      </c>
      <c r="R75" s="58">
        <v>38.89</v>
      </c>
      <c r="S75" s="58">
        <v>39.25</v>
      </c>
      <c r="T75" s="58">
        <v>39.17</v>
      </c>
      <c r="U75" s="58">
        <v>39.31</v>
      </c>
      <c r="V75" s="58">
        <v>39.69</v>
      </c>
      <c r="W75" s="58">
        <v>39.79</v>
      </c>
      <c r="X75" s="58">
        <v>39.799999999999997</v>
      </c>
      <c r="Y75" s="44">
        <v>40.159999999999997</v>
      </c>
      <c r="Z75" s="84">
        <v>40.68</v>
      </c>
    </row>
    <row r="76" spans="1:26">
      <c r="A76" s="52" t="s">
        <v>58</v>
      </c>
      <c r="B76" s="58">
        <v>51.44</v>
      </c>
      <c r="C76" s="58">
        <v>49.41</v>
      </c>
      <c r="D76" s="58">
        <v>49.29</v>
      </c>
      <c r="E76" s="58">
        <v>48.78</v>
      </c>
      <c r="F76" s="58">
        <v>45.96</v>
      </c>
      <c r="G76" s="58">
        <v>44.57</v>
      </c>
      <c r="H76" s="58">
        <v>42.11</v>
      </c>
      <c r="I76" s="58">
        <v>42.17</v>
      </c>
      <c r="J76" s="58">
        <v>42.6</v>
      </c>
      <c r="K76" s="58">
        <v>42.73</v>
      </c>
      <c r="L76" s="58">
        <v>42.39</v>
      </c>
      <c r="M76" s="58">
        <v>42.74</v>
      </c>
      <c r="N76" s="58">
        <v>43.37</v>
      </c>
      <c r="O76" s="58">
        <v>44.04</v>
      </c>
      <c r="P76" s="58">
        <v>44.67</v>
      </c>
      <c r="Q76" s="58">
        <v>45.26</v>
      </c>
      <c r="R76" s="58">
        <v>43.86</v>
      </c>
      <c r="S76" s="58">
        <v>44.09</v>
      </c>
      <c r="T76" s="58">
        <v>43.7</v>
      </c>
      <c r="U76" s="58">
        <v>43.63</v>
      </c>
      <c r="V76" s="58">
        <v>43.97</v>
      </c>
      <c r="W76" s="58">
        <v>43.95</v>
      </c>
      <c r="X76" s="58">
        <v>43.74</v>
      </c>
      <c r="Y76" s="44">
        <v>44.06</v>
      </c>
      <c r="Z76" s="84">
        <v>44.73</v>
      </c>
    </row>
    <row r="77" spans="1:26" ht="15.95" customHeight="1">
      <c r="A77" s="53" t="s">
        <v>59</v>
      </c>
      <c r="B77" s="58">
        <v>37.33</v>
      </c>
      <c r="C77" s="58">
        <v>37.19</v>
      </c>
      <c r="D77" s="58">
        <v>36.04</v>
      </c>
      <c r="E77" s="58">
        <v>33.89</v>
      </c>
      <c r="F77" s="58">
        <v>32.51</v>
      </c>
      <c r="G77" s="58">
        <v>31.61</v>
      </c>
      <c r="H77" s="58">
        <v>30.77</v>
      </c>
      <c r="I77" s="58">
        <v>30.78</v>
      </c>
      <c r="J77" s="58">
        <v>30.82</v>
      </c>
      <c r="K77" s="58">
        <v>30.66</v>
      </c>
      <c r="L77" s="58">
        <v>30.71</v>
      </c>
      <c r="M77" s="58">
        <v>31.01</v>
      </c>
      <c r="N77" s="58">
        <v>31.45</v>
      </c>
      <c r="O77" s="58">
        <v>31.96</v>
      </c>
      <c r="P77" s="58">
        <v>32.58</v>
      </c>
      <c r="Q77" s="58">
        <v>33.11</v>
      </c>
      <c r="R77" s="58">
        <v>33.15</v>
      </c>
      <c r="S77" s="58">
        <v>33.76</v>
      </c>
      <c r="T77" s="58">
        <v>34.42</v>
      </c>
      <c r="U77" s="58">
        <v>35.090000000000003</v>
      </c>
      <c r="V77" s="58">
        <v>35.71</v>
      </c>
      <c r="W77" s="58">
        <v>36.17</v>
      </c>
      <c r="X77" s="58">
        <v>36.69</v>
      </c>
      <c r="Y77" s="44">
        <v>37.24</v>
      </c>
      <c r="Z77" s="84">
        <v>37.700000000000003</v>
      </c>
    </row>
    <row r="78" spans="1:26" ht="15.95" customHeight="1">
      <c r="A78" s="54" t="s">
        <v>60</v>
      </c>
      <c r="B78" s="59">
        <v>37.79</v>
      </c>
      <c r="C78" s="59">
        <v>36.99</v>
      </c>
      <c r="D78" s="59">
        <v>35.950000000000003</v>
      </c>
      <c r="E78" s="59">
        <v>33.75</v>
      </c>
      <c r="F78" s="59">
        <v>32.119999999999997</v>
      </c>
      <c r="G78" s="59">
        <v>31.5</v>
      </c>
      <c r="H78" s="59">
        <v>31.21</v>
      </c>
      <c r="I78" s="59">
        <v>31.52</v>
      </c>
      <c r="J78" s="59">
        <v>31.72</v>
      </c>
      <c r="K78" s="59">
        <v>31.53</v>
      </c>
      <c r="L78" s="59">
        <v>31.53</v>
      </c>
      <c r="M78" s="59">
        <v>31.84</v>
      </c>
      <c r="N78" s="59">
        <v>32.22</v>
      </c>
      <c r="O78" s="59">
        <v>32.520000000000003</v>
      </c>
      <c r="P78" s="59">
        <v>32.869999999999997</v>
      </c>
      <c r="Q78" s="59">
        <v>33.28</v>
      </c>
      <c r="R78" s="59">
        <v>33.51</v>
      </c>
      <c r="S78" s="59">
        <v>33.97</v>
      </c>
      <c r="T78" s="59">
        <v>34.42</v>
      </c>
      <c r="U78" s="59">
        <v>34.79</v>
      </c>
      <c r="V78" s="59">
        <v>35.18</v>
      </c>
      <c r="W78" s="59">
        <v>35.4</v>
      </c>
      <c r="X78" s="59">
        <v>35.69</v>
      </c>
      <c r="Y78" s="46">
        <v>36.06</v>
      </c>
      <c r="Z78" s="94">
        <v>36.43</v>
      </c>
    </row>
    <row r="79" spans="1:26">
      <c r="A79" s="14" t="s">
        <v>65</v>
      </c>
    </row>
    <row r="85" ht="15.95" customHeight="1"/>
  </sheetData>
  <pageMargins left="0.7" right="0.7" top="0.75" bottom="0.75" header="0.3" footer="0.3"/>
  <ignoredErrors>
    <ignoredError sqref="B7:X7 B39:X39 B58:X58 B23:X23 B66:X66 B74:X7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87"/>
  <sheetViews>
    <sheetView zoomScale="93" zoomScaleNormal="58" zoomScalePageLayoutView="58" workbookViewId="0">
      <selection activeCell="A7" sqref="A7:B7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7" ht="30.75" customHeight="1">
      <c r="A1" s="20" t="s">
        <v>0</v>
      </c>
    </row>
    <row r="2" spans="1:27" ht="30.75" customHeight="1">
      <c r="A2" s="21" t="s">
        <v>6</v>
      </c>
    </row>
    <row r="3" spans="1:27" ht="18" customHeight="1"/>
    <row r="4" spans="1:27" ht="18" customHeight="1"/>
    <row r="5" spans="1:27" ht="18" customHeight="1">
      <c r="A5" s="15" t="s">
        <v>583</v>
      </c>
    </row>
    <row r="6" spans="1:27" ht="18" customHeight="1">
      <c r="A6" s="15"/>
    </row>
    <row r="7" spans="1:27" customFormat="1" ht="18" customHeight="1">
      <c r="A7" s="49" t="s">
        <v>28</v>
      </c>
      <c r="B7" s="73" t="s">
        <v>29</v>
      </c>
      <c r="C7" s="73" t="s">
        <v>30</v>
      </c>
      <c r="D7" s="73" t="s">
        <v>31</v>
      </c>
      <c r="E7" s="73" t="s">
        <v>32</v>
      </c>
      <c r="F7" s="73" t="s">
        <v>33</v>
      </c>
      <c r="G7" s="73" t="s">
        <v>34</v>
      </c>
      <c r="H7" s="73" t="s">
        <v>35</v>
      </c>
      <c r="I7" s="73" t="s">
        <v>36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 t="s">
        <v>42</v>
      </c>
      <c r="P7" s="73" t="s">
        <v>43</v>
      </c>
      <c r="Q7" s="73" t="s">
        <v>44</v>
      </c>
      <c r="R7" s="73" t="s">
        <v>45</v>
      </c>
      <c r="S7" s="73" t="s">
        <v>46</v>
      </c>
      <c r="T7" s="73" t="s">
        <v>47</v>
      </c>
      <c r="U7" s="73" t="s">
        <v>48</v>
      </c>
      <c r="V7" s="73" t="s">
        <v>49</v>
      </c>
      <c r="W7" s="73" t="s">
        <v>50</v>
      </c>
      <c r="X7" s="73" t="s">
        <v>51</v>
      </c>
      <c r="Y7" s="73" t="s">
        <v>52</v>
      </c>
      <c r="Z7" s="5"/>
      <c r="AA7" s="97"/>
    </row>
    <row r="8" spans="1:27" customFormat="1" ht="18" customHeigh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5"/>
    </row>
    <row r="9" spans="1:27" customFormat="1" ht="18" customHeight="1">
      <c r="A9" s="18" t="s">
        <v>584</v>
      </c>
      <c r="B9" s="25">
        <v>102118</v>
      </c>
      <c r="C9" s="25">
        <v>130192</v>
      </c>
      <c r="D9" s="25">
        <v>156207</v>
      </c>
      <c r="E9" s="25">
        <v>199574</v>
      </c>
      <c r="F9" s="25">
        <v>301143</v>
      </c>
      <c r="G9" s="25">
        <v>413760</v>
      </c>
      <c r="H9" s="25">
        <v>464317</v>
      </c>
      <c r="I9" s="25">
        <v>581985</v>
      </c>
      <c r="J9" s="25">
        <v>668075</v>
      </c>
      <c r="K9" s="25">
        <v>732102</v>
      </c>
      <c r="L9" s="25">
        <v>847339</v>
      </c>
      <c r="M9" s="25">
        <v>889340</v>
      </c>
      <c r="N9" s="25">
        <v>893759</v>
      </c>
      <c r="O9" s="25">
        <v>880782</v>
      </c>
      <c r="P9" s="25">
        <v>883012</v>
      </c>
      <c r="Q9" s="25">
        <v>863891</v>
      </c>
      <c r="R9" s="25">
        <v>739630</v>
      </c>
      <c r="S9" s="25">
        <v>700211</v>
      </c>
      <c r="T9" s="25">
        <v>672379</v>
      </c>
      <c r="U9" s="25">
        <v>642380</v>
      </c>
      <c r="V9" s="25">
        <v>664921</v>
      </c>
      <c r="W9" s="25">
        <v>703413</v>
      </c>
      <c r="X9" s="25">
        <v>752131</v>
      </c>
      <c r="Y9" s="25">
        <f>SUM(Y10:Y14)</f>
        <v>751616</v>
      </c>
      <c r="Z9" s="5"/>
    </row>
    <row r="10" spans="1:27" customFormat="1" ht="18" customHeight="1">
      <c r="A10" s="18" t="s">
        <v>585</v>
      </c>
      <c r="B10" s="13">
        <v>8951</v>
      </c>
      <c r="C10" s="13">
        <v>12980</v>
      </c>
      <c r="D10" s="13">
        <v>15786</v>
      </c>
      <c r="E10" s="13">
        <v>19290</v>
      </c>
      <c r="F10" s="13">
        <v>32804</v>
      </c>
      <c r="G10" s="13">
        <v>50414</v>
      </c>
      <c r="H10" s="13">
        <v>62674</v>
      </c>
      <c r="I10" s="13">
        <v>78110</v>
      </c>
      <c r="J10" s="13">
        <v>89443</v>
      </c>
      <c r="K10" s="13">
        <v>100969</v>
      </c>
      <c r="L10" s="13">
        <v>118396</v>
      </c>
      <c r="M10" s="13">
        <v>125083</v>
      </c>
      <c r="N10" s="13">
        <v>125767</v>
      </c>
      <c r="O10" s="13">
        <v>123599</v>
      </c>
      <c r="P10" s="13">
        <v>122509</v>
      </c>
      <c r="Q10" s="13">
        <v>119005</v>
      </c>
      <c r="R10" s="13">
        <v>107947</v>
      </c>
      <c r="S10" s="13">
        <v>102785</v>
      </c>
      <c r="T10" s="13">
        <v>100213</v>
      </c>
      <c r="U10" s="13">
        <v>96518</v>
      </c>
      <c r="V10" s="13">
        <v>99238</v>
      </c>
      <c r="W10" s="13">
        <v>105496</v>
      </c>
      <c r="X10" s="13">
        <v>112925</v>
      </c>
      <c r="Y10" s="13">
        <v>111319</v>
      </c>
      <c r="Z10" s="5"/>
    </row>
    <row r="11" spans="1:27" customFormat="1" ht="18" customHeight="1">
      <c r="A11" s="18" t="s">
        <v>586</v>
      </c>
      <c r="B11" s="13">
        <v>29854</v>
      </c>
      <c r="C11" s="13">
        <v>39982</v>
      </c>
      <c r="D11" s="13">
        <v>50431</v>
      </c>
      <c r="E11" s="13">
        <v>77930</v>
      </c>
      <c r="F11" s="13">
        <v>135376</v>
      </c>
      <c r="G11" s="13">
        <v>190253</v>
      </c>
      <c r="H11" s="13">
        <v>223733</v>
      </c>
      <c r="I11" s="13">
        <v>279075</v>
      </c>
      <c r="J11" s="13">
        <v>317554</v>
      </c>
      <c r="K11" s="13">
        <v>342662</v>
      </c>
      <c r="L11" s="13">
        <v>398931</v>
      </c>
      <c r="M11" s="13">
        <v>410149</v>
      </c>
      <c r="N11" s="13">
        <v>399015</v>
      </c>
      <c r="O11" s="13">
        <v>379190</v>
      </c>
      <c r="P11" s="13">
        <v>369143</v>
      </c>
      <c r="Q11" s="13">
        <v>348634</v>
      </c>
      <c r="R11" s="13">
        <v>300790</v>
      </c>
      <c r="S11" s="13">
        <v>275467</v>
      </c>
      <c r="T11" s="13">
        <v>259998</v>
      </c>
      <c r="U11" s="13">
        <v>243005</v>
      </c>
      <c r="V11" s="13">
        <v>245423</v>
      </c>
      <c r="W11" s="13">
        <v>257027</v>
      </c>
      <c r="X11" s="13">
        <v>274503</v>
      </c>
      <c r="Y11" s="13">
        <v>267685</v>
      </c>
      <c r="Z11" s="5"/>
    </row>
    <row r="12" spans="1:27" customFormat="1" ht="18" customHeight="1">
      <c r="A12" s="18" t="s">
        <v>587</v>
      </c>
      <c r="B12" s="13">
        <v>36289</v>
      </c>
      <c r="C12" s="13">
        <v>44750</v>
      </c>
      <c r="D12" s="13">
        <v>52990</v>
      </c>
      <c r="E12" s="13">
        <v>62860</v>
      </c>
      <c r="F12" s="13">
        <v>86723</v>
      </c>
      <c r="G12" s="13">
        <v>117564</v>
      </c>
      <c r="H12" s="13">
        <v>129011</v>
      </c>
      <c r="I12" s="13">
        <v>164640</v>
      </c>
      <c r="J12" s="13">
        <v>190971</v>
      </c>
      <c r="K12" s="13">
        <v>209851</v>
      </c>
      <c r="L12" s="13">
        <v>240518</v>
      </c>
      <c r="M12" s="13">
        <v>255775</v>
      </c>
      <c r="N12" s="13">
        <v>262289</v>
      </c>
      <c r="O12" s="13">
        <v>264879</v>
      </c>
      <c r="P12" s="13">
        <v>269477</v>
      </c>
      <c r="Q12" s="13">
        <v>267928</v>
      </c>
      <c r="R12" s="13">
        <v>233231</v>
      </c>
      <c r="S12" s="13">
        <v>226488</v>
      </c>
      <c r="T12" s="13">
        <v>223557</v>
      </c>
      <c r="U12" s="13">
        <v>218729</v>
      </c>
      <c r="V12" s="13">
        <v>230604</v>
      </c>
      <c r="W12" s="13">
        <v>246992</v>
      </c>
      <c r="X12" s="13">
        <v>267306</v>
      </c>
      <c r="Y12" s="13">
        <v>273948</v>
      </c>
      <c r="Z12" s="5"/>
    </row>
    <row r="13" spans="1:27" customFormat="1" ht="18" customHeight="1">
      <c r="A13" s="18" t="s">
        <v>588</v>
      </c>
      <c r="B13" s="13">
        <v>17768</v>
      </c>
      <c r="C13" s="13">
        <v>20653</v>
      </c>
      <c r="D13" s="13">
        <v>23238</v>
      </c>
      <c r="E13" s="13">
        <v>24784</v>
      </c>
      <c r="F13" s="13">
        <v>29126</v>
      </c>
      <c r="G13" s="13">
        <v>35604</v>
      </c>
      <c r="H13" s="13">
        <v>33907</v>
      </c>
      <c r="I13" s="13">
        <v>42329</v>
      </c>
      <c r="J13" s="13">
        <v>49290</v>
      </c>
      <c r="K13" s="13">
        <v>55667</v>
      </c>
      <c r="L13" s="13">
        <v>63209</v>
      </c>
      <c r="M13" s="13">
        <v>68841</v>
      </c>
      <c r="N13" s="13">
        <v>73809</v>
      </c>
      <c r="O13" s="13">
        <v>76952</v>
      </c>
      <c r="P13" s="13">
        <v>81445</v>
      </c>
      <c r="Q13" s="13">
        <v>83901</v>
      </c>
      <c r="R13" s="13">
        <v>66809</v>
      </c>
      <c r="S13" s="13">
        <v>64336</v>
      </c>
      <c r="T13" s="13">
        <v>59011</v>
      </c>
      <c r="U13" s="13">
        <v>55491</v>
      </c>
      <c r="V13" s="13">
        <v>58002</v>
      </c>
      <c r="W13" s="13">
        <v>60268</v>
      </c>
      <c r="X13" s="13">
        <v>62003</v>
      </c>
      <c r="Y13" s="13">
        <v>62474</v>
      </c>
      <c r="Z13" s="5"/>
    </row>
    <row r="14" spans="1:27" customFormat="1" ht="18" customHeight="1">
      <c r="A14" s="36" t="s">
        <v>589</v>
      </c>
      <c r="B14" s="37">
        <v>9255</v>
      </c>
      <c r="C14" s="37">
        <v>11822</v>
      </c>
      <c r="D14" s="37">
        <v>13761</v>
      </c>
      <c r="E14" s="37">
        <v>14706</v>
      </c>
      <c r="F14" s="37">
        <v>17119</v>
      </c>
      <c r="G14" s="37">
        <v>19925</v>
      </c>
      <c r="H14" s="37">
        <v>14992</v>
      </c>
      <c r="I14" s="37">
        <v>17831</v>
      </c>
      <c r="J14" s="37">
        <v>20817</v>
      </c>
      <c r="K14" s="37">
        <v>22953</v>
      </c>
      <c r="L14" s="37">
        <v>26285</v>
      </c>
      <c r="M14" s="37">
        <v>29492</v>
      </c>
      <c r="N14" s="37">
        <v>32879</v>
      </c>
      <c r="O14" s="37">
        <v>36162</v>
      </c>
      <c r="P14" s="37">
        <v>40438</v>
      </c>
      <c r="Q14" s="37">
        <v>44423</v>
      </c>
      <c r="R14" s="37">
        <v>30853</v>
      </c>
      <c r="S14" s="37">
        <v>31135</v>
      </c>
      <c r="T14" s="37">
        <v>29600</v>
      </c>
      <c r="U14" s="37">
        <v>28637</v>
      </c>
      <c r="V14" s="37">
        <v>31654</v>
      </c>
      <c r="W14" s="37">
        <v>33630</v>
      </c>
      <c r="X14" s="37">
        <v>35394</v>
      </c>
      <c r="Y14" s="37">
        <v>36190</v>
      </c>
    </row>
    <row r="15" spans="1:27" customFormat="1" ht="18" customHeight="1">
      <c r="A15" s="52" t="s">
        <v>58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</row>
    <row r="16" spans="1:27" customFormat="1" ht="18" customHeight="1">
      <c r="A16" s="18" t="s">
        <v>584</v>
      </c>
      <c r="B16" s="25">
        <v>75722</v>
      </c>
      <c r="C16" s="25">
        <v>102226</v>
      </c>
      <c r="D16" s="25">
        <v>118961</v>
      </c>
      <c r="E16" s="25">
        <v>132444</v>
      </c>
      <c r="F16" s="25">
        <v>185598</v>
      </c>
      <c r="G16" s="25">
        <v>245883</v>
      </c>
      <c r="H16" s="25">
        <v>260316</v>
      </c>
      <c r="I16" s="25">
        <v>321640</v>
      </c>
      <c r="J16" s="25">
        <v>359150</v>
      </c>
      <c r="K16" s="25">
        <v>392907</v>
      </c>
      <c r="L16" s="25">
        <v>446368</v>
      </c>
      <c r="M16" s="25">
        <v>462974</v>
      </c>
      <c r="N16" s="25">
        <v>467099</v>
      </c>
      <c r="O16" s="25">
        <v>466684</v>
      </c>
      <c r="P16" s="25">
        <v>472610</v>
      </c>
      <c r="Q16" s="25">
        <v>469417</v>
      </c>
      <c r="R16" s="25">
        <v>385225</v>
      </c>
      <c r="S16" s="25">
        <v>364382</v>
      </c>
      <c r="T16" s="25">
        <v>342686</v>
      </c>
      <c r="U16" s="25">
        <v>325120</v>
      </c>
      <c r="V16" s="25">
        <v>336902</v>
      </c>
      <c r="W16" s="25">
        <v>355454</v>
      </c>
      <c r="X16" s="25">
        <v>374618</v>
      </c>
      <c r="Y16" s="25">
        <v>373423</v>
      </c>
    </row>
    <row r="17" spans="1:26" customFormat="1" ht="18" customHeight="1">
      <c r="A17" s="18" t="s">
        <v>585</v>
      </c>
      <c r="B17" s="13">
        <v>6055</v>
      </c>
      <c r="C17" s="13">
        <v>9692</v>
      </c>
      <c r="D17" s="13">
        <v>11168</v>
      </c>
      <c r="E17" s="13">
        <v>11567</v>
      </c>
      <c r="F17" s="13">
        <v>18277</v>
      </c>
      <c r="G17" s="13">
        <v>26661</v>
      </c>
      <c r="H17" s="13">
        <v>31920</v>
      </c>
      <c r="I17" s="13">
        <v>39240</v>
      </c>
      <c r="J17" s="13">
        <v>43176</v>
      </c>
      <c r="K17" s="13">
        <v>47713</v>
      </c>
      <c r="L17" s="13">
        <v>55146</v>
      </c>
      <c r="M17" s="13">
        <v>57552</v>
      </c>
      <c r="N17" s="13">
        <v>57357</v>
      </c>
      <c r="O17" s="13">
        <v>56158</v>
      </c>
      <c r="P17" s="13">
        <v>55597</v>
      </c>
      <c r="Q17" s="13">
        <v>54238</v>
      </c>
      <c r="R17" s="13">
        <v>48281</v>
      </c>
      <c r="S17" s="13">
        <v>46440</v>
      </c>
      <c r="T17" s="13">
        <v>44945</v>
      </c>
      <c r="U17" s="13">
        <v>43501</v>
      </c>
      <c r="V17" s="13">
        <v>44901</v>
      </c>
      <c r="W17" s="13">
        <v>47770</v>
      </c>
      <c r="X17" s="13">
        <v>51120</v>
      </c>
      <c r="Y17" s="13">
        <v>50158</v>
      </c>
    </row>
    <row r="18" spans="1:26" customFormat="1" ht="18" customHeight="1">
      <c r="A18" s="18" t="s">
        <v>586</v>
      </c>
      <c r="B18" s="13">
        <v>15948</v>
      </c>
      <c r="C18" s="13">
        <v>25188</v>
      </c>
      <c r="D18" s="13">
        <v>30050</v>
      </c>
      <c r="E18" s="13">
        <v>36986</v>
      </c>
      <c r="F18" s="13">
        <v>62929</v>
      </c>
      <c r="G18" s="13">
        <v>86798</v>
      </c>
      <c r="H18" s="13">
        <v>99130</v>
      </c>
      <c r="I18" s="13">
        <v>121535</v>
      </c>
      <c r="J18" s="13">
        <v>132261</v>
      </c>
      <c r="K18" s="13">
        <v>142014</v>
      </c>
      <c r="L18" s="13">
        <v>163693</v>
      </c>
      <c r="M18" s="13">
        <v>165288</v>
      </c>
      <c r="N18" s="13">
        <v>161063</v>
      </c>
      <c r="O18" s="13">
        <v>155419</v>
      </c>
      <c r="P18" s="13">
        <v>153215</v>
      </c>
      <c r="Q18" s="13">
        <v>147716</v>
      </c>
      <c r="R18" s="13">
        <v>125352</v>
      </c>
      <c r="S18" s="13">
        <v>115003</v>
      </c>
      <c r="T18" s="13">
        <v>108012</v>
      </c>
      <c r="U18" s="13">
        <v>101222</v>
      </c>
      <c r="V18" s="13">
        <v>102691</v>
      </c>
      <c r="W18" s="13">
        <v>108012</v>
      </c>
      <c r="X18" s="13">
        <v>114511</v>
      </c>
      <c r="Y18" s="13">
        <v>110996</v>
      </c>
    </row>
    <row r="19" spans="1:26" customFormat="1" ht="18" customHeight="1">
      <c r="A19" s="18" t="s">
        <v>587</v>
      </c>
      <c r="B19" s="13">
        <v>29220</v>
      </c>
      <c r="C19" s="13">
        <v>37397</v>
      </c>
      <c r="D19" s="13">
        <v>43633</v>
      </c>
      <c r="E19" s="13">
        <v>47752</v>
      </c>
      <c r="F19" s="13">
        <v>62190</v>
      </c>
      <c r="G19" s="13">
        <v>81943</v>
      </c>
      <c r="H19" s="13">
        <v>85585</v>
      </c>
      <c r="I19" s="13">
        <v>107374</v>
      </c>
      <c r="J19" s="13">
        <v>121604</v>
      </c>
      <c r="K19" s="13">
        <v>133153</v>
      </c>
      <c r="L19" s="13">
        <v>148079</v>
      </c>
      <c r="M19" s="13">
        <v>153022</v>
      </c>
      <c r="N19" s="13">
        <v>154042</v>
      </c>
      <c r="O19" s="13">
        <v>154514</v>
      </c>
      <c r="P19" s="13">
        <v>155448</v>
      </c>
      <c r="Q19" s="13">
        <v>153155</v>
      </c>
      <c r="R19" s="13">
        <v>126527</v>
      </c>
      <c r="S19" s="13">
        <v>120485</v>
      </c>
      <c r="T19" s="13">
        <v>114934</v>
      </c>
      <c r="U19" s="13">
        <v>110715</v>
      </c>
      <c r="V19" s="13">
        <v>115817</v>
      </c>
      <c r="W19" s="13">
        <v>123879</v>
      </c>
      <c r="X19" s="13">
        <v>132253</v>
      </c>
      <c r="Y19" s="13">
        <v>135349</v>
      </c>
    </row>
    <row r="20" spans="1:26" customFormat="1" ht="18" customHeight="1">
      <c r="A20" s="18" t="s">
        <v>588</v>
      </c>
      <c r="B20" s="13">
        <v>16190</v>
      </c>
      <c r="C20" s="13">
        <v>19122</v>
      </c>
      <c r="D20" s="13">
        <v>21502</v>
      </c>
      <c r="E20" s="13">
        <v>22728</v>
      </c>
      <c r="F20" s="13">
        <v>26590</v>
      </c>
      <c r="G20" s="13">
        <v>32351</v>
      </c>
      <c r="H20" s="13">
        <v>30273</v>
      </c>
      <c r="I20" s="13">
        <v>37604</v>
      </c>
      <c r="J20" s="13">
        <v>43608</v>
      </c>
      <c r="K20" s="13">
        <v>49415</v>
      </c>
      <c r="L20" s="13">
        <v>55874</v>
      </c>
      <c r="M20" s="13">
        <v>60656</v>
      </c>
      <c r="N20" s="13">
        <v>65073</v>
      </c>
      <c r="O20" s="13">
        <v>67924</v>
      </c>
      <c r="P20" s="13">
        <v>71795</v>
      </c>
      <c r="Q20" s="13">
        <v>74022</v>
      </c>
      <c r="R20" s="13">
        <v>57913</v>
      </c>
      <c r="S20" s="13">
        <v>55162</v>
      </c>
      <c r="T20" s="13">
        <v>49282</v>
      </c>
      <c r="U20" s="13">
        <v>45322</v>
      </c>
      <c r="V20" s="13">
        <v>46592</v>
      </c>
      <c r="W20" s="13">
        <v>47444</v>
      </c>
      <c r="X20" s="13">
        <v>47359</v>
      </c>
      <c r="Y20" s="13">
        <v>47017</v>
      </c>
    </row>
    <row r="21" spans="1:26" customFormat="1" ht="18" customHeight="1">
      <c r="A21" s="36" t="s">
        <v>589</v>
      </c>
      <c r="B21" s="37">
        <v>8308</v>
      </c>
      <c r="C21" s="37">
        <v>10826</v>
      </c>
      <c r="D21" s="37">
        <v>12604</v>
      </c>
      <c r="E21" s="37">
        <v>13409</v>
      </c>
      <c r="F21" s="37">
        <v>15607</v>
      </c>
      <c r="G21" s="37">
        <v>18130</v>
      </c>
      <c r="H21" s="37">
        <v>13408</v>
      </c>
      <c r="I21" s="37">
        <v>15887</v>
      </c>
      <c r="J21" s="37">
        <v>18501</v>
      </c>
      <c r="K21" s="37">
        <v>20612</v>
      </c>
      <c r="L21" s="37">
        <v>23576</v>
      </c>
      <c r="M21" s="37">
        <v>26456</v>
      </c>
      <c r="N21" s="37">
        <v>29564</v>
      </c>
      <c r="O21" s="37">
        <v>32669</v>
      </c>
      <c r="P21" s="37">
        <v>36555</v>
      </c>
      <c r="Q21" s="37">
        <v>40286</v>
      </c>
      <c r="R21" s="37">
        <v>27152</v>
      </c>
      <c r="S21" s="37">
        <v>27292</v>
      </c>
      <c r="T21" s="37">
        <v>25513</v>
      </c>
      <c r="U21" s="37">
        <v>24360</v>
      </c>
      <c r="V21" s="37">
        <v>26901</v>
      </c>
      <c r="W21" s="37">
        <v>28349</v>
      </c>
      <c r="X21" s="37">
        <v>29375</v>
      </c>
      <c r="Y21" s="37">
        <v>29903</v>
      </c>
      <c r="Z21" s="75"/>
    </row>
    <row r="22" spans="1:26" customFormat="1" ht="18" customHeight="1">
      <c r="A22" s="52" t="s">
        <v>59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6" customFormat="1" ht="18" customHeight="1">
      <c r="A23" s="18" t="s">
        <v>584</v>
      </c>
      <c r="B23" s="25">
        <v>6842</v>
      </c>
      <c r="C23" s="25">
        <v>7966</v>
      </c>
      <c r="D23" s="25">
        <v>10326</v>
      </c>
      <c r="E23" s="25">
        <v>17978</v>
      </c>
      <c r="F23" s="25">
        <v>30818</v>
      </c>
      <c r="G23" s="25">
        <v>43789</v>
      </c>
      <c r="H23" s="25">
        <v>52247</v>
      </c>
      <c r="I23" s="25">
        <v>65638</v>
      </c>
      <c r="J23" s="25">
        <v>77841</v>
      </c>
      <c r="K23" s="25">
        <v>88221</v>
      </c>
      <c r="L23" s="25">
        <v>106125</v>
      </c>
      <c r="M23" s="25">
        <v>111221</v>
      </c>
      <c r="N23" s="25">
        <v>112265</v>
      </c>
      <c r="O23" s="25">
        <v>111402</v>
      </c>
      <c r="P23" s="25">
        <v>111598</v>
      </c>
      <c r="Q23" s="25">
        <v>108443</v>
      </c>
      <c r="R23" s="25">
        <v>93534</v>
      </c>
      <c r="S23" s="25">
        <v>87112</v>
      </c>
      <c r="T23" s="25">
        <v>83681</v>
      </c>
      <c r="U23" s="25">
        <v>79636</v>
      </c>
      <c r="V23" s="25">
        <v>81343</v>
      </c>
      <c r="W23" s="25">
        <v>84111</v>
      </c>
      <c r="X23" s="25">
        <v>88992</v>
      </c>
      <c r="Y23" s="25">
        <v>89145</v>
      </c>
    </row>
    <row r="24" spans="1:26" customFormat="1" ht="18" customHeight="1">
      <c r="A24" s="18" t="s">
        <v>585</v>
      </c>
      <c r="B24" s="13">
        <v>884</v>
      </c>
      <c r="C24" s="13">
        <v>1042</v>
      </c>
      <c r="D24" s="13">
        <v>1437</v>
      </c>
      <c r="E24" s="13">
        <v>2281</v>
      </c>
      <c r="F24" s="13">
        <v>3909</v>
      </c>
      <c r="G24" s="13">
        <v>6160</v>
      </c>
      <c r="H24" s="13">
        <v>8113</v>
      </c>
      <c r="I24" s="13">
        <v>10242</v>
      </c>
      <c r="J24" s="13">
        <v>12382</v>
      </c>
      <c r="K24" s="13">
        <v>14799</v>
      </c>
      <c r="L24" s="13">
        <v>18192</v>
      </c>
      <c r="M24" s="13">
        <v>19562</v>
      </c>
      <c r="N24" s="13">
        <v>20213</v>
      </c>
      <c r="O24" s="13">
        <v>20428</v>
      </c>
      <c r="P24" s="13">
        <v>20357</v>
      </c>
      <c r="Q24" s="13">
        <v>19852</v>
      </c>
      <c r="R24" s="13">
        <v>17571</v>
      </c>
      <c r="S24" s="13">
        <v>16332</v>
      </c>
      <c r="T24" s="13">
        <v>15675</v>
      </c>
      <c r="U24" s="13">
        <v>14699</v>
      </c>
      <c r="V24" s="13">
        <v>14820</v>
      </c>
      <c r="W24" s="13">
        <v>15148</v>
      </c>
      <c r="X24" s="13">
        <v>15629</v>
      </c>
      <c r="Y24" s="13">
        <v>15310</v>
      </c>
    </row>
    <row r="25" spans="1:26" customFormat="1" ht="18" customHeight="1">
      <c r="A25" s="18" t="s">
        <v>586</v>
      </c>
      <c r="B25" s="13">
        <v>3526</v>
      </c>
      <c r="C25" s="13">
        <v>4104</v>
      </c>
      <c r="D25" s="13">
        <v>5398</v>
      </c>
      <c r="E25" s="13">
        <v>10581</v>
      </c>
      <c r="F25" s="13">
        <v>18998</v>
      </c>
      <c r="G25" s="13">
        <v>26731</v>
      </c>
      <c r="H25" s="13">
        <v>31725</v>
      </c>
      <c r="I25" s="13">
        <v>39638</v>
      </c>
      <c r="J25" s="13">
        <v>46530</v>
      </c>
      <c r="K25" s="13">
        <v>51933</v>
      </c>
      <c r="L25" s="13">
        <v>61234</v>
      </c>
      <c r="M25" s="13">
        <v>62021</v>
      </c>
      <c r="N25" s="13">
        <v>60197</v>
      </c>
      <c r="O25" s="13">
        <v>57374</v>
      </c>
      <c r="P25" s="13">
        <v>55538</v>
      </c>
      <c r="Q25" s="13">
        <v>52109</v>
      </c>
      <c r="R25" s="13">
        <v>43723</v>
      </c>
      <c r="S25" s="13">
        <v>38967</v>
      </c>
      <c r="T25" s="13">
        <v>35716</v>
      </c>
      <c r="U25" s="13">
        <v>32684</v>
      </c>
      <c r="V25" s="13">
        <v>32258</v>
      </c>
      <c r="W25" s="13">
        <v>32484</v>
      </c>
      <c r="X25" s="13">
        <v>33800</v>
      </c>
      <c r="Y25" s="13">
        <v>32929</v>
      </c>
    </row>
    <row r="26" spans="1:26" customFormat="1" ht="18" customHeight="1">
      <c r="A26" s="18" t="s">
        <v>587</v>
      </c>
      <c r="B26" s="13">
        <v>1702</v>
      </c>
      <c r="C26" s="13">
        <v>1999</v>
      </c>
      <c r="D26" s="13">
        <v>2572</v>
      </c>
      <c r="E26" s="13">
        <v>4053</v>
      </c>
      <c r="F26" s="13">
        <v>6676</v>
      </c>
      <c r="G26" s="13">
        <v>9419</v>
      </c>
      <c r="H26" s="13">
        <v>10980</v>
      </c>
      <c r="I26" s="13">
        <v>13968</v>
      </c>
      <c r="J26" s="13">
        <v>16773</v>
      </c>
      <c r="K26" s="13">
        <v>19070</v>
      </c>
      <c r="L26" s="13">
        <v>23799</v>
      </c>
      <c r="M26" s="13">
        <v>26424</v>
      </c>
      <c r="N26" s="13">
        <v>28402</v>
      </c>
      <c r="O26" s="13">
        <v>29878</v>
      </c>
      <c r="P26" s="13">
        <v>31575</v>
      </c>
      <c r="Q26" s="13">
        <v>32207</v>
      </c>
      <c r="R26" s="13">
        <v>28796</v>
      </c>
      <c r="S26" s="13">
        <v>28231</v>
      </c>
      <c r="T26" s="13">
        <v>28531</v>
      </c>
      <c r="U26" s="13">
        <v>28401</v>
      </c>
      <c r="V26" s="13">
        <v>29992</v>
      </c>
      <c r="W26" s="13">
        <v>31811</v>
      </c>
      <c r="X26" s="13">
        <v>34314</v>
      </c>
      <c r="Y26" s="13">
        <v>35244</v>
      </c>
    </row>
    <row r="27" spans="1:26" customFormat="1" ht="18" customHeight="1">
      <c r="A27" s="18" t="s">
        <v>588</v>
      </c>
      <c r="B27" s="13">
        <v>470</v>
      </c>
      <c r="C27" s="13">
        <v>515</v>
      </c>
      <c r="D27" s="13">
        <v>566</v>
      </c>
      <c r="E27" s="13">
        <v>664</v>
      </c>
      <c r="F27" s="13">
        <v>781</v>
      </c>
      <c r="G27" s="13">
        <v>954</v>
      </c>
      <c r="H27" s="13">
        <v>971</v>
      </c>
      <c r="I27" s="13">
        <v>1255</v>
      </c>
      <c r="J27" s="13">
        <v>1520</v>
      </c>
      <c r="K27" s="13">
        <v>1757</v>
      </c>
      <c r="L27" s="13">
        <v>2104</v>
      </c>
      <c r="M27" s="13">
        <v>2322</v>
      </c>
      <c r="N27" s="13">
        <v>2473</v>
      </c>
      <c r="O27" s="13">
        <v>2629</v>
      </c>
      <c r="P27" s="13">
        <v>2905</v>
      </c>
      <c r="Q27" s="13">
        <v>2944</v>
      </c>
      <c r="R27" s="13">
        <v>2410</v>
      </c>
      <c r="S27" s="13">
        <v>2523</v>
      </c>
      <c r="T27" s="13">
        <v>2645</v>
      </c>
      <c r="U27" s="13">
        <v>2712</v>
      </c>
      <c r="V27" s="13">
        <v>3012</v>
      </c>
      <c r="W27" s="13">
        <v>3328</v>
      </c>
      <c r="X27" s="13">
        <v>3742</v>
      </c>
      <c r="Y27" s="13">
        <v>4092</v>
      </c>
    </row>
    <row r="28" spans="1:26" customFormat="1" ht="18" customHeight="1">
      <c r="A28" s="36" t="s">
        <v>589</v>
      </c>
      <c r="B28" s="37">
        <v>260</v>
      </c>
      <c r="C28" s="37">
        <v>309</v>
      </c>
      <c r="D28" s="37">
        <v>353</v>
      </c>
      <c r="E28" s="37">
        <v>399</v>
      </c>
      <c r="F28" s="37">
        <v>454</v>
      </c>
      <c r="G28" s="37">
        <v>525</v>
      </c>
      <c r="H28" s="37">
        <v>458</v>
      </c>
      <c r="I28" s="37">
        <v>535</v>
      </c>
      <c r="J28" s="37">
        <v>636</v>
      </c>
      <c r="K28" s="37">
        <v>662</v>
      </c>
      <c r="L28" s="37">
        <v>796</v>
      </c>
      <c r="M28" s="37">
        <v>892</v>
      </c>
      <c r="N28" s="37">
        <v>980</v>
      </c>
      <c r="O28" s="37">
        <v>1093</v>
      </c>
      <c r="P28" s="37">
        <v>1223</v>
      </c>
      <c r="Q28" s="37">
        <v>1331</v>
      </c>
      <c r="R28" s="37">
        <v>1034</v>
      </c>
      <c r="S28" s="37">
        <v>1059</v>
      </c>
      <c r="T28" s="37">
        <v>1114</v>
      </c>
      <c r="U28" s="37">
        <v>1140</v>
      </c>
      <c r="V28" s="37">
        <v>1261</v>
      </c>
      <c r="W28" s="37">
        <v>1340</v>
      </c>
      <c r="X28" s="37">
        <v>1507</v>
      </c>
      <c r="Y28" s="37">
        <v>1570</v>
      </c>
    </row>
    <row r="29" spans="1:26" customFormat="1" ht="18" customHeight="1">
      <c r="A29" s="22" t="s">
        <v>60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6" customFormat="1" ht="18" customHeight="1">
      <c r="A30" s="18" t="s">
        <v>584</v>
      </c>
      <c r="B30" s="25">
        <v>19553</v>
      </c>
      <c r="C30" s="25">
        <v>20000</v>
      </c>
      <c r="D30" s="25">
        <v>26920</v>
      </c>
      <c r="E30" s="25">
        <v>49151</v>
      </c>
      <c r="F30" s="25">
        <v>84727</v>
      </c>
      <c r="G30" s="25">
        <v>124088</v>
      </c>
      <c r="H30" s="25">
        <v>151754</v>
      </c>
      <c r="I30" s="25">
        <v>194707</v>
      </c>
      <c r="J30" s="25">
        <v>231084</v>
      </c>
      <c r="K30" s="25">
        <v>250974</v>
      </c>
      <c r="L30" s="25">
        <v>294846</v>
      </c>
      <c r="M30" s="25">
        <v>315145</v>
      </c>
      <c r="N30" s="25">
        <v>314395</v>
      </c>
      <c r="O30" s="25">
        <v>302696</v>
      </c>
      <c r="P30" s="25">
        <v>298804</v>
      </c>
      <c r="Q30" s="25">
        <v>286031</v>
      </c>
      <c r="R30" s="25">
        <v>260871</v>
      </c>
      <c r="S30" s="25">
        <v>248717</v>
      </c>
      <c r="T30" s="25">
        <v>246012</v>
      </c>
      <c r="U30" s="25">
        <v>237624</v>
      </c>
      <c r="V30" s="25">
        <v>246676</v>
      </c>
      <c r="W30" s="25">
        <v>263848</v>
      </c>
      <c r="X30" s="25">
        <v>288521</v>
      </c>
      <c r="Y30" s="25">
        <v>289048</v>
      </c>
    </row>
    <row r="31" spans="1:26" customFormat="1" ht="18" customHeight="1">
      <c r="A31" s="18" t="s">
        <v>585</v>
      </c>
      <c r="B31" s="13">
        <v>2009</v>
      </c>
      <c r="C31" s="13">
        <v>2250</v>
      </c>
      <c r="D31" s="13">
        <v>3178</v>
      </c>
      <c r="E31" s="13">
        <v>5442</v>
      </c>
      <c r="F31" s="13">
        <v>10607</v>
      </c>
      <c r="G31" s="13">
        <v>17593</v>
      </c>
      <c r="H31" s="13">
        <v>22641</v>
      </c>
      <c r="I31" s="13">
        <v>28628</v>
      </c>
      <c r="J31" s="13">
        <v>33885</v>
      </c>
      <c r="K31" s="13">
        <v>38457</v>
      </c>
      <c r="L31" s="13">
        <v>45058</v>
      </c>
      <c r="M31" s="13">
        <v>47969</v>
      </c>
      <c r="N31" s="13">
        <v>48197</v>
      </c>
      <c r="O31" s="13">
        <v>47013</v>
      </c>
      <c r="P31" s="13">
        <v>46555</v>
      </c>
      <c r="Q31" s="13">
        <v>44915</v>
      </c>
      <c r="R31" s="13">
        <v>42095</v>
      </c>
      <c r="S31" s="13">
        <v>40013</v>
      </c>
      <c r="T31" s="13">
        <v>39593</v>
      </c>
      <c r="U31" s="13">
        <v>38318</v>
      </c>
      <c r="V31" s="13">
        <v>39517</v>
      </c>
      <c r="W31" s="13">
        <v>42578</v>
      </c>
      <c r="X31" s="13">
        <v>46176</v>
      </c>
      <c r="Y31" s="13">
        <v>45851</v>
      </c>
    </row>
    <row r="32" spans="1:26" customFormat="1" ht="18" customHeight="1">
      <c r="A32" s="18" t="s">
        <v>586</v>
      </c>
      <c r="B32" s="13">
        <v>10378</v>
      </c>
      <c r="C32" s="13">
        <v>10693</v>
      </c>
      <c r="D32" s="13">
        <v>14979</v>
      </c>
      <c r="E32" s="13">
        <v>30358</v>
      </c>
      <c r="F32" s="13">
        <v>53450</v>
      </c>
      <c r="G32" s="13">
        <v>76724</v>
      </c>
      <c r="H32" s="13">
        <v>92878</v>
      </c>
      <c r="I32" s="13">
        <v>117902</v>
      </c>
      <c r="J32" s="13">
        <v>138763</v>
      </c>
      <c r="K32" s="13">
        <v>148715</v>
      </c>
      <c r="L32" s="13">
        <v>174004</v>
      </c>
      <c r="M32" s="13">
        <v>182840</v>
      </c>
      <c r="N32" s="13">
        <v>177755</v>
      </c>
      <c r="O32" s="13">
        <v>166397</v>
      </c>
      <c r="P32" s="13">
        <v>160390</v>
      </c>
      <c r="Q32" s="13">
        <v>148809</v>
      </c>
      <c r="R32" s="13">
        <v>131715</v>
      </c>
      <c r="S32" s="13">
        <v>121497</v>
      </c>
      <c r="T32" s="13">
        <v>116270</v>
      </c>
      <c r="U32" s="13">
        <v>109099</v>
      </c>
      <c r="V32" s="13">
        <v>110474</v>
      </c>
      <c r="W32" s="13">
        <v>116531</v>
      </c>
      <c r="X32" s="13">
        <v>126192</v>
      </c>
      <c r="Y32" s="13">
        <v>123760</v>
      </c>
    </row>
    <row r="33" spans="1:25" customFormat="1" ht="18" customHeight="1">
      <c r="A33" s="18" t="s">
        <v>587</v>
      </c>
      <c r="B33" s="13">
        <v>5367</v>
      </c>
      <c r="C33" s="13">
        <v>5354</v>
      </c>
      <c r="D33" s="13">
        <v>6784</v>
      </c>
      <c r="E33" s="13">
        <v>11053</v>
      </c>
      <c r="F33" s="13">
        <v>17856</v>
      </c>
      <c r="G33" s="13">
        <v>26202</v>
      </c>
      <c r="H33" s="13">
        <v>32446</v>
      </c>
      <c r="I33" s="13">
        <v>43298</v>
      </c>
      <c r="J33" s="13">
        <v>52594</v>
      </c>
      <c r="K33" s="13">
        <v>57628</v>
      </c>
      <c r="L33" s="13">
        <v>68640</v>
      </c>
      <c r="M33" s="13">
        <v>76329</v>
      </c>
      <c r="N33" s="13">
        <v>79845</v>
      </c>
      <c r="O33" s="13">
        <v>80487</v>
      </c>
      <c r="P33" s="13">
        <v>82454</v>
      </c>
      <c r="Q33" s="13">
        <v>82566</v>
      </c>
      <c r="R33" s="13">
        <v>77908</v>
      </c>
      <c r="S33" s="13">
        <v>77772</v>
      </c>
      <c r="T33" s="13">
        <v>80092</v>
      </c>
      <c r="U33" s="13">
        <v>79613</v>
      </c>
      <c r="V33" s="13">
        <v>84795</v>
      </c>
      <c r="W33" s="13">
        <v>91302</v>
      </c>
      <c r="X33" s="13">
        <v>100739</v>
      </c>
      <c r="Y33" s="13">
        <v>103355</v>
      </c>
    </row>
    <row r="34" spans="1:25" customFormat="1" ht="18" customHeight="1">
      <c r="A34" s="18" t="s">
        <v>588</v>
      </c>
      <c r="B34" s="13">
        <v>1109</v>
      </c>
      <c r="C34" s="13">
        <v>1017</v>
      </c>
      <c r="D34" s="13">
        <v>1169</v>
      </c>
      <c r="E34" s="13">
        <v>1392</v>
      </c>
      <c r="F34" s="13">
        <v>1755</v>
      </c>
      <c r="G34" s="13">
        <v>2299</v>
      </c>
      <c r="H34" s="13">
        <v>2663</v>
      </c>
      <c r="I34" s="13">
        <v>3470</v>
      </c>
      <c r="J34" s="13">
        <v>4162</v>
      </c>
      <c r="K34" s="13">
        <v>4495</v>
      </c>
      <c r="L34" s="13">
        <v>5231</v>
      </c>
      <c r="M34" s="13">
        <v>5863</v>
      </c>
      <c r="N34" s="13">
        <v>6263</v>
      </c>
      <c r="O34" s="13">
        <v>6399</v>
      </c>
      <c r="P34" s="13">
        <v>6745</v>
      </c>
      <c r="Q34" s="13">
        <v>6935</v>
      </c>
      <c r="R34" s="13">
        <v>6486</v>
      </c>
      <c r="S34" s="13">
        <v>6651</v>
      </c>
      <c r="T34" s="13">
        <v>7084</v>
      </c>
      <c r="U34" s="13">
        <v>7457</v>
      </c>
      <c r="V34" s="13">
        <v>8398</v>
      </c>
      <c r="W34" s="13">
        <v>9496</v>
      </c>
      <c r="X34" s="13">
        <v>10902</v>
      </c>
      <c r="Y34" s="13">
        <v>11365</v>
      </c>
    </row>
    <row r="35" spans="1:25" customFormat="1" ht="18" customHeight="1">
      <c r="A35" s="34" t="s">
        <v>589</v>
      </c>
      <c r="B35" s="35">
        <v>686</v>
      </c>
      <c r="C35" s="35">
        <v>686</v>
      </c>
      <c r="D35" s="35">
        <v>804</v>
      </c>
      <c r="E35" s="35">
        <v>898</v>
      </c>
      <c r="F35" s="35">
        <v>1058</v>
      </c>
      <c r="G35" s="35">
        <v>1270</v>
      </c>
      <c r="H35" s="35">
        <v>1126</v>
      </c>
      <c r="I35" s="35">
        <v>1409</v>
      </c>
      <c r="J35" s="35">
        <v>1680</v>
      </c>
      <c r="K35" s="35">
        <v>1679</v>
      </c>
      <c r="L35" s="35">
        <v>1913</v>
      </c>
      <c r="M35" s="35">
        <v>2144</v>
      </c>
      <c r="N35" s="35">
        <v>2335</v>
      </c>
      <c r="O35" s="35">
        <v>2400</v>
      </c>
      <c r="P35" s="35">
        <v>2660</v>
      </c>
      <c r="Q35" s="35">
        <v>2806</v>
      </c>
      <c r="R35" s="35">
        <v>2667</v>
      </c>
      <c r="S35" s="35">
        <v>2784</v>
      </c>
      <c r="T35" s="35">
        <v>2973</v>
      </c>
      <c r="U35" s="35">
        <v>3137</v>
      </c>
      <c r="V35" s="35">
        <v>3492</v>
      </c>
      <c r="W35" s="35">
        <v>3941</v>
      </c>
      <c r="X35" s="35">
        <v>4512</v>
      </c>
      <c r="Y35" s="35">
        <v>4717</v>
      </c>
    </row>
    <row r="36" spans="1:25" customFormat="1" ht="18" customHeight="1">
      <c r="A36" s="14" t="s">
        <v>61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5" customFormat="1" ht="18" customHeight="1">
      <c r="A37" s="1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5" customFormat="1" ht="18" customHeight="1">
      <c r="A38" s="1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5" customFormat="1" ht="18" customHeight="1">
      <c r="A39" s="49" t="s">
        <v>62</v>
      </c>
      <c r="B39" s="73" t="s">
        <v>29</v>
      </c>
      <c r="C39" s="73" t="s">
        <v>30</v>
      </c>
      <c r="D39" s="73" t="s">
        <v>31</v>
      </c>
      <c r="E39" s="73" t="s">
        <v>32</v>
      </c>
      <c r="F39" s="73" t="s">
        <v>33</v>
      </c>
      <c r="G39" s="73" t="s">
        <v>34</v>
      </c>
      <c r="H39" s="73" t="s">
        <v>35</v>
      </c>
      <c r="I39" s="73" t="s">
        <v>36</v>
      </c>
      <c r="J39" s="73" t="s">
        <v>37</v>
      </c>
      <c r="K39" s="73" t="s">
        <v>38</v>
      </c>
      <c r="L39" s="73" t="s">
        <v>39</v>
      </c>
      <c r="M39" s="73" t="s">
        <v>40</v>
      </c>
      <c r="N39" s="73" t="s">
        <v>41</v>
      </c>
      <c r="O39" s="73" t="s">
        <v>42</v>
      </c>
      <c r="P39" s="73" t="s">
        <v>43</v>
      </c>
      <c r="Q39" s="73" t="s">
        <v>44</v>
      </c>
      <c r="R39" s="73" t="s">
        <v>45</v>
      </c>
      <c r="S39" s="73" t="s">
        <v>46</v>
      </c>
      <c r="T39" s="73" t="s">
        <v>47</v>
      </c>
      <c r="U39" s="73" t="s">
        <v>48</v>
      </c>
      <c r="V39" s="73" t="s">
        <v>49</v>
      </c>
      <c r="W39" s="73" t="s">
        <v>50</v>
      </c>
      <c r="X39" s="73" t="s">
        <v>51</v>
      </c>
      <c r="Y39" s="73" t="s">
        <v>52</v>
      </c>
    </row>
    <row r="40" spans="1:25" customFormat="1" ht="18" customHeight="1">
      <c r="A40" s="22" t="s">
        <v>54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customFormat="1" ht="18" customHeight="1">
      <c r="A41" s="18" t="s">
        <v>584</v>
      </c>
      <c r="B41" s="25">
        <v>51480</v>
      </c>
      <c r="C41" s="25">
        <v>65493</v>
      </c>
      <c r="D41" s="25">
        <v>79322</v>
      </c>
      <c r="E41" s="25">
        <v>104613</v>
      </c>
      <c r="F41" s="25">
        <v>161815</v>
      </c>
      <c r="G41" s="25">
        <v>221875</v>
      </c>
      <c r="H41" s="25">
        <v>249168</v>
      </c>
      <c r="I41" s="25">
        <v>313177</v>
      </c>
      <c r="J41" s="25">
        <v>360384</v>
      </c>
      <c r="K41" s="25">
        <v>390601</v>
      </c>
      <c r="L41" s="25">
        <v>451793</v>
      </c>
      <c r="M41" s="25">
        <v>471757</v>
      </c>
      <c r="N41" s="25">
        <v>470549</v>
      </c>
      <c r="O41" s="25">
        <v>460688</v>
      </c>
      <c r="P41" s="25">
        <v>460958</v>
      </c>
      <c r="Q41" s="25">
        <v>448379</v>
      </c>
      <c r="R41" s="25">
        <v>381619</v>
      </c>
      <c r="S41" s="25">
        <v>360033</v>
      </c>
      <c r="T41" s="25">
        <v>344159</v>
      </c>
      <c r="U41" s="25">
        <v>326000</v>
      </c>
      <c r="V41" s="25">
        <v>335648</v>
      </c>
      <c r="W41" s="25">
        <v>353991</v>
      </c>
      <c r="X41" s="25">
        <v>378550</v>
      </c>
      <c r="Y41" s="25">
        <v>377557</v>
      </c>
    </row>
    <row r="42" spans="1:25" customFormat="1" ht="18" customHeight="1">
      <c r="A42" s="18" t="s">
        <v>585</v>
      </c>
      <c r="B42" s="13">
        <v>4543</v>
      </c>
      <c r="C42" s="13">
        <v>6631</v>
      </c>
      <c r="D42" s="13">
        <v>8118</v>
      </c>
      <c r="E42" s="13">
        <v>9843</v>
      </c>
      <c r="F42" s="13">
        <v>16807</v>
      </c>
      <c r="G42" s="13">
        <v>25767</v>
      </c>
      <c r="H42" s="13">
        <v>32122</v>
      </c>
      <c r="I42" s="13">
        <v>40121</v>
      </c>
      <c r="J42" s="13">
        <v>46051</v>
      </c>
      <c r="K42" s="13">
        <v>52032</v>
      </c>
      <c r="L42" s="13">
        <v>60989</v>
      </c>
      <c r="M42" s="13">
        <v>64568</v>
      </c>
      <c r="N42" s="13">
        <v>64900</v>
      </c>
      <c r="O42" s="13">
        <v>63752</v>
      </c>
      <c r="P42" s="13">
        <v>63274</v>
      </c>
      <c r="Q42" s="13">
        <v>61420</v>
      </c>
      <c r="R42" s="13">
        <v>55798</v>
      </c>
      <c r="S42" s="13">
        <v>53263</v>
      </c>
      <c r="T42" s="13">
        <v>51918</v>
      </c>
      <c r="U42" s="13">
        <v>49922</v>
      </c>
      <c r="V42" s="13">
        <v>51341</v>
      </c>
      <c r="W42" s="13">
        <v>54661</v>
      </c>
      <c r="X42" s="13">
        <v>58499</v>
      </c>
      <c r="Y42" s="13">
        <v>57699</v>
      </c>
    </row>
    <row r="43" spans="1:25" customFormat="1" ht="18" customHeight="1">
      <c r="A43" s="18" t="s">
        <v>586</v>
      </c>
      <c r="B43" s="13">
        <v>15674</v>
      </c>
      <c r="C43" s="13">
        <v>20811</v>
      </c>
      <c r="D43" s="13">
        <v>26602</v>
      </c>
      <c r="E43" s="13">
        <v>43162</v>
      </c>
      <c r="F43" s="13">
        <v>77009</v>
      </c>
      <c r="G43" s="13">
        <v>107204</v>
      </c>
      <c r="H43" s="13">
        <v>124947</v>
      </c>
      <c r="I43" s="13">
        <v>156239</v>
      </c>
      <c r="J43" s="13">
        <v>177952</v>
      </c>
      <c r="K43" s="13">
        <v>188338</v>
      </c>
      <c r="L43" s="13">
        <v>218634</v>
      </c>
      <c r="M43" s="13">
        <v>222671</v>
      </c>
      <c r="N43" s="13">
        <v>213440</v>
      </c>
      <c r="O43" s="13">
        <v>200236</v>
      </c>
      <c r="P43" s="13">
        <v>193711</v>
      </c>
      <c r="Q43" s="13">
        <v>180506</v>
      </c>
      <c r="R43" s="13">
        <v>153450</v>
      </c>
      <c r="S43" s="13">
        <v>139025</v>
      </c>
      <c r="T43" s="13">
        <v>129730</v>
      </c>
      <c r="U43" s="13">
        <v>119790</v>
      </c>
      <c r="V43" s="13">
        <v>119970</v>
      </c>
      <c r="W43" s="13">
        <v>125654</v>
      </c>
      <c r="X43" s="13">
        <v>135393</v>
      </c>
      <c r="Y43" s="13">
        <v>131512</v>
      </c>
    </row>
    <row r="44" spans="1:25" customFormat="1" ht="18" customHeight="1">
      <c r="A44" s="18" t="s">
        <v>587</v>
      </c>
      <c r="B44" s="13">
        <v>17221</v>
      </c>
      <c r="C44" s="13">
        <v>21406</v>
      </c>
      <c r="D44" s="13">
        <v>25624</v>
      </c>
      <c r="E44" s="13">
        <v>31056</v>
      </c>
      <c r="F44" s="13">
        <v>43779</v>
      </c>
      <c r="G44" s="13">
        <v>59610</v>
      </c>
      <c r="H44" s="13">
        <v>65749</v>
      </c>
      <c r="I44" s="13">
        <v>84421</v>
      </c>
      <c r="J44" s="13">
        <v>98666</v>
      </c>
      <c r="K44" s="13">
        <v>107909</v>
      </c>
      <c r="L44" s="13">
        <v>124331</v>
      </c>
      <c r="M44" s="13">
        <v>132381</v>
      </c>
      <c r="N44" s="13">
        <v>136078</v>
      </c>
      <c r="O44" s="13">
        <v>137427</v>
      </c>
      <c r="P44" s="13">
        <v>140591</v>
      </c>
      <c r="Q44" s="13">
        <v>140281</v>
      </c>
      <c r="R44" s="13">
        <v>122464</v>
      </c>
      <c r="S44" s="13">
        <v>119230</v>
      </c>
      <c r="T44" s="13">
        <v>117716</v>
      </c>
      <c r="U44" s="13">
        <v>114298</v>
      </c>
      <c r="V44" s="13">
        <v>119835</v>
      </c>
      <c r="W44" s="13">
        <v>127295</v>
      </c>
      <c r="X44" s="13">
        <v>136839</v>
      </c>
      <c r="Y44" s="13">
        <v>139833</v>
      </c>
    </row>
    <row r="45" spans="1:25" customFormat="1" ht="18" customHeight="1">
      <c r="A45" s="18" t="s">
        <v>588</v>
      </c>
      <c r="B45" s="13">
        <v>9235</v>
      </c>
      <c r="C45" s="13">
        <v>10633</v>
      </c>
      <c r="D45" s="13">
        <v>12025</v>
      </c>
      <c r="E45" s="13">
        <v>12954</v>
      </c>
      <c r="F45" s="13">
        <v>15374</v>
      </c>
      <c r="G45" s="13">
        <v>19028</v>
      </c>
      <c r="H45" s="13">
        <v>18564</v>
      </c>
      <c r="I45" s="13">
        <v>23174</v>
      </c>
      <c r="J45" s="13">
        <v>26863</v>
      </c>
      <c r="K45" s="13">
        <v>30237</v>
      </c>
      <c r="L45" s="13">
        <v>33919</v>
      </c>
      <c r="M45" s="13">
        <v>36501</v>
      </c>
      <c r="N45" s="13">
        <v>38655</v>
      </c>
      <c r="O45" s="13">
        <v>39991</v>
      </c>
      <c r="P45" s="13">
        <v>41698</v>
      </c>
      <c r="Q45" s="13">
        <v>42294</v>
      </c>
      <c r="R45" s="13">
        <v>33399</v>
      </c>
      <c r="S45" s="13">
        <v>31915</v>
      </c>
      <c r="T45" s="13">
        <v>29110</v>
      </c>
      <c r="U45" s="13">
        <v>27122</v>
      </c>
      <c r="V45" s="13">
        <v>28155</v>
      </c>
      <c r="W45" s="13">
        <v>29234</v>
      </c>
      <c r="X45" s="13">
        <v>30004</v>
      </c>
      <c r="Y45" s="13">
        <v>30363</v>
      </c>
    </row>
    <row r="46" spans="1:25" customFormat="1" ht="18" customHeight="1">
      <c r="A46" s="36" t="s">
        <v>589</v>
      </c>
      <c r="B46" s="37">
        <v>4805</v>
      </c>
      <c r="C46" s="37">
        <v>6012</v>
      </c>
      <c r="D46" s="37">
        <v>6943</v>
      </c>
      <c r="E46" s="37">
        <v>7595</v>
      </c>
      <c r="F46" s="37">
        <v>8839</v>
      </c>
      <c r="G46" s="37">
        <v>10266</v>
      </c>
      <c r="H46" s="37">
        <v>7786</v>
      </c>
      <c r="I46" s="37">
        <v>9222</v>
      </c>
      <c r="J46" s="37">
        <v>10852</v>
      </c>
      <c r="K46" s="37">
        <v>12085</v>
      </c>
      <c r="L46" s="37">
        <v>13920</v>
      </c>
      <c r="M46" s="37">
        <v>15636</v>
      </c>
      <c r="N46" s="37">
        <v>17476</v>
      </c>
      <c r="O46" s="37">
        <v>19282</v>
      </c>
      <c r="P46" s="37">
        <v>21684</v>
      </c>
      <c r="Q46" s="37">
        <v>23878</v>
      </c>
      <c r="R46" s="37">
        <v>16508</v>
      </c>
      <c r="S46" s="37">
        <v>16600</v>
      </c>
      <c r="T46" s="37">
        <v>15685</v>
      </c>
      <c r="U46" s="37">
        <v>14868</v>
      </c>
      <c r="V46" s="37">
        <v>16347</v>
      </c>
      <c r="W46" s="37">
        <v>17147</v>
      </c>
      <c r="X46" s="37">
        <v>17815</v>
      </c>
      <c r="Y46" s="37">
        <v>18150</v>
      </c>
    </row>
    <row r="47" spans="1:25" customFormat="1" ht="18" customHeight="1">
      <c r="A47" s="52" t="s">
        <v>58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8" spans="1:25" customFormat="1" ht="18" customHeight="1">
      <c r="A48" s="18" t="s">
        <v>584</v>
      </c>
      <c r="B48" s="25">
        <v>37393</v>
      </c>
      <c r="C48" s="25">
        <v>50495</v>
      </c>
      <c r="D48" s="25">
        <v>59107</v>
      </c>
      <c r="E48" s="25">
        <v>67119</v>
      </c>
      <c r="F48" s="25">
        <v>96709</v>
      </c>
      <c r="G48" s="25">
        <v>128520</v>
      </c>
      <c r="H48" s="25">
        <v>137110</v>
      </c>
      <c r="I48" s="25">
        <v>170266</v>
      </c>
      <c r="J48" s="25">
        <v>190060</v>
      </c>
      <c r="K48" s="25">
        <v>206381</v>
      </c>
      <c r="L48" s="25">
        <v>233990</v>
      </c>
      <c r="M48" s="25">
        <v>240941</v>
      </c>
      <c r="N48" s="25">
        <v>241929</v>
      </c>
      <c r="O48" s="25">
        <v>240709</v>
      </c>
      <c r="P48" s="25">
        <v>243550</v>
      </c>
      <c r="Q48" s="25">
        <v>241216</v>
      </c>
      <c r="R48" s="25">
        <v>197499</v>
      </c>
      <c r="S48" s="25">
        <v>186169</v>
      </c>
      <c r="T48" s="25">
        <v>174643</v>
      </c>
      <c r="U48" s="25">
        <v>164816</v>
      </c>
      <c r="V48" s="25">
        <v>170257</v>
      </c>
      <c r="W48" s="25">
        <v>179557</v>
      </c>
      <c r="X48" s="25">
        <v>189433</v>
      </c>
      <c r="Y48" s="25">
        <v>188254</v>
      </c>
    </row>
    <row r="49" spans="1:25" customFormat="1" ht="18" customHeight="1">
      <c r="A49" s="18" t="s">
        <v>585</v>
      </c>
      <c r="B49" s="13">
        <v>3108</v>
      </c>
      <c r="C49" s="13">
        <v>5001</v>
      </c>
      <c r="D49" s="13">
        <v>5839</v>
      </c>
      <c r="E49" s="13">
        <v>5937</v>
      </c>
      <c r="F49" s="13">
        <v>9388</v>
      </c>
      <c r="G49" s="13">
        <v>13692</v>
      </c>
      <c r="H49" s="13">
        <v>16386</v>
      </c>
      <c r="I49" s="13">
        <v>20179</v>
      </c>
      <c r="J49" s="13">
        <v>22219</v>
      </c>
      <c r="K49" s="13">
        <v>24635</v>
      </c>
      <c r="L49" s="13">
        <v>28439</v>
      </c>
      <c r="M49" s="13">
        <v>29709</v>
      </c>
      <c r="N49" s="13">
        <v>29608</v>
      </c>
      <c r="O49" s="13">
        <v>28950</v>
      </c>
      <c r="P49" s="13">
        <v>28691</v>
      </c>
      <c r="Q49" s="13">
        <v>27953</v>
      </c>
      <c r="R49" s="13">
        <v>24896</v>
      </c>
      <c r="S49" s="13">
        <v>23982</v>
      </c>
      <c r="T49" s="13">
        <v>23126</v>
      </c>
      <c r="U49" s="13">
        <v>22308</v>
      </c>
      <c r="V49" s="13">
        <v>22940</v>
      </c>
      <c r="W49" s="13">
        <v>24426</v>
      </c>
      <c r="X49" s="13">
        <v>26167</v>
      </c>
      <c r="Y49" s="13">
        <v>25690</v>
      </c>
    </row>
    <row r="50" spans="1:25" customFormat="1" ht="18" customHeight="1">
      <c r="A50" s="18" t="s">
        <v>586</v>
      </c>
      <c r="B50" s="13">
        <v>7904</v>
      </c>
      <c r="C50" s="13">
        <v>12574</v>
      </c>
      <c r="D50" s="13">
        <v>15084</v>
      </c>
      <c r="E50" s="13">
        <v>19445</v>
      </c>
      <c r="F50" s="13">
        <v>34724</v>
      </c>
      <c r="G50" s="13">
        <v>47666</v>
      </c>
      <c r="H50" s="13">
        <v>54493</v>
      </c>
      <c r="I50" s="13">
        <v>67389</v>
      </c>
      <c r="J50" s="13">
        <v>73054</v>
      </c>
      <c r="K50" s="13">
        <v>77183</v>
      </c>
      <c r="L50" s="13">
        <v>88385</v>
      </c>
      <c r="M50" s="13">
        <v>87946</v>
      </c>
      <c r="N50" s="13">
        <v>84618</v>
      </c>
      <c r="O50" s="13">
        <v>80889</v>
      </c>
      <c r="P50" s="13">
        <v>79343</v>
      </c>
      <c r="Q50" s="13">
        <v>75836</v>
      </c>
      <c r="R50" s="13">
        <v>63856</v>
      </c>
      <c r="S50" s="13">
        <v>57900</v>
      </c>
      <c r="T50" s="13">
        <v>53904</v>
      </c>
      <c r="U50" s="13">
        <v>50212</v>
      </c>
      <c r="V50" s="13">
        <v>50787</v>
      </c>
      <c r="W50" s="13">
        <v>53729</v>
      </c>
      <c r="X50" s="13">
        <v>57574</v>
      </c>
      <c r="Y50" s="13">
        <v>55324</v>
      </c>
    </row>
    <row r="51" spans="1:25" customFormat="1" ht="18" customHeight="1">
      <c r="A51" s="18" t="s">
        <v>587</v>
      </c>
      <c r="B51" s="13">
        <v>13553</v>
      </c>
      <c r="C51" s="13">
        <v>17505</v>
      </c>
      <c r="D51" s="13">
        <v>20578</v>
      </c>
      <c r="E51" s="13">
        <v>22796</v>
      </c>
      <c r="F51" s="13">
        <v>30354</v>
      </c>
      <c r="G51" s="13">
        <v>40294</v>
      </c>
      <c r="H51" s="13">
        <v>42406</v>
      </c>
      <c r="I51" s="13">
        <v>53499</v>
      </c>
      <c r="J51" s="13">
        <v>60878</v>
      </c>
      <c r="K51" s="13">
        <v>66429</v>
      </c>
      <c r="L51" s="13">
        <v>74174</v>
      </c>
      <c r="M51" s="13">
        <v>76508</v>
      </c>
      <c r="N51" s="13">
        <v>77271</v>
      </c>
      <c r="O51" s="13">
        <v>77560</v>
      </c>
      <c r="P51" s="13">
        <v>78529</v>
      </c>
      <c r="Q51" s="13">
        <v>77826</v>
      </c>
      <c r="R51" s="13">
        <v>64718</v>
      </c>
      <c r="S51" s="13">
        <v>61852</v>
      </c>
      <c r="T51" s="13">
        <v>59231</v>
      </c>
      <c r="U51" s="13">
        <v>56943</v>
      </c>
      <c r="V51" s="13">
        <v>59430</v>
      </c>
      <c r="W51" s="13">
        <v>63248</v>
      </c>
      <c r="X51" s="13">
        <v>67199</v>
      </c>
      <c r="Y51" s="13">
        <v>68604</v>
      </c>
    </row>
    <row r="52" spans="1:25" customFormat="1" ht="18" customHeight="1">
      <c r="A52" s="18" t="s">
        <v>588</v>
      </c>
      <c r="B52" s="13">
        <v>8427</v>
      </c>
      <c r="C52" s="13">
        <v>9847</v>
      </c>
      <c r="D52" s="13">
        <v>11153</v>
      </c>
      <c r="E52" s="13">
        <v>11921</v>
      </c>
      <c r="F52" s="13">
        <v>14082</v>
      </c>
      <c r="G52" s="13">
        <v>17384</v>
      </c>
      <c r="H52" s="13">
        <v>16733</v>
      </c>
      <c r="I52" s="13">
        <v>20814</v>
      </c>
      <c r="J52" s="13">
        <v>24103</v>
      </c>
      <c r="K52" s="13">
        <v>27101</v>
      </c>
      <c r="L52" s="13">
        <v>30311</v>
      </c>
      <c r="M52" s="13">
        <v>32523</v>
      </c>
      <c r="N52" s="13">
        <v>34441</v>
      </c>
      <c r="O52" s="13">
        <v>35609</v>
      </c>
      <c r="P52" s="13">
        <v>37106</v>
      </c>
      <c r="Q52" s="13">
        <v>37661</v>
      </c>
      <c r="R52" s="13">
        <v>29249</v>
      </c>
      <c r="S52" s="13">
        <v>27589</v>
      </c>
      <c r="T52" s="13">
        <v>24573</v>
      </c>
      <c r="U52" s="13">
        <v>22422</v>
      </c>
      <c r="V52" s="13">
        <v>22904</v>
      </c>
      <c r="W52" s="13">
        <v>23348</v>
      </c>
      <c r="X52" s="13">
        <v>23324</v>
      </c>
      <c r="Y52" s="13">
        <v>23247</v>
      </c>
    </row>
    <row r="53" spans="1:25" customFormat="1" ht="18" customHeight="1">
      <c r="A53" s="36" t="s">
        <v>589</v>
      </c>
      <c r="B53" s="37">
        <v>4400</v>
      </c>
      <c r="C53" s="37">
        <v>5569</v>
      </c>
      <c r="D53" s="37">
        <v>6444</v>
      </c>
      <c r="E53" s="37">
        <v>7010</v>
      </c>
      <c r="F53" s="37">
        <v>8162</v>
      </c>
      <c r="G53" s="37">
        <v>9484</v>
      </c>
      <c r="H53" s="37">
        <v>7092</v>
      </c>
      <c r="I53" s="37">
        <v>8385</v>
      </c>
      <c r="J53" s="37">
        <v>9806</v>
      </c>
      <c r="K53" s="37">
        <v>11033</v>
      </c>
      <c r="L53" s="37">
        <v>12681</v>
      </c>
      <c r="M53" s="37">
        <v>14255</v>
      </c>
      <c r="N53" s="37">
        <v>15991</v>
      </c>
      <c r="O53" s="37">
        <v>17701</v>
      </c>
      <c r="P53" s="37">
        <v>19881</v>
      </c>
      <c r="Q53" s="37">
        <v>21940</v>
      </c>
      <c r="R53" s="37">
        <v>14780</v>
      </c>
      <c r="S53" s="37">
        <v>14846</v>
      </c>
      <c r="T53" s="37">
        <v>13809</v>
      </c>
      <c r="U53" s="37">
        <v>12931</v>
      </c>
      <c r="V53" s="37">
        <v>14196</v>
      </c>
      <c r="W53" s="37">
        <v>14806</v>
      </c>
      <c r="X53" s="37">
        <v>15169</v>
      </c>
      <c r="Y53" s="37">
        <v>15389</v>
      </c>
    </row>
    <row r="54" spans="1:25" customFormat="1" ht="18" customHeight="1">
      <c r="A54" s="52" t="s">
        <v>59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</row>
    <row r="55" spans="1:25" customFormat="1" ht="18" customHeight="1">
      <c r="A55" s="18" t="s">
        <v>584</v>
      </c>
      <c r="B55" s="25">
        <v>3739</v>
      </c>
      <c r="C55" s="25">
        <v>4355</v>
      </c>
      <c r="D55" s="25">
        <v>5671</v>
      </c>
      <c r="E55" s="25">
        <v>10025</v>
      </c>
      <c r="F55" s="25">
        <v>17533</v>
      </c>
      <c r="G55" s="25">
        <v>24400</v>
      </c>
      <c r="H55" s="25">
        <v>28655</v>
      </c>
      <c r="I55" s="25">
        <v>35868</v>
      </c>
      <c r="J55" s="25">
        <v>42433</v>
      </c>
      <c r="K55" s="25">
        <v>47574</v>
      </c>
      <c r="L55" s="25">
        <v>57311</v>
      </c>
      <c r="M55" s="25">
        <v>59789</v>
      </c>
      <c r="N55" s="25">
        <v>59495</v>
      </c>
      <c r="O55" s="25">
        <v>58395</v>
      </c>
      <c r="P55" s="25">
        <v>58359</v>
      </c>
      <c r="Q55" s="25">
        <v>56447</v>
      </c>
      <c r="R55" s="25">
        <v>47919</v>
      </c>
      <c r="S55" s="25">
        <v>44193</v>
      </c>
      <c r="T55" s="25">
        <v>42031</v>
      </c>
      <c r="U55" s="25">
        <v>39564</v>
      </c>
      <c r="V55" s="25">
        <v>40387</v>
      </c>
      <c r="W55" s="25">
        <v>41833</v>
      </c>
      <c r="X55" s="25">
        <v>44176</v>
      </c>
      <c r="Y55" s="25">
        <v>44197</v>
      </c>
    </row>
    <row r="56" spans="1:25" customFormat="1" ht="18" customHeight="1">
      <c r="A56" s="18" t="s">
        <v>585</v>
      </c>
      <c r="B56" s="13">
        <v>457</v>
      </c>
      <c r="C56" s="13">
        <v>539</v>
      </c>
      <c r="D56" s="13">
        <v>727</v>
      </c>
      <c r="E56" s="13">
        <v>1143</v>
      </c>
      <c r="F56" s="13">
        <v>1983</v>
      </c>
      <c r="G56" s="13">
        <v>3080</v>
      </c>
      <c r="H56" s="13">
        <v>4070</v>
      </c>
      <c r="I56" s="13">
        <v>5193</v>
      </c>
      <c r="J56" s="13">
        <v>6310</v>
      </c>
      <c r="K56" s="13">
        <v>7563</v>
      </c>
      <c r="L56" s="13">
        <v>9300</v>
      </c>
      <c r="M56" s="13">
        <v>10010</v>
      </c>
      <c r="N56" s="13">
        <v>10367</v>
      </c>
      <c r="O56" s="13">
        <v>10452</v>
      </c>
      <c r="P56" s="13">
        <v>10454</v>
      </c>
      <c r="Q56" s="13">
        <v>10257</v>
      </c>
      <c r="R56" s="13">
        <v>9082</v>
      </c>
      <c r="S56" s="13">
        <v>8466</v>
      </c>
      <c r="T56" s="13">
        <v>8143</v>
      </c>
      <c r="U56" s="13">
        <v>7639</v>
      </c>
      <c r="V56" s="13">
        <v>7772</v>
      </c>
      <c r="W56" s="13">
        <v>7958</v>
      </c>
      <c r="X56" s="13">
        <v>8213</v>
      </c>
      <c r="Y56" s="13">
        <v>8049</v>
      </c>
    </row>
    <row r="57" spans="1:25" customFormat="1" ht="18" customHeight="1">
      <c r="A57" s="18" t="s">
        <v>586</v>
      </c>
      <c r="B57" s="13">
        <v>2009</v>
      </c>
      <c r="C57" s="13">
        <v>2314</v>
      </c>
      <c r="D57" s="13">
        <v>3086</v>
      </c>
      <c r="E57" s="13">
        <v>6135</v>
      </c>
      <c r="F57" s="13">
        <v>11243</v>
      </c>
      <c r="G57" s="13">
        <v>15434</v>
      </c>
      <c r="H57" s="13">
        <v>17925</v>
      </c>
      <c r="I57" s="13">
        <v>22168</v>
      </c>
      <c r="J57" s="13">
        <v>25841</v>
      </c>
      <c r="K57" s="13">
        <v>28336</v>
      </c>
      <c r="L57" s="13">
        <v>33525</v>
      </c>
      <c r="M57" s="13">
        <v>33759</v>
      </c>
      <c r="N57" s="13">
        <v>32040</v>
      </c>
      <c r="O57" s="13">
        <v>30037</v>
      </c>
      <c r="P57" s="13">
        <v>28848</v>
      </c>
      <c r="Q57" s="13">
        <v>26684</v>
      </c>
      <c r="R57" s="13">
        <v>21787</v>
      </c>
      <c r="S57" s="13">
        <v>19090</v>
      </c>
      <c r="T57" s="13">
        <v>17194</v>
      </c>
      <c r="U57" s="13">
        <v>15489</v>
      </c>
      <c r="V57" s="13">
        <v>15264</v>
      </c>
      <c r="W57" s="13">
        <v>15526</v>
      </c>
      <c r="X57" s="13">
        <v>16253</v>
      </c>
      <c r="Y57" s="13">
        <v>15827</v>
      </c>
    </row>
    <row r="58" spans="1:25" customFormat="1" ht="18" customHeight="1">
      <c r="A58" s="18" t="s">
        <v>587</v>
      </c>
      <c r="B58" s="13">
        <v>919</v>
      </c>
      <c r="C58" s="13">
        <v>1101</v>
      </c>
      <c r="D58" s="13">
        <v>1415</v>
      </c>
      <c r="E58" s="13">
        <v>2236</v>
      </c>
      <c r="F58" s="13">
        <v>3708</v>
      </c>
      <c r="G58" s="13">
        <v>5163</v>
      </c>
      <c r="H58" s="13">
        <v>5957</v>
      </c>
      <c r="I58" s="13">
        <v>7624</v>
      </c>
      <c r="J58" s="13">
        <v>9223</v>
      </c>
      <c r="K58" s="13">
        <v>10466</v>
      </c>
      <c r="L58" s="13">
        <v>13077</v>
      </c>
      <c r="M58" s="13">
        <v>14472</v>
      </c>
      <c r="N58" s="13">
        <v>15443</v>
      </c>
      <c r="O58" s="13">
        <v>16152</v>
      </c>
      <c r="P58" s="13">
        <v>17121</v>
      </c>
      <c r="Q58" s="13">
        <v>17501</v>
      </c>
      <c r="R58" s="13">
        <v>15444</v>
      </c>
      <c r="S58" s="13">
        <v>14928</v>
      </c>
      <c r="T58" s="13">
        <v>14918</v>
      </c>
      <c r="U58" s="13">
        <v>14646</v>
      </c>
      <c r="V58" s="13">
        <v>15391</v>
      </c>
      <c r="W58" s="13">
        <v>16223</v>
      </c>
      <c r="X58" s="13">
        <v>17334</v>
      </c>
      <c r="Y58" s="13">
        <v>17726</v>
      </c>
    </row>
    <row r="59" spans="1:25" customFormat="1" ht="18" customHeight="1">
      <c r="A59" s="18" t="s">
        <v>588</v>
      </c>
      <c r="B59" s="13">
        <v>241</v>
      </c>
      <c r="C59" s="13">
        <v>268</v>
      </c>
      <c r="D59" s="13">
        <v>287</v>
      </c>
      <c r="E59" s="13">
        <v>331</v>
      </c>
      <c r="F59" s="13">
        <v>392</v>
      </c>
      <c r="G59" s="13">
        <v>485</v>
      </c>
      <c r="H59" s="13">
        <v>495</v>
      </c>
      <c r="I59" s="13">
        <v>645</v>
      </c>
      <c r="J59" s="13">
        <v>766</v>
      </c>
      <c r="K59" s="13">
        <v>903</v>
      </c>
      <c r="L59" s="13">
        <v>1043</v>
      </c>
      <c r="M59" s="13">
        <v>1132</v>
      </c>
      <c r="N59" s="13">
        <v>1201</v>
      </c>
      <c r="O59" s="13">
        <v>1261</v>
      </c>
      <c r="P59" s="13">
        <v>1369</v>
      </c>
      <c r="Q59" s="13">
        <v>1380</v>
      </c>
      <c r="R59" s="13">
        <v>1126</v>
      </c>
      <c r="S59" s="13">
        <v>1208</v>
      </c>
      <c r="T59" s="13">
        <v>1253</v>
      </c>
      <c r="U59" s="13">
        <v>1280</v>
      </c>
      <c r="V59" s="13">
        <v>1400</v>
      </c>
      <c r="W59" s="13">
        <v>1548</v>
      </c>
      <c r="X59" s="13">
        <v>1723</v>
      </c>
      <c r="Y59" s="13">
        <v>1895</v>
      </c>
    </row>
    <row r="60" spans="1:25" customFormat="1" ht="18" customHeight="1">
      <c r="A60" s="36" t="s">
        <v>589</v>
      </c>
      <c r="B60" s="37">
        <v>113</v>
      </c>
      <c r="C60" s="37">
        <v>134</v>
      </c>
      <c r="D60" s="37">
        <v>156</v>
      </c>
      <c r="E60" s="37">
        <v>180</v>
      </c>
      <c r="F60" s="37">
        <v>207</v>
      </c>
      <c r="G60" s="37">
        <v>238</v>
      </c>
      <c r="H60" s="37">
        <v>208</v>
      </c>
      <c r="I60" s="37">
        <v>238</v>
      </c>
      <c r="J60" s="37">
        <v>293</v>
      </c>
      <c r="K60" s="37">
        <v>306</v>
      </c>
      <c r="L60" s="37">
        <v>366</v>
      </c>
      <c r="M60" s="37">
        <v>416</v>
      </c>
      <c r="N60" s="37">
        <v>444</v>
      </c>
      <c r="O60" s="37">
        <v>493</v>
      </c>
      <c r="P60" s="37">
        <v>567</v>
      </c>
      <c r="Q60" s="37">
        <v>625</v>
      </c>
      <c r="R60" s="37">
        <v>480</v>
      </c>
      <c r="S60" s="37">
        <v>501</v>
      </c>
      <c r="T60" s="37">
        <v>523</v>
      </c>
      <c r="U60" s="37">
        <v>510</v>
      </c>
      <c r="V60" s="37">
        <v>560</v>
      </c>
      <c r="W60" s="37">
        <v>578</v>
      </c>
      <c r="X60" s="37">
        <v>653</v>
      </c>
      <c r="Y60" s="37">
        <v>700</v>
      </c>
    </row>
    <row r="61" spans="1:25" customFormat="1" ht="18" customHeight="1">
      <c r="A61" s="22" t="s">
        <v>60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customFormat="1" ht="18" customHeight="1">
      <c r="A62" s="18" t="s">
        <v>584</v>
      </c>
      <c r="B62" s="25">
        <v>10348</v>
      </c>
      <c r="C62" s="25">
        <v>10642</v>
      </c>
      <c r="D62" s="25">
        <v>14543</v>
      </c>
      <c r="E62" s="25">
        <v>27470</v>
      </c>
      <c r="F62" s="25">
        <v>47573</v>
      </c>
      <c r="G62" s="25">
        <v>68955</v>
      </c>
      <c r="H62" s="25">
        <v>83403</v>
      </c>
      <c r="I62" s="25">
        <v>107043</v>
      </c>
      <c r="J62" s="25">
        <v>127891</v>
      </c>
      <c r="K62" s="25">
        <v>136646</v>
      </c>
      <c r="L62" s="25">
        <v>160492</v>
      </c>
      <c r="M62" s="25">
        <v>171027</v>
      </c>
      <c r="N62" s="25">
        <v>169125</v>
      </c>
      <c r="O62" s="25">
        <v>161584</v>
      </c>
      <c r="P62" s="25">
        <v>159049</v>
      </c>
      <c r="Q62" s="25">
        <v>150716</v>
      </c>
      <c r="R62" s="25">
        <v>136201</v>
      </c>
      <c r="S62" s="25">
        <v>129671</v>
      </c>
      <c r="T62" s="25">
        <v>127485</v>
      </c>
      <c r="U62" s="25">
        <v>121620</v>
      </c>
      <c r="V62" s="25">
        <v>125004</v>
      </c>
      <c r="W62" s="25">
        <v>132601</v>
      </c>
      <c r="X62" s="25">
        <v>144941</v>
      </c>
      <c r="Y62" s="25">
        <v>145106</v>
      </c>
    </row>
    <row r="63" spans="1:25" customFormat="1" ht="18" customHeight="1">
      <c r="A63" s="18" t="s">
        <v>585</v>
      </c>
      <c r="B63" s="13">
        <v>976</v>
      </c>
      <c r="C63" s="13">
        <v>1093</v>
      </c>
      <c r="D63" s="13">
        <v>1552</v>
      </c>
      <c r="E63" s="13">
        <v>2763</v>
      </c>
      <c r="F63" s="13">
        <v>5436</v>
      </c>
      <c r="G63" s="13">
        <v>8995</v>
      </c>
      <c r="H63" s="13">
        <v>11666</v>
      </c>
      <c r="I63" s="13">
        <v>14749</v>
      </c>
      <c r="J63" s="13">
        <v>17522</v>
      </c>
      <c r="K63" s="13">
        <v>19834</v>
      </c>
      <c r="L63" s="13">
        <v>23250</v>
      </c>
      <c r="M63" s="13">
        <v>24849</v>
      </c>
      <c r="N63" s="13">
        <v>24925</v>
      </c>
      <c r="O63" s="13">
        <v>24350</v>
      </c>
      <c r="P63" s="13">
        <v>24129</v>
      </c>
      <c r="Q63" s="13">
        <v>23210</v>
      </c>
      <c r="R63" s="13">
        <v>21820</v>
      </c>
      <c r="S63" s="13">
        <v>20815</v>
      </c>
      <c r="T63" s="13">
        <v>20649</v>
      </c>
      <c r="U63" s="13">
        <v>19975</v>
      </c>
      <c r="V63" s="13">
        <v>20629</v>
      </c>
      <c r="W63" s="13">
        <v>22277</v>
      </c>
      <c r="X63" s="13">
        <v>24119</v>
      </c>
      <c r="Y63" s="13">
        <v>23960</v>
      </c>
    </row>
    <row r="64" spans="1:25" customFormat="1" ht="18" customHeight="1">
      <c r="A64" s="18" t="s">
        <v>586</v>
      </c>
      <c r="B64" s="13">
        <v>5763</v>
      </c>
      <c r="C64" s="13">
        <v>5923</v>
      </c>
      <c r="D64" s="13">
        <v>8432</v>
      </c>
      <c r="E64" s="13">
        <v>17572</v>
      </c>
      <c r="F64" s="13">
        <v>31040</v>
      </c>
      <c r="G64" s="13">
        <v>44104</v>
      </c>
      <c r="H64" s="13">
        <v>52529</v>
      </c>
      <c r="I64" s="13">
        <v>66682</v>
      </c>
      <c r="J64" s="13">
        <v>79057</v>
      </c>
      <c r="K64" s="13">
        <v>82819</v>
      </c>
      <c r="L64" s="13">
        <v>96724</v>
      </c>
      <c r="M64" s="13">
        <v>100966</v>
      </c>
      <c r="N64" s="13">
        <v>96782</v>
      </c>
      <c r="O64" s="13">
        <v>89310</v>
      </c>
      <c r="P64" s="13">
        <v>85520</v>
      </c>
      <c r="Q64" s="13">
        <v>77986</v>
      </c>
      <c r="R64" s="13">
        <v>67807</v>
      </c>
      <c r="S64" s="13">
        <v>62035</v>
      </c>
      <c r="T64" s="13">
        <v>58632</v>
      </c>
      <c r="U64" s="13">
        <v>54089</v>
      </c>
      <c r="V64" s="13">
        <v>53919</v>
      </c>
      <c r="W64" s="13">
        <v>56399</v>
      </c>
      <c r="X64" s="13">
        <v>61566</v>
      </c>
      <c r="Y64" s="13">
        <v>60361</v>
      </c>
    </row>
    <row r="65" spans="1:25" customFormat="1" ht="18" customHeight="1">
      <c r="A65" s="18" t="s">
        <v>587</v>
      </c>
      <c r="B65" s="13">
        <v>2748</v>
      </c>
      <c r="C65" s="13">
        <v>2799</v>
      </c>
      <c r="D65" s="13">
        <v>3630</v>
      </c>
      <c r="E65" s="13">
        <v>6023</v>
      </c>
      <c r="F65" s="13">
        <v>9718</v>
      </c>
      <c r="G65" s="13">
        <v>14153</v>
      </c>
      <c r="H65" s="13">
        <v>17386</v>
      </c>
      <c r="I65" s="13">
        <v>23298</v>
      </c>
      <c r="J65" s="13">
        <v>28565</v>
      </c>
      <c r="K65" s="13">
        <v>31014</v>
      </c>
      <c r="L65" s="13">
        <v>37080</v>
      </c>
      <c r="M65" s="13">
        <v>41401</v>
      </c>
      <c r="N65" s="13">
        <v>43364</v>
      </c>
      <c r="O65" s="13">
        <v>43715</v>
      </c>
      <c r="P65" s="13">
        <v>44941</v>
      </c>
      <c r="Q65" s="13">
        <v>44954</v>
      </c>
      <c r="R65" s="13">
        <v>42302</v>
      </c>
      <c r="S65" s="13">
        <v>42450</v>
      </c>
      <c r="T65" s="13">
        <v>43567</v>
      </c>
      <c r="U65" s="13">
        <v>42709</v>
      </c>
      <c r="V65" s="13">
        <v>45014</v>
      </c>
      <c r="W65" s="13">
        <v>47824</v>
      </c>
      <c r="X65" s="13">
        <v>52306</v>
      </c>
      <c r="Y65" s="13">
        <v>53503</v>
      </c>
    </row>
    <row r="66" spans="1:25" customFormat="1" ht="18" customHeight="1">
      <c r="A66" s="18" t="s">
        <v>588</v>
      </c>
      <c r="B66" s="13">
        <v>567</v>
      </c>
      <c r="C66" s="13">
        <v>519</v>
      </c>
      <c r="D66" s="13">
        <v>584</v>
      </c>
      <c r="E66" s="13">
        <v>702</v>
      </c>
      <c r="F66" s="13">
        <v>900</v>
      </c>
      <c r="G66" s="13">
        <v>1159</v>
      </c>
      <c r="H66" s="13">
        <v>1336</v>
      </c>
      <c r="I66" s="13">
        <v>1715</v>
      </c>
      <c r="J66" s="13">
        <v>1994</v>
      </c>
      <c r="K66" s="13">
        <v>2233</v>
      </c>
      <c r="L66" s="13">
        <v>2565</v>
      </c>
      <c r="M66" s="13">
        <v>2846</v>
      </c>
      <c r="N66" s="13">
        <v>3013</v>
      </c>
      <c r="O66" s="13">
        <v>3121</v>
      </c>
      <c r="P66" s="13">
        <v>3223</v>
      </c>
      <c r="Q66" s="13">
        <v>3253</v>
      </c>
      <c r="R66" s="13">
        <v>3024</v>
      </c>
      <c r="S66" s="13">
        <v>3118</v>
      </c>
      <c r="T66" s="13">
        <v>3284</v>
      </c>
      <c r="U66" s="13">
        <v>3420</v>
      </c>
      <c r="V66" s="13">
        <v>3851</v>
      </c>
      <c r="W66" s="13">
        <v>4338</v>
      </c>
      <c r="X66" s="13">
        <v>4957</v>
      </c>
      <c r="Y66" s="13">
        <v>5221</v>
      </c>
    </row>
    <row r="67" spans="1:25" customFormat="1" ht="18" customHeight="1">
      <c r="A67" s="34" t="s">
        <v>589</v>
      </c>
      <c r="B67" s="35">
        <v>291</v>
      </c>
      <c r="C67" s="35">
        <v>308</v>
      </c>
      <c r="D67" s="35">
        <v>343</v>
      </c>
      <c r="E67" s="35">
        <v>405</v>
      </c>
      <c r="F67" s="35">
        <v>470</v>
      </c>
      <c r="G67" s="35">
        <v>544</v>
      </c>
      <c r="H67" s="35">
        <v>486</v>
      </c>
      <c r="I67" s="35">
        <v>599</v>
      </c>
      <c r="J67" s="35">
        <v>753</v>
      </c>
      <c r="K67" s="35">
        <v>746</v>
      </c>
      <c r="L67" s="35">
        <v>873</v>
      </c>
      <c r="M67" s="35">
        <v>965</v>
      </c>
      <c r="N67" s="35">
        <v>1041</v>
      </c>
      <c r="O67" s="35">
        <v>1088</v>
      </c>
      <c r="P67" s="35">
        <v>1236</v>
      </c>
      <c r="Q67" s="35">
        <v>1313</v>
      </c>
      <c r="R67" s="35">
        <v>1248</v>
      </c>
      <c r="S67" s="35">
        <v>1253</v>
      </c>
      <c r="T67" s="35">
        <v>1353</v>
      </c>
      <c r="U67" s="35">
        <v>1427</v>
      </c>
      <c r="V67" s="35">
        <v>1591</v>
      </c>
      <c r="W67" s="35">
        <v>1763</v>
      </c>
      <c r="X67" s="35">
        <v>1993</v>
      </c>
      <c r="Y67" s="35">
        <v>2061</v>
      </c>
    </row>
    <row r="68" spans="1:25" customFormat="1" ht="18" customHeight="1">
      <c r="A68" s="14" t="s">
        <v>61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5" customFormat="1" ht="18" customHeight="1">
      <c r="A69" s="1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5" customFormat="1" ht="18" customHeight="1">
      <c r="A70" s="1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5" customFormat="1" ht="18" customHeight="1">
      <c r="A71" s="49" t="s">
        <v>63</v>
      </c>
      <c r="B71" s="73" t="s">
        <v>29</v>
      </c>
      <c r="C71" s="73" t="s">
        <v>30</v>
      </c>
      <c r="D71" s="73" t="s">
        <v>31</v>
      </c>
      <c r="E71" s="73" t="s">
        <v>32</v>
      </c>
      <c r="F71" s="73" t="s">
        <v>33</v>
      </c>
      <c r="G71" s="73" t="s">
        <v>34</v>
      </c>
      <c r="H71" s="73" t="s">
        <v>35</v>
      </c>
      <c r="I71" s="73" t="s">
        <v>36</v>
      </c>
      <c r="J71" s="73" t="s">
        <v>37</v>
      </c>
      <c r="K71" s="73" t="s">
        <v>38</v>
      </c>
      <c r="L71" s="73" t="s">
        <v>39</v>
      </c>
      <c r="M71" s="73" t="s">
        <v>40</v>
      </c>
      <c r="N71" s="73" t="s">
        <v>41</v>
      </c>
      <c r="O71" s="73" t="s">
        <v>42</v>
      </c>
      <c r="P71" s="73" t="s">
        <v>43</v>
      </c>
      <c r="Q71" s="73" t="s">
        <v>44</v>
      </c>
      <c r="R71" s="73" t="s">
        <v>45</v>
      </c>
      <c r="S71" s="73" t="s">
        <v>46</v>
      </c>
      <c r="T71" s="73" t="s">
        <v>47</v>
      </c>
      <c r="U71" s="73" t="s">
        <v>48</v>
      </c>
      <c r="V71" s="73" t="s">
        <v>49</v>
      </c>
      <c r="W71" s="73" t="s">
        <v>50</v>
      </c>
      <c r="X71" s="73" t="s">
        <v>51</v>
      </c>
      <c r="Y71" s="73" t="s">
        <v>52</v>
      </c>
    </row>
    <row r="72" spans="1:25" customFormat="1" ht="18" customHeight="1">
      <c r="A72" s="22" t="s">
        <v>54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customFormat="1" ht="18" customHeight="1">
      <c r="A73" s="18" t="s">
        <v>584</v>
      </c>
      <c r="B73" s="25">
        <v>50638</v>
      </c>
      <c r="C73" s="25">
        <v>64699</v>
      </c>
      <c r="D73" s="25">
        <v>76885</v>
      </c>
      <c r="E73" s="25">
        <v>94960</v>
      </c>
      <c r="F73" s="25">
        <v>139328</v>
      </c>
      <c r="G73" s="25">
        <v>191885</v>
      </c>
      <c r="H73" s="25">
        <v>215149</v>
      </c>
      <c r="I73" s="25">
        <v>268808</v>
      </c>
      <c r="J73" s="25">
        <v>307691</v>
      </c>
      <c r="K73" s="25">
        <v>341501</v>
      </c>
      <c r="L73" s="25">
        <v>395546</v>
      </c>
      <c r="M73" s="25">
        <v>417583</v>
      </c>
      <c r="N73" s="25">
        <v>423210</v>
      </c>
      <c r="O73" s="25">
        <v>420094</v>
      </c>
      <c r="P73" s="25">
        <v>422054</v>
      </c>
      <c r="Q73" s="25">
        <v>415512</v>
      </c>
      <c r="R73" s="25">
        <v>358011</v>
      </c>
      <c r="S73" s="25">
        <v>340178</v>
      </c>
      <c r="T73" s="25">
        <v>328220</v>
      </c>
      <c r="U73" s="25">
        <v>316380</v>
      </c>
      <c r="V73" s="25">
        <v>329273</v>
      </c>
      <c r="W73" s="25">
        <v>349422</v>
      </c>
      <c r="X73" s="25">
        <v>373581</v>
      </c>
      <c r="Y73" s="25">
        <v>374059</v>
      </c>
    </row>
    <row r="74" spans="1:25" customFormat="1" ht="18" customHeight="1">
      <c r="A74" s="18" t="s">
        <v>585</v>
      </c>
      <c r="B74" s="13">
        <v>4409</v>
      </c>
      <c r="C74" s="13">
        <v>6349</v>
      </c>
      <c r="D74" s="13">
        <v>7665</v>
      </c>
      <c r="E74" s="13">
        <v>9447</v>
      </c>
      <c r="F74" s="13">
        <v>15986</v>
      </c>
      <c r="G74" s="13">
        <v>24647</v>
      </c>
      <c r="H74" s="13">
        <v>30552</v>
      </c>
      <c r="I74" s="13">
        <v>37989</v>
      </c>
      <c r="J74" s="13">
        <v>43392</v>
      </c>
      <c r="K74" s="13">
        <v>48937</v>
      </c>
      <c r="L74" s="13">
        <v>57407</v>
      </c>
      <c r="M74" s="13">
        <v>60515</v>
      </c>
      <c r="N74" s="13">
        <v>60867</v>
      </c>
      <c r="O74" s="13">
        <v>59847</v>
      </c>
      <c r="P74" s="13">
        <v>59235</v>
      </c>
      <c r="Q74" s="13">
        <v>57585</v>
      </c>
      <c r="R74" s="13">
        <v>52149</v>
      </c>
      <c r="S74" s="13">
        <v>49522</v>
      </c>
      <c r="T74" s="13">
        <v>48295</v>
      </c>
      <c r="U74" s="13">
        <v>46596</v>
      </c>
      <c r="V74" s="13">
        <v>47897</v>
      </c>
      <c r="W74" s="13">
        <v>50835</v>
      </c>
      <c r="X74" s="13">
        <v>54426</v>
      </c>
      <c r="Y74" s="13">
        <v>53620</v>
      </c>
    </row>
    <row r="75" spans="1:25" customFormat="1" ht="18" customHeight="1">
      <c r="A75" s="18" t="s">
        <v>586</v>
      </c>
      <c r="B75" s="13">
        <v>14181</v>
      </c>
      <c r="C75" s="13">
        <v>19172</v>
      </c>
      <c r="D75" s="13">
        <v>23811</v>
      </c>
      <c r="E75" s="13">
        <v>34760</v>
      </c>
      <c r="F75" s="13">
        <v>58367</v>
      </c>
      <c r="G75" s="13">
        <v>83049</v>
      </c>
      <c r="H75" s="13">
        <v>98786</v>
      </c>
      <c r="I75" s="13">
        <v>122836</v>
      </c>
      <c r="J75" s="13">
        <v>139602</v>
      </c>
      <c r="K75" s="13">
        <v>154324</v>
      </c>
      <c r="L75" s="13">
        <v>180297</v>
      </c>
      <c r="M75" s="13">
        <v>187478</v>
      </c>
      <c r="N75" s="13">
        <v>185575</v>
      </c>
      <c r="O75" s="13">
        <v>178954</v>
      </c>
      <c r="P75" s="13">
        <v>175432</v>
      </c>
      <c r="Q75" s="13">
        <v>168128</v>
      </c>
      <c r="R75" s="13">
        <v>147340</v>
      </c>
      <c r="S75" s="13">
        <v>136442</v>
      </c>
      <c r="T75" s="13">
        <v>130268</v>
      </c>
      <c r="U75" s="13">
        <v>123215</v>
      </c>
      <c r="V75" s="13">
        <v>125453</v>
      </c>
      <c r="W75" s="13">
        <v>131373</v>
      </c>
      <c r="X75" s="13">
        <v>139110</v>
      </c>
      <c r="Y75" s="13">
        <v>136173</v>
      </c>
    </row>
    <row r="76" spans="1:25" customFormat="1" ht="18" customHeight="1">
      <c r="A76" s="18" t="s">
        <v>587</v>
      </c>
      <c r="B76" s="13">
        <v>19067</v>
      </c>
      <c r="C76" s="13">
        <v>23344</v>
      </c>
      <c r="D76" s="13">
        <v>27367</v>
      </c>
      <c r="E76" s="13">
        <v>31803</v>
      </c>
      <c r="F76" s="13">
        <v>42943</v>
      </c>
      <c r="G76" s="13">
        <v>57954</v>
      </c>
      <c r="H76" s="13">
        <v>63262</v>
      </c>
      <c r="I76" s="13">
        <v>80219</v>
      </c>
      <c r="J76" s="13">
        <v>92305</v>
      </c>
      <c r="K76" s="13">
        <v>101942</v>
      </c>
      <c r="L76" s="13">
        <v>116187</v>
      </c>
      <c r="M76" s="13">
        <v>123394</v>
      </c>
      <c r="N76" s="13">
        <v>126211</v>
      </c>
      <c r="O76" s="13">
        <v>127452</v>
      </c>
      <c r="P76" s="13">
        <v>128886</v>
      </c>
      <c r="Q76" s="13">
        <v>127647</v>
      </c>
      <c r="R76" s="13">
        <v>110767</v>
      </c>
      <c r="S76" s="13">
        <v>107258</v>
      </c>
      <c r="T76" s="13">
        <v>105841</v>
      </c>
      <c r="U76" s="13">
        <v>104431</v>
      </c>
      <c r="V76" s="13">
        <v>110769</v>
      </c>
      <c r="W76" s="13">
        <v>119697</v>
      </c>
      <c r="X76" s="13">
        <v>130467</v>
      </c>
      <c r="Y76" s="13">
        <v>134115</v>
      </c>
    </row>
    <row r="77" spans="1:25" customFormat="1" ht="18" customHeight="1">
      <c r="A77" s="18" t="s">
        <v>588</v>
      </c>
      <c r="B77" s="13">
        <v>8534</v>
      </c>
      <c r="C77" s="13">
        <v>10020</v>
      </c>
      <c r="D77" s="13">
        <v>11212</v>
      </c>
      <c r="E77" s="13">
        <v>11830</v>
      </c>
      <c r="F77" s="13">
        <v>13752</v>
      </c>
      <c r="G77" s="13">
        <v>16576</v>
      </c>
      <c r="H77" s="13">
        <v>15343</v>
      </c>
      <c r="I77" s="13">
        <v>19155</v>
      </c>
      <c r="J77" s="13">
        <v>22427</v>
      </c>
      <c r="K77" s="13">
        <v>25430</v>
      </c>
      <c r="L77" s="13">
        <v>29290</v>
      </c>
      <c r="M77" s="13">
        <v>32340</v>
      </c>
      <c r="N77" s="13">
        <v>35154</v>
      </c>
      <c r="O77" s="13">
        <v>36961</v>
      </c>
      <c r="P77" s="13">
        <v>39747</v>
      </c>
      <c r="Q77" s="13">
        <v>41607</v>
      </c>
      <c r="R77" s="13">
        <v>33410</v>
      </c>
      <c r="S77" s="13">
        <v>32421</v>
      </c>
      <c r="T77" s="13">
        <v>29901</v>
      </c>
      <c r="U77" s="13">
        <v>28369</v>
      </c>
      <c r="V77" s="13">
        <v>29847</v>
      </c>
      <c r="W77" s="13">
        <v>31034</v>
      </c>
      <c r="X77" s="13">
        <v>31999</v>
      </c>
      <c r="Y77" s="13">
        <v>32111</v>
      </c>
    </row>
    <row r="78" spans="1:25" customFormat="1" ht="18" customHeight="1">
      <c r="A78" s="36" t="s">
        <v>589</v>
      </c>
      <c r="B78" s="37">
        <v>4448</v>
      </c>
      <c r="C78" s="37">
        <v>5810</v>
      </c>
      <c r="D78" s="37">
        <v>6818</v>
      </c>
      <c r="E78" s="37">
        <v>7111</v>
      </c>
      <c r="F78" s="37">
        <v>8280</v>
      </c>
      <c r="G78" s="37">
        <v>9659</v>
      </c>
      <c r="H78" s="37">
        <v>7206</v>
      </c>
      <c r="I78" s="37">
        <v>8609</v>
      </c>
      <c r="J78" s="37">
        <v>9965</v>
      </c>
      <c r="K78" s="37">
        <v>10868</v>
      </c>
      <c r="L78" s="37">
        <v>12365</v>
      </c>
      <c r="M78" s="37">
        <v>13856</v>
      </c>
      <c r="N78" s="37">
        <v>15403</v>
      </c>
      <c r="O78" s="37">
        <v>16880</v>
      </c>
      <c r="P78" s="37">
        <v>18754</v>
      </c>
      <c r="Q78" s="37">
        <v>20545</v>
      </c>
      <c r="R78" s="37">
        <v>14345</v>
      </c>
      <c r="S78" s="37">
        <v>14535</v>
      </c>
      <c r="T78" s="37">
        <v>13915</v>
      </c>
      <c r="U78" s="37">
        <v>13769</v>
      </c>
      <c r="V78" s="37">
        <v>15307</v>
      </c>
      <c r="W78" s="37">
        <v>16483</v>
      </c>
      <c r="X78" s="37">
        <v>17579</v>
      </c>
      <c r="Y78" s="37">
        <v>18040</v>
      </c>
    </row>
    <row r="79" spans="1:25" customFormat="1" ht="18" customHeight="1">
      <c r="A79" s="52" t="s">
        <v>58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</row>
    <row r="80" spans="1:25" customFormat="1" ht="18" customHeight="1">
      <c r="A80" s="18" t="s">
        <v>584</v>
      </c>
      <c r="B80" s="25">
        <v>38330</v>
      </c>
      <c r="C80" s="25">
        <v>51731</v>
      </c>
      <c r="D80" s="25">
        <v>59854</v>
      </c>
      <c r="E80" s="25">
        <v>65326</v>
      </c>
      <c r="F80" s="25">
        <v>88890</v>
      </c>
      <c r="G80" s="25">
        <v>117363</v>
      </c>
      <c r="H80" s="25">
        <v>123206</v>
      </c>
      <c r="I80" s="25">
        <v>151374</v>
      </c>
      <c r="J80" s="25">
        <v>169090</v>
      </c>
      <c r="K80" s="25">
        <v>186526</v>
      </c>
      <c r="L80" s="25">
        <v>212378</v>
      </c>
      <c r="M80" s="25">
        <v>222033</v>
      </c>
      <c r="N80" s="25">
        <v>225170</v>
      </c>
      <c r="O80" s="25">
        <v>225975</v>
      </c>
      <c r="P80" s="25">
        <v>229060</v>
      </c>
      <c r="Q80" s="25">
        <v>228201</v>
      </c>
      <c r="R80" s="25">
        <v>187726</v>
      </c>
      <c r="S80" s="25">
        <v>178213</v>
      </c>
      <c r="T80" s="25">
        <v>168043</v>
      </c>
      <c r="U80" s="25">
        <v>160304</v>
      </c>
      <c r="V80" s="25">
        <v>166645</v>
      </c>
      <c r="W80" s="25">
        <v>175897</v>
      </c>
      <c r="X80" s="25">
        <v>185185</v>
      </c>
      <c r="Y80" s="25">
        <v>185169</v>
      </c>
    </row>
    <row r="81" spans="1:31" customFormat="1" ht="18" customHeight="1">
      <c r="A81" s="18" t="s">
        <v>585</v>
      </c>
      <c r="B81" s="13">
        <v>2948</v>
      </c>
      <c r="C81" s="13">
        <v>4691</v>
      </c>
      <c r="D81" s="13">
        <v>5329</v>
      </c>
      <c r="E81" s="13">
        <v>5630</v>
      </c>
      <c r="F81" s="13">
        <v>8889</v>
      </c>
      <c r="G81" s="13">
        <v>12969</v>
      </c>
      <c r="H81" s="13">
        <v>15534</v>
      </c>
      <c r="I81" s="13">
        <v>19061</v>
      </c>
      <c r="J81" s="13">
        <v>20957</v>
      </c>
      <c r="K81" s="13">
        <v>23078</v>
      </c>
      <c r="L81" s="13">
        <v>26707</v>
      </c>
      <c r="M81" s="13">
        <v>27843</v>
      </c>
      <c r="N81" s="13">
        <v>27749</v>
      </c>
      <c r="O81" s="13">
        <v>27208</v>
      </c>
      <c r="P81" s="13">
        <v>26906</v>
      </c>
      <c r="Q81" s="13">
        <v>26285</v>
      </c>
      <c r="R81" s="13">
        <v>23385</v>
      </c>
      <c r="S81" s="13">
        <v>22458</v>
      </c>
      <c r="T81" s="13">
        <v>21819</v>
      </c>
      <c r="U81" s="13">
        <v>21193</v>
      </c>
      <c r="V81" s="13">
        <v>21961</v>
      </c>
      <c r="W81" s="13">
        <v>23344</v>
      </c>
      <c r="X81" s="13">
        <v>24953</v>
      </c>
      <c r="Y81" s="13">
        <v>24468</v>
      </c>
    </row>
    <row r="82" spans="1:31" customFormat="1" ht="18" customHeight="1">
      <c r="A82" s="18" t="s">
        <v>586</v>
      </c>
      <c r="B82" s="13">
        <v>8048</v>
      </c>
      <c r="C82" s="13">
        <v>12613</v>
      </c>
      <c r="D82" s="13">
        <v>14951</v>
      </c>
      <c r="E82" s="13">
        <v>17525</v>
      </c>
      <c r="F82" s="13">
        <v>28201</v>
      </c>
      <c r="G82" s="13">
        <v>39132</v>
      </c>
      <c r="H82" s="13">
        <v>44637</v>
      </c>
      <c r="I82" s="13">
        <v>54146</v>
      </c>
      <c r="J82" s="13">
        <v>59207</v>
      </c>
      <c r="K82" s="13">
        <v>64831</v>
      </c>
      <c r="L82" s="13">
        <v>75308</v>
      </c>
      <c r="M82" s="13">
        <v>77342</v>
      </c>
      <c r="N82" s="13">
        <v>76445</v>
      </c>
      <c r="O82" s="13">
        <v>74530</v>
      </c>
      <c r="P82" s="13">
        <v>73872</v>
      </c>
      <c r="Q82" s="13">
        <v>71880</v>
      </c>
      <c r="R82" s="13">
        <v>61496</v>
      </c>
      <c r="S82" s="13">
        <v>57103</v>
      </c>
      <c r="T82" s="13">
        <v>54108</v>
      </c>
      <c r="U82" s="13">
        <v>51010</v>
      </c>
      <c r="V82" s="13">
        <v>51904</v>
      </c>
      <c r="W82" s="13">
        <v>54283</v>
      </c>
      <c r="X82" s="13">
        <v>56937</v>
      </c>
      <c r="Y82" s="13">
        <v>55672</v>
      </c>
    </row>
    <row r="83" spans="1:31" customFormat="1" ht="18" customHeight="1">
      <c r="A83" s="18" t="s">
        <v>587</v>
      </c>
      <c r="B83" s="13">
        <v>15667</v>
      </c>
      <c r="C83" s="13">
        <v>19892</v>
      </c>
      <c r="D83" s="13">
        <v>23056</v>
      </c>
      <c r="E83" s="13">
        <v>24957</v>
      </c>
      <c r="F83" s="13">
        <v>31837</v>
      </c>
      <c r="G83" s="13">
        <v>41649</v>
      </c>
      <c r="H83" s="13">
        <v>43179</v>
      </c>
      <c r="I83" s="13">
        <v>53875</v>
      </c>
      <c r="J83" s="13">
        <v>60726</v>
      </c>
      <c r="K83" s="13">
        <v>66724</v>
      </c>
      <c r="L83" s="13">
        <v>73905</v>
      </c>
      <c r="M83" s="13">
        <v>76514</v>
      </c>
      <c r="N83" s="13">
        <v>76771</v>
      </c>
      <c r="O83" s="13">
        <v>76954</v>
      </c>
      <c r="P83" s="13">
        <v>76919</v>
      </c>
      <c r="Q83" s="13">
        <v>75329</v>
      </c>
      <c r="R83" s="13">
        <v>61809</v>
      </c>
      <c r="S83" s="13">
        <v>58633</v>
      </c>
      <c r="T83" s="13">
        <v>55703</v>
      </c>
      <c r="U83" s="13">
        <v>53772</v>
      </c>
      <c r="V83" s="13">
        <v>56387</v>
      </c>
      <c r="W83" s="13">
        <v>60631</v>
      </c>
      <c r="X83" s="13">
        <v>65054</v>
      </c>
      <c r="Y83" s="13">
        <v>66745</v>
      </c>
    </row>
    <row r="84" spans="1:31" customFormat="1" ht="18" customHeight="1">
      <c r="A84" s="18" t="s">
        <v>588</v>
      </c>
      <c r="B84" s="13">
        <v>7764</v>
      </c>
      <c r="C84" s="13">
        <v>9275</v>
      </c>
      <c r="D84" s="13">
        <v>10348</v>
      </c>
      <c r="E84" s="13">
        <v>10806</v>
      </c>
      <c r="F84" s="13">
        <v>12507</v>
      </c>
      <c r="G84" s="13">
        <v>14967</v>
      </c>
      <c r="H84" s="13">
        <v>13540</v>
      </c>
      <c r="I84" s="13">
        <v>16790</v>
      </c>
      <c r="J84" s="13">
        <v>19505</v>
      </c>
      <c r="K84" s="13">
        <v>22314</v>
      </c>
      <c r="L84" s="13">
        <v>25563</v>
      </c>
      <c r="M84" s="13">
        <v>28133</v>
      </c>
      <c r="N84" s="13">
        <v>76771</v>
      </c>
      <c r="O84" s="13">
        <v>32315</v>
      </c>
      <c r="P84" s="13">
        <v>34689</v>
      </c>
      <c r="Q84" s="13">
        <v>36361</v>
      </c>
      <c r="R84" s="13">
        <v>28664</v>
      </c>
      <c r="S84" s="13">
        <v>27573</v>
      </c>
      <c r="T84" s="13">
        <v>24709</v>
      </c>
      <c r="U84" s="13">
        <v>22900</v>
      </c>
      <c r="V84" s="13">
        <v>23688</v>
      </c>
      <c r="W84" s="13">
        <v>24096</v>
      </c>
      <c r="X84" s="13">
        <v>24035</v>
      </c>
      <c r="Y84" s="13">
        <v>23770</v>
      </c>
    </row>
    <row r="85" spans="1:31" customFormat="1" ht="18" customHeight="1">
      <c r="A85" s="36" t="s">
        <v>589</v>
      </c>
      <c r="B85" s="37">
        <v>3906</v>
      </c>
      <c r="C85" s="37">
        <v>5258</v>
      </c>
      <c r="D85" s="37">
        <v>6160</v>
      </c>
      <c r="E85" s="37">
        <v>6399</v>
      </c>
      <c r="F85" s="37">
        <v>7444</v>
      </c>
      <c r="G85" s="37">
        <v>8646</v>
      </c>
      <c r="H85" s="37">
        <v>6316</v>
      </c>
      <c r="I85" s="37">
        <v>7502</v>
      </c>
      <c r="J85" s="37">
        <v>8695</v>
      </c>
      <c r="K85" s="37">
        <v>9579</v>
      </c>
      <c r="L85" s="37">
        <v>10895</v>
      </c>
      <c r="M85" s="37">
        <v>12201</v>
      </c>
      <c r="N85" s="37">
        <v>76771</v>
      </c>
      <c r="O85" s="37">
        <v>14968</v>
      </c>
      <c r="P85" s="37">
        <v>16674</v>
      </c>
      <c r="Q85" s="37">
        <v>18346</v>
      </c>
      <c r="R85" s="37">
        <v>12372</v>
      </c>
      <c r="S85" s="37">
        <v>12446</v>
      </c>
      <c r="T85" s="37">
        <v>11704</v>
      </c>
      <c r="U85" s="37">
        <v>11429</v>
      </c>
      <c r="V85" s="37">
        <v>12705</v>
      </c>
      <c r="W85" s="37">
        <v>13543</v>
      </c>
      <c r="X85" s="37">
        <v>14206</v>
      </c>
      <c r="Y85" s="37">
        <v>14514</v>
      </c>
    </row>
    <row r="86" spans="1:31" customFormat="1" ht="18" customHeight="1">
      <c r="A86" s="52" t="s">
        <v>59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</row>
    <row r="87" spans="1:31" customFormat="1" ht="18" customHeight="1">
      <c r="A87" s="18" t="s">
        <v>584</v>
      </c>
      <c r="B87" s="25">
        <v>3103</v>
      </c>
      <c r="C87" s="25">
        <v>3611</v>
      </c>
      <c r="D87" s="25">
        <v>4655</v>
      </c>
      <c r="E87" s="25">
        <v>7953</v>
      </c>
      <c r="F87" s="25">
        <v>13285</v>
      </c>
      <c r="G87" s="25">
        <v>19389</v>
      </c>
      <c r="H87" s="25">
        <v>23592</v>
      </c>
      <c r="I87" s="25">
        <v>29770</v>
      </c>
      <c r="J87" s="25">
        <v>35408</v>
      </c>
      <c r="K87" s="25">
        <v>40647</v>
      </c>
      <c r="L87" s="25">
        <v>48814</v>
      </c>
      <c r="M87" s="25">
        <v>51432</v>
      </c>
      <c r="N87" s="25">
        <v>52770</v>
      </c>
      <c r="O87" s="25">
        <v>53007</v>
      </c>
      <c r="P87" s="25">
        <v>53239</v>
      </c>
      <c r="Q87" s="25">
        <v>51996</v>
      </c>
      <c r="R87" s="25">
        <v>45615</v>
      </c>
      <c r="S87" s="25">
        <v>42919</v>
      </c>
      <c r="T87" s="25">
        <v>41650</v>
      </c>
      <c r="U87" s="25">
        <v>40072</v>
      </c>
      <c r="V87" s="25">
        <v>40956</v>
      </c>
      <c r="W87" s="25">
        <v>42278</v>
      </c>
      <c r="X87" s="25">
        <v>44816</v>
      </c>
      <c r="Y87" s="25">
        <v>44948</v>
      </c>
    </row>
    <row r="88" spans="1:31" customFormat="1" ht="18" customHeight="1">
      <c r="A88" s="18" t="s">
        <v>585</v>
      </c>
      <c r="B88" s="13">
        <v>427</v>
      </c>
      <c r="C88" s="13">
        <v>505</v>
      </c>
      <c r="D88" s="13">
        <v>710</v>
      </c>
      <c r="E88" s="13">
        <v>1138</v>
      </c>
      <c r="F88" s="13">
        <v>1926</v>
      </c>
      <c r="G88" s="13">
        <v>3080</v>
      </c>
      <c r="H88" s="13">
        <v>4043</v>
      </c>
      <c r="I88" s="13">
        <v>5049</v>
      </c>
      <c r="J88" s="13">
        <v>6072</v>
      </c>
      <c r="K88" s="13">
        <v>7236</v>
      </c>
      <c r="L88" s="13">
        <v>8892</v>
      </c>
      <c r="M88" s="13">
        <v>9552</v>
      </c>
      <c r="N88" s="13">
        <v>9846</v>
      </c>
      <c r="O88" s="13">
        <v>9976</v>
      </c>
      <c r="P88" s="13">
        <v>9903</v>
      </c>
      <c r="Q88" s="13">
        <v>9595</v>
      </c>
      <c r="R88" s="13">
        <v>8489</v>
      </c>
      <c r="S88" s="13">
        <v>7866</v>
      </c>
      <c r="T88" s="13">
        <v>7532</v>
      </c>
      <c r="U88" s="13">
        <v>7060</v>
      </c>
      <c r="V88" s="13">
        <v>7048</v>
      </c>
      <c r="W88" s="13">
        <v>7190</v>
      </c>
      <c r="X88" s="13">
        <v>7416</v>
      </c>
      <c r="Y88" s="13">
        <v>7261</v>
      </c>
    </row>
    <row r="89" spans="1:31" customFormat="1" ht="18" customHeight="1">
      <c r="A89" s="18" t="s">
        <v>586</v>
      </c>
      <c r="B89" s="13">
        <v>1517</v>
      </c>
      <c r="C89" s="13">
        <v>1791</v>
      </c>
      <c r="D89" s="13">
        <v>2312</v>
      </c>
      <c r="E89" s="13">
        <v>4446</v>
      </c>
      <c r="F89" s="13">
        <v>7755</v>
      </c>
      <c r="G89" s="13">
        <v>11297</v>
      </c>
      <c r="H89" s="13">
        <v>13800</v>
      </c>
      <c r="I89" s="13">
        <v>17470</v>
      </c>
      <c r="J89" s="13">
        <v>20689</v>
      </c>
      <c r="K89" s="13">
        <v>23597</v>
      </c>
      <c r="L89" s="13">
        <v>27709</v>
      </c>
      <c r="M89" s="13">
        <v>28262</v>
      </c>
      <c r="N89" s="13">
        <v>28157</v>
      </c>
      <c r="O89" s="13">
        <v>27337</v>
      </c>
      <c r="P89" s="13">
        <v>26690</v>
      </c>
      <c r="Q89" s="13">
        <v>25425</v>
      </c>
      <c r="R89" s="13">
        <v>21936</v>
      </c>
      <c r="S89" s="13">
        <v>19877</v>
      </c>
      <c r="T89" s="13">
        <v>18522</v>
      </c>
      <c r="U89" s="13">
        <v>17195</v>
      </c>
      <c r="V89" s="13">
        <v>16994</v>
      </c>
      <c r="W89" s="13">
        <v>16958</v>
      </c>
      <c r="X89" s="13">
        <v>17547</v>
      </c>
      <c r="Y89" s="13">
        <v>17102</v>
      </c>
    </row>
    <row r="90" spans="1:31" customFormat="1" ht="18" customHeight="1">
      <c r="A90" s="18" t="s">
        <v>587</v>
      </c>
      <c r="B90" s="13">
        <v>783</v>
      </c>
      <c r="C90" s="13">
        <v>897</v>
      </c>
      <c r="D90" s="13">
        <v>1157</v>
      </c>
      <c r="E90" s="13">
        <v>1817</v>
      </c>
      <c r="F90" s="13">
        <v>2968</v>
      </c>
      <c r="G90" s="13">
        <v>4256</v>
      </c>
      <c r="H90" s="13">
        <v>5023</v>
      </c>
      <c r="I90" s="13">
        <v>6344</v>
      </c>
      <c r="J90" s="13">
        <v>7550</v>
      </c>
      <c r="K90" s="13">
        <v>8604</v>
      </c>
      <c r="L90" s="13">
        <v>10722</v>
      </c>
      <c r="M90" s="13">
        <v>11952</v>
      </c>
      <c r="N90" s="13">
        <v>12959</v>
      </c>
      <c r="O90" s="13">
        <v>13726</v>
      </c>
      <c r="P90" s="13">
        <v>14454</v>
      </c>
      <c r="Q90" s="13">
        <v>14706</v>
      </c>
      <c r="R90" s="13">
        <v>13352</v>
      </c>
      <c r="S90" s="13">
        <v>13303</v>
      </c>
      <c r="T90" s="13">
        <v>13613</v>
      </c>
      <c r="U90" s="13">
        <v>13755</v>
      </c>
      <c r="V90" s="13">
        <v>14601</v>
      </c>
      <c r="W90" s="13">
        <v>15588</v>
      </c>
      <c r="X90" s="13">
        <v>16980</v>
      </c>
      <c r="Y90" s="13">
        <v>17518</v>
      </c>
    </row>
    <row r="91" spans="1:31" ht="18" customHeight="1">
      <c r="A91" s="18" t="s">
        <v>588</v>
      </c>
      <c r="B91" s="13">
        <v>229</v>
      </c>
      <c r="C91" s="13">
        <v>247</v>
      </c>
      <c r="D91" s="13">
        <v>279</v>
      </c>
      <c r="E91" s="13">
        <v>333</v>
      </c>
      <c r="F91" s="13">
        <v>389</v>
      </c>
      <c r="G91" s="13">
        <v>469</v>
      </c>
      <c r="H91" s="13">
        <v>476</v>
      </c>
      <c r="I91" s="13">
        <v>610</v>
      </c>
      <c r="J91" s="13">
        <v>754</v>
      </c>
      <c r="K91" s="13">
        <v>854</v>
      </c>
      <c r="L91" s="13">
        <v>1061</v>
      </c>
      <c r="M91" s="13">
        <v>1190</v>
      </c>
      <c r="N91" s="13">
        <v>1272</v>
      </c>
      <c r="O91" s="13">
        <v>1368</v>
      </c>
      <c r="P91" s="13">
        <v>1536</v>
      </c>
      <c r="Q91" s="13">
        <v>1564</v>
      </c>
      <c r="R91" s="13">
        <v>1284</v>
      </c>
      <c r="S91" s="13">
        <v>1315</v>
      </c>
      <c r="T91" s="13">
        <v>1392</v>
      </c>
      <c r="U91" s="13">
        <v>1432</v>
      </c>
      <c r="V91" s="13">
        <v>1612</v>
      </c>
      <c r="W91" s="13">
        <v>1780</v>
      </c>
      <c r="X91" s="13">
        <v>2019</v>
      </c>
      <c r="Y91" s="13">
        <v>2197</v>
      </c>
      <c r="Z91"/>
      <c r="AA91"/>
      <c r="AB91"/>
      <c r="AC91"/>
      <c r="AD91"/>
      <c r="AE91"/>
    </row>
    <row r="92" spans="1:31" ht="18" customHeight="1">
      <c r="A92" s="36" t="s">
        <v>589</v>
      </c>
      <c r="B92" s="37">
        <v>147</v>
      </c>
      <c r="C92" s="37">
        <v>175</v>
      </c>
      <c r="D92" s="37">
        <v>197</v>
      </c>
      <c r="E92" s="37">
        <v>219</v>
      </c>
      <c r="F92" s="37">
        <v>247</v>
      </c>
      <c r="G92" s="37">
        <v>287</v>
      </c>
      <c r="H92" s="37">
        <v>250</v>
      </c>
      <c r="I92" s="37">
        <v>297</v>
      </c>
      <c r="J92" s="37">
        <v>343</v>
      </c>
      <c r="K92" s="37">
        <v>356</v>
      </c>
      <c r="L92" s="37">
        <v>430</v>
      </c>
      <c r="M92" s="37">
        <v>476</v>
      </c>
      <c r="N92" s="37">
        <v>536</v>
      </c>
      <c r="O92" s="37">
        <v>600</v>
      </c>
      <c r="P92" s="37">
        <v>656</v>
      </c>
      <c r="Q92" s="37">
        <v>706</v>
      </c>
      <c r="R92" s="37">
        <v>554</v>
      </c>
      <c r="S92" s="37">
        <v>558</v>
      </c>
      <c r="T92" s="37">
        <v>591</v>
      </c>
      <c r="U92" s="37">
        <v>630</v>
      </c>
      <c r="V92" s="37">
        <v>701</v>
      </c>
      <c r="W92" s="37">
        <v>762</v>
      </c>
      <c r="X92" s="37">
        <v>854</v>
      </c>
      <c r="Y92" s="37">
        <v>870</v>
      </c>
      <c r="Z92"/>
      <c r="AA92"/>
      <c r="AB92"/>
      <c r="AC92"/>
      <c r="AD92"/>
      <c r="AE92"/>
    </row>
    <row r="93" spans="1:31" ht="18" customHeight="1">
      <c r="A93" s="22" t="s">
        <v>60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/>
      <c r="AA93"/>
      <c r="AB93"/>
      <c r="AC93"/>
      <c r="AD93"/>
      <c r="AE93"/>
    </row>
    <row r="94" spans="1:31" ht="18" customHeight="1">
      <c r="A94" s="18" t="s">
        <v>584</v>
      </c>
      <c r="B94" s="25">
        <v>9205</v>
      </c>
      <c r="C94" s="25">
        <v>9358</v>
      </c>
      <c r="D94" s="25">
        <v>12376</v>
      </c>
      <c r="E94" s="25">
        <v>21682</v>
      </c>
      <c r="F94" s="25">
        <v>37153</v>
      </c>
      <c r="G94" s="25">
        <v>55133</v>
      </c>
      <c r="H94" s="25">
        <v>68351</v>
      </c>
      <c r="I94" s="25">
        <v>87664</v>
      </c>
      <c r="J94" s="25">
        <v>103193</v>
      </c>
      <c r="K94" s="25">
        <v>114328</v>
      </c>
      <c r="L94" s="25">
        <v>134354</v>
      </c>
      <c r="M94" s="25">
        <v>144118</v>
      </c>
      <c r="N94" s="25">
        <v>145270</v>
      </c>
      <c r="O94" s="25">
        <v>141112</v>
      </c>
      <c r="P94" s="25">
        <v>139755</v>
      </c>
      <c r="Q94" s="25">
        <v>135315</v>
      </c>
      <c r="R94" s="25">
        <v>124670</v>
      </c>
      <c r="S94" s="25">
        <v>119046</v>
      </c>
      <c r="T94" s="25">
        <v>118527</v>
      </c>
      <c r="U94" s="25">
        <v>116004</v>
      </c>
      <c r="V94" s="25">
        <v>121672</v>
      </c>
      <c r="W94" s="25">
        <v>131247</v>
      </c>
      <c r="X94" s="25">
        <v>143580</v>
      </c>
      <c r="Y94" s="25">
        <v>143942</v>
      </c>
      <c r="Z94"/>
      <c r="AA94"/>
      <c r="AB94"/>
      <c r="AC94"/>
      <c r="AD94"/>
      <c r="AE94"/>
    </row>
    <row r="95" spans="1:31" ht="18" customHeight="1">
      <c r="A95" s="18" t="s">
        <v>585</v>
      </c>
      <c r="B95" s="13">
        <v>1033</v>
      </c>
      <c r="C95" s="13">
        <v>1155</v>
      </c>
      <c r="D95" s="13">
        <v>1626</v>
      </c>
      <c r="E95" s="13">
        <v>2679</v>
      </c>
      <c r="F95" s="13">
        <v>5171</v>
      </c>
      <c r="G95" s="13">
        <v>8598</v>
      </c>
      <c r="H95" s="13">
        <v>10975</v>
      </c>
      <c r="I95" s="13">
        <v>13879</v>
      </c>
      <c r="J95" s="13">
        <v>16363</v>
      </c>
      <c r="K95" s="13">
        <v>18623</v>
      </c>
      <c r="L95" s="13">
        <v>21808</v>
      </c>
      <c r="M95" s="13">
        <v>23120</v>
      </c>
      <c r="N95" s="13">
        <v>23272</v>
      </c>
      <c r="O95" s="13">
        <v>22663</v>
      </c>
      <c r="P95" s="13">
        <v>22426</v>
      </c>
      <c r="Q95" s="13">
        <v>21705</v>
      </c>
      <c r="R95" s="13">
        <v>20275</v>
      </c>
      <c r="S95" s="13">
        <v>19198</v>
      </c>
      <c r="T95" s="13">
        <v>18944</v>
      </c>
      <c r="U95" s="13">
        <v>18343</v>
      </c>
      <c r="V95" s="13">
        <v>18888</v>
      </c>
      <c r="W95" s="13">
        <v>20301</v>
      </c>
      <c r="X95" s="13">
        <v>22057</v>
      </c>
      <c r="Y95" s="13">
        <v>21891</v>
      </c>
      <c r="Z95"/>
      <c r="AA95"/>
      <c r="AB95"/>
      <c r="AC95"/>
      <c r="AD95"/>
      <c r="AE95"/>
    </row>
    <row r="96" spans="1:31" ht="18" customHeight="1">
      <c r="A96" s="18" t="s">
        <v>586</v>
      </c>
      <c r="B96" s="13">
        <v>4612</v>
      </c>
      <c r="C96" s="13">
        <v>4769</v>
      </c>
      <c r="D96" s="13">
        <v>6547</v>
      </c>
      <c r="E96" s="13">
        <v>12786</v>
      </c>
      <c r="F96" s="13">
        <v>22396</v>
      </c>
      <c r="G96" s="13">
        <v>32620</v>
      </c>
      <c r="H96" s="13">
        <v>40349</v>
      </c>
      <c r="I96" s="13">
        <v>51220</v>
      </c>
      <c r="J96" s="13">
        <v>59706</v>
      </c>
      <c r="K96" s="13">
        <v>65896</v>
      </c>
      <c r="L96" s="13">
        <v>77280</v>
      </c>
      <c r="M96" s="13">
        <v>81874</v>
      </c>
      <c r="N96" s="13">
        <v>80973</v>
      </c>
      <c r="O96" s="13">
        <v>77087</v>
      </c>
      <c r="P96" s="13">
        <v>74870</v>
      </c>
      <c r="Q96" s="13">
        <v>70823</v>
      </c>
      <c r="R96" s="13">
        <v>63908</v>
      </c>
      <c r="S96" s="13">
        <v>59462</v>
      </c>
      <c r="T96" s="13">
        <v>57638</v>
      </c>
      <c r="U96" s="13">
        <v>55010</v>
      </c>
      <c r="V96" s="13">
        <v>56555</v>
      </c>
      <c r="W96" s="13">
        <v>60132</v>
      </c>
      <c r="X96" s="13">
        <v>64626</v>
      </c>
      <c r="Y96" s="13">
        <v>63399</v>
      </c>
      <c r="Z96"/>
      <c r="AA96"/>
      <c r="AB96"/>
      <c r="AC96"/>
      <c r="AD96"/>
      <c r="AE96"/>
    </row>
    <row r="97" spans="1:31" ht="18" customHeight="1">
      <c r="A97" s="18" t="s">
        <v>587</v>
      </c>
      <c r="B97" s="13">
        <v>2618</v>
      </c>
      <c r="C97" s="13">
        <v>2556</v>
      </c>
      <c r="D97" s="13">
        <v>3154</v>
      </c>
      <c r="E97" s="13">
        <v>5028</v>
      </c>
      <c r="F97" s="13">
        <v>8137</v>
      </c>
      <c r="G97" s="13">
        <v>12049</v>
      </c>
      <c r="H97" s="13">
        <v>15060</v>
      </c>
      <c r="I97" s="13">
        <v>20000</v>
      </c>
      <c r="J97" s="13">
        <v>24029</v>
      </c>
      <c r="K97" s="13">
        <v>26614</v>
      </c>
      <c r="L97" s="13">
        <v>31560</v>
      </c>
      <c r="M97" s="13">
        <v>34928</v>
      </c>
      <c r="N97" s="13">
        <v>36481</v>
      </c>
      <c r="O97" s="13">
        <v>36772</v>
      </c>
      <c r="P97" s="13">
        <v>37513</v>
      </c>
      <c r="Q97" s="13">
        <v>37612</v>
      </c>
      <c r="R97" s="13">
        <v>35606</v>
      </c>
      <c r="S97" s="13">
        <v>35322</v>
      </c>
      <c r="T97" s="13">
        <v>36525</v>
      </c>
      <c r="U97" s="13">
        <v>36904</v>
      </c>
      <c r="V97" s="13">
        <v>39781</v>
      </c>
      <c r="W97" s="13">
        <v>43478</v>
      </c>
      <c r="X97" s="13">
        <v>48433</v>
      </c>
      <c r="Y97" s="13">
        <v>49852</v>
      </c>
      <c r="Z97"/>
      <c r="AA97"/>
      <c r="AB97"/>
      <c r="AC97"/>
      <c r="AD97"/>
      <c r="AE97"/>
    </row>
    <row r="98" spans="1:31" ht="18" customHeight="1">
      <c r="A98" s="18" t="s">
        <v>588</v>
      </c>
      <c r="B98" s="13">
        <v>541</v>
      </c>
      <c r="C98" s="13">
        <v>498</v>
      </c>
      <c r="D98" s="13">
        <v>585</v>
      </c>
      <c r="E98" s="13">
        <v>690</v>
      </c>
      <c r="F98" s="13">
        <v>855</v>
      </c>
      <c r="G98" s="13">
        <v>1140</v>
      </c>
      <c r="H98" s="13">
        <v>1327</v>
      </c>
      <c r="I98" s="13">
        <v>1755</v>
      </c>
      <c r="J98" s="13">
        <v>2168</v>
      </c>
      <c r="K98" s="13">
        <v>2262</v>
      </c>
      <c r="L98" s="13">
        <v>2666</v>
      </c>
      <c r="M98" s="13">
        <v>3017</v>
      </c>
      <c r="N98" s="13">
        <v>3250</v>
      </c>
      <c r="O98" s="13">
        <v>3278</v>
      </c>
      <c r="P98" s="13">
        <v>3522</v>
      </c>
      <c r="Q98" s="13">
        <v>3682</v>
      </c>
      <c r="R98" s="13">
        <v>3462</v>
      </c>
      <c r="S98" s="13">
        <v>3533</v>
      </c>
      <c r="T98" s="13">
        <v>3800</v>
      </c>
      <c r="U98" s="13">
        <v>4037</v>
      </c>
      <c r="V98" s="13">
        <v>4547</v>
      </c>
      <c r="W98" s="13">
        <v>5158</v>
      </c>
      <c r="X98" s="13">
        <v>5945</v>
      </c>
      <c r="Y98" s="13">
        <v>6144</v>
      </c>
      <c r="Z98"/>
      <c r="AA98"/>
      <c r="AB98"/>
      <c r="AC98"/>
      <c r="AD98"/>
      <c r="AE98"/>
    </row>
    <row r="99" spans="1:31" ht="18" customHeight="1">
      <c r="A99" s="34" t="s">
        <v>589</v>
      </c>
      <c r="B99" s="35">
        <v>395</v>
      </c>
      <c r="C99" s="35">
        <v>377</v>
      </c>
      <c r="D99" s="35">
        <v>461</v>
      </c>
      <c r="E99" s="35">
        <v>493</v>
      </c>
      <c r="F99" s="35">
        <v>588</v>
      </c>
      <c r="G99" s="35">
        <v>726</v>
      </c>
      <c r="H99" s="35">
        <v>640</v>
      </c>
      <c r="I99" s="35">
        <v>810</v>
      </c>
      <c r="J99" s="35">
        <v>927</v>
      </c>
      <c r="K99" s="35">
        <v>933</v>
      </c>
      <c r="L99" s="35">
        <v>1040</v>
      </c>
      <c r="M99" s="35">
        <v>1179</v>
      </c>
      <c r="N99" s="35">
        <v>1294</v>
      </c>
      <c r="O99" s="35">
        <v>1312</v>
      </c>
      <c r="P99" s="35">
        <v>1424</v>
      </c>
      <c r="Q99" s="35">
        <v>1493</v>
      </c>
      <c r="R99" s="35">
        <v>1419</v>
      </c>
      <c r="S99" s="35">
        <v>1531</v>
      </c>
      <c r="T99" s="35">
        <v>1620</v>
      </c>
      <c r="U99" s="35">
        <v>1710</v>
      </c>
      <c r="V99" s="35">
        <v>1901</v>
      </c>
      <c r="W99" s="35">
        <v>2178</v>
      </c>
      <c r="X99" s="35">
        <v>2519</v>
      </c>
      <c r="Y99" s="35">
        <v>2656</v>
      </c>
      <c r="Z99"/>
      <c r="AA99"/>
      <c r="AB99"/>
      <c r="AC99"/>
      <c r="AD99"/>
      <c r="AE99"/>
    </row>
    <row r="100" spans="1:31" ht="18" customHeight="1">
      <c r="A100" s="14" t="s">
        <v>61</v>
      </c>
      <c r="Y100"/>
      <c r="Z100"/>
      <c r="AA100"/>
      <c r="AB100"/>
      <c r="AC100"/>
      <c r="AD100"/>
      <c r="AE100"/>
    </row>
    <row r="101" spans="1:31" ht="18" customHeight="1">
      <c r="A101" s="16"/>
      <c r="Y101"/>
      <c r="Z101"/>
      <c r="AA101"/>
      <c r="AB101"/>
      <c r="AC101"/>
      <c r="AD101"/>
      <c r="AE101"/>
    </row>
    <row r="102" spans="1:31" ht="18" customHeight="1">
      <c r="A102" s="16"/>
      <c r="Y102"/>
      <c r="Z102"/>
      <c r="AA102"/>
      <c r="AB102"/>
      <c r="AC102"/>
      <c r="AD102"/>
      <c r="AE102"/>
    </row>
    <row r="103" spans="1:31" ht="18" customHeight="1">
      <c r="A103" s="16"/>
      <c r="Y103"/>
      <c r="Z103"/>
      <c r="AA103"/>
      <c r="AB103"/>
      <c r="AC103"/>
      <c r="AD103"/>
      <c r="AE103"/>
    </row>
    <row r="104" spans="1:31" ht="18" customHeight="1">
      <c r="A104" s="15" t="s">
        <v>590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Y104"/>
      <c r="Z104"/>
      <c r="AA104"/>
      <c r="AB104"/>
      <c r="AC104"/>
      <c r="AD104"/>
      <c r="AE104"/>
    </row>
    <row r="105" spans="1:31" ht="18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Y105"/>
      <c r="Z105"/>
      <c r="AA105"/>
      <c r="AB105"/>
      <c r="AC105"/>
      <c r="AD105"/>
      <c r="AE105"/>
    </row>
    <row r="106" spans="1:31" ht="18" customHeight="1">
      <c r="A106" s="49" t="s">
        <v>28</v>
      </c>
      <c r="B106" s="73" t="s">
        <v>29</v>
      </c>
      <c r="C106" s="73" t="s">
        <v>30</v>
      </c>
      <c r="D106" s="73" t="s">
        <v>31</v>
      </c>
      <c r="E106" s="73" t="s">
        <v>32</v>
      </c>
      <c r="F106" s="73" t="s">
        <v>33</v>
      </c>
      <c r="G106" s="73" t="s">
        <v>34</v>
      </c>
      <c r="H106" s="73" t="s">
        <v>35</v>
      </c>
      <c r="I106" s="73" t="s">
        <v>36</v>
      </c>
      <c r="J106" s="73" t="s">
        <v>37</v>
      </c>
      <c r="K106" s="73" t="s">
        <v>38</v>
      </c>
      <c r="L106" s="73" t="s">
        <v>39</v>
      </c>
      <c r="M106" s="73" t="s">
        <v>40</v>
      </c>
      <c r="N106" s="73" t="s">
        <v>41</v>
      </c>
      <c r="O106" s="73" t="s">
        <v>42</v>
      </c>
      <c r="P106" s="73" t="s">
        <v>43</v>
      </c>
      <c r="Q106" s="73" t="s">
        <v>44</v>
      </c>
      <c r="R106" s="73" t="s">
        <v>45</v>
      </c>
      <c r="S106" s="73" t="s">
        <v>46</v>
      </c>
      <c r="T106" s="73" t="s">
        <v>47</v>
      </c>
      <c r="U106" s="73" t="s">
        <v>48</v>
      </c>
      <c r="V106" s="73" t="s">
        <v>49</v>
      </c>
      <c r="W106" s="73" t="s">
        <v>50</v>
      </c>
      <c r="X106" s="73" t="s">
        <v>51</v>
      </c>
      <c r="Y106" s="73" t="s">
        <v>52</v>
      </c>
    </row>
    <row r="107" spans="1:31" ht="18" customHeight="1">
      <c r="A107" s="22" t="s">
        <v>54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31" ht="18" customHeight="1">
      <c r="A108" s="18" t="s">
        <v>584</v>
      </c>
      <c r="B108" s="30">
        <v>0.9999902074071173</v>
      </c>
      <c r="C108" s="30">
        <v>0.99996159518249961</v>
      </c>
      <c r="D108" s="30">
        <v>0.99999359823823519</v>
      </c>
      <c r="E108" s="30">
        <v>0.9999799573090683</v>
      </c>
      <c r="F108" s="30">
        <v>1.0000166034076834</v>
      </c>
      <c r="G108" s="30">
        <v>1</v>
      </c>
      <c r="H108" s="30">
        <v>1</v>
      </c>
      <c r="I108" s="30">
        <v>0.99999999999999989</v>
      </c>
      <c r="J108" s="30">
        <v>1</v>
      </c>
      <c r="K108" s="30">
        <v>1</v>
      </c>
      <c r="L108" s="30">
        <v>1</v>
      </c>
      <c r="M108" s="30">
        <v>0.99999999999999989</v>
      </c>
      <c r="N108" s="30">
        <v>1</v>
      </c>
      <c r="O108" s="30">
        <v>0.99999999999999989</v>
      </c>
      <c r="P108" s="30">
        <v>1</v>
      </c>
      <c r="Q108" s="30">
        <v>0.99999999999999989</v>
      </c>
      <c r="R108" s="30">
        <v>1</v>
      </c>
      <c r="S108" s="30">
        <v>1</v>
      </c>
      <c r="T108" s="30">
        <v>1</v>
      </c>
      <c r="U108" s="30">
        <v>1</v>
      </c>
      <c r="V108" s="30">
        <v>1</v>
      </c>
      <c r="W108" s="30">
        <v>1</v>
      </c>
      <c r="X108" s="30">
        <v>1</v>
      </c>
      <c r="Y108" s="30">
        <f>SUM(Y109:Y113)</f>
        <v>1</v>
      </c>
    </row>
    <row r="109" spans="1:31" ht="18" customHeight="1">
      <c r="A109" s="18" t="s">
        <v>585</v>
      </c>
      <c r="B109" s="19">
        <v>8.7653498893437001E-2</v>
      </c>
      <c r="C109" s="19">
        <v>9.9698906230797593E-2</v>
      </c>
      <c r="D109" s="19">
        <v>0.10105821121972768</v>
      </c>
      <c r="E109" s="19">
        <v>9.6655877018048439E-2</v>
      </c>
      <c r="F109" s="19">
        <v>0.1089316371292044</v>
      </c>
      <c r="G109" s="19">
        <v>0.12184358081979892</v>
      </c>
      <c r="H109" s="19">
        <v>0.13498105819946288</v>
      </c>
      <c r="I109" s="19">
        <v>0.13421308109315533</v>
      </c>
      <c r="J109" s="19">
        <v>0.13388167496164352</v>
      </c>
      <c r="K109" s="19">
        <v>0.13791657446639949</v>
      </c>
      <c r="L109" s="19">
        <v>0.13972683896291804</v>
      </c>
      <c r="M109" s="19">
        <v>0.14064699664920052</v>
      </c>
      <c r="N109" s="19">
        <v>0.140716904668932</v>
      </c>
      <c r="O109" s="19">
        <v>0.14032870789820864</v>
      </c>
      <c r="P109" s="19">
        <v>0.13873990387446603</v>
      </c>
      <c r="Q109" s="19">
        <v>0.13775464728767867</v>
      </c>
      <c r="R109" s="19">
        <v>0.14594729797331099</v>
      </c>
      <c r="S109" s="19">
        <v>0.14679146714347532</v>
      </c>
      <c r="T109" s="19">
        <v>0.14904242993906711</v>
      </c>
      <c r="U109" s="19">
        <v>0.15025063046794732</v>
      </c>
      <c r="V109" s="19">
        <v>0.14924780537838331</v>
      </c>
      <c r="W109" s="19">
        <v>0.14997732484329973</v>
      </c>
      <c r="X109" s="19">
        <v>0.15014006868484348</v>
      </c>
      <c r="Y109" s="19">
        <f>Y10/Y9</f>
        <v>0.1481062138113079</v>
      </c>
    </row>
    <row r="110" spans="1:31" ht="18" customHeight="1">
      <c r="A110" s="18" t="s">
        <v>586</v>
      </c>
      <c r="B110" s="19">
        <v>0.29234806792142426</v>
      </c>
      <c r="C110" s="19">
        <v>0.30710028265945682</v>
      </c>
      <c r="D110" s="19">
        <v>0.32284724756252919</v>
      </c>
      <c r="E110" s="19">
        <v>0.39048172607654302</v>
      </c>
      <c r="F110" s="19">
        <v>0.44954058370940053</v>
      </c>
      <c r="G110" s="19">
        <v>0.45981486852281517</v>
      </c>
      <c r="H110" s="19">
        <v>0.48185399199253959</v>
      </c>
      <c r="I110" s="19">
        <v>0.47952266811000283</v>
      </c>
      <c r="J110" s="19">
        <v>0.47532687198293605</v>
      </c>
      <c r="K110" s="19">
        <v>0.46805226594108473</v>
      </c>
      <c r="L110" s="19">
        <v>0.47080448321155993</v>
      </c>
      <c r="M110" s="19">
        <v>0.46118357433602447</v>
      </c>
      <c r="N110" s="19">
        <v>0.44644585397182013</v>
      </c>
      <c r="O110" s="19">
        <v>0.43051515585014227</v>
      </c>
      <c r="P110" s="19">
        <v>0.41804981132759239</v>
      </c>
      <c r="Q110" s="19">
        <v>0.40356248647109416</v>
      </c>
      <c r="R110" s="19">
        <v>0.40667631112853725</v>
      </c>
      <c r="S110" s="19">
        <v>0.39340570199554137</v>
      </c>
      <c r="T110" s="19">
        <v>0.38668370071046243</v>
      </c>
      <c r="U110" s="19">
        <v>0.37828855194744543</v>
      </c>
      <c r="V110" s="19">
        <v>0.36910099094478893</v>
      </c>
      <c r="W110" s="19">
        <v>0.36539984333528097</v>
      </c>
      <c r="X110" s="19">
        <v>0.36496700707722457</v>
      </c>
      <c r="Y110" s="19">
        <f>Y11/Y9</f>
        <v>0.35614595751021799</v>
      </c>
    </row>
    <row r="111" spans="1:31" ht="18" customHeight="1">
      <c r="A111" s="18" t="s">
        <v>587</v>
      </c>
      <c r="B111" s="19">
        <v>0.35536340312187858</v>
      </c>
      <c r="C111" s="19">
        <v>0.34372311662774979</v>
      </c>
      <c r="D111" s="19">
        <v>0.33922935591874886</v>
      </c>
      <c r="E111" s="19">
        <v>0.31497088799142176</v>
      </c>
      <c r="F111" s="19">
        <v>0.28797946490537718</v>
      </c>
      <c r="G111" s="19">
        <v>0.28413573085846866</v>
      </c>
      <c r="H111" s="19">
        <v>0.27785112326277089</v>
      </c>
      <c r="I111" s="19">
        <v>0.28289388901775819</v>
      </c>
      <c r="J111" s="19">
        <v>0.28585263630580399</v>
      </c>
      <c r="K111" s="19">
        <v>0.2866417521055809</v>
      </c>
      <c r="L111" s="19">
        <v>0.28385097345926485</v>
      </c>
      <c r="M111" s="19">
        <v>0.2876009175343513</v>
      </c>
      <c r="N111" s="19">
        <v>0.29346725459547818</v>
      </c>
      <c r="O111" s="19">
        <v>0.30073162258084291</v>
      </c>
      <c r="P111" s="19">
        <v>0.30517931806136273</v>
      </c>
      <c r="Q111" s="19">
        <v>0.31014097843362182</v>
      </c>
      <c r="R111" s="19">
        <v>0.31533469437421413</v>
      </c>
      <c r="S111" s="19">
        <v>0.32345678659718285</v>
      </c>
      <c r="T111" s="19">
        <v>0.33248658866502373</v>
      </c>
      <c r="U111" s="19">
        <v>0.34049783617173635</v>
      </c>
      <c r="V111" s="19">
        <v>0.34681413280675449</v>
      </c>
      <c r="W111" s="19">
        <v>0.35113368675301709</v>
      </c>
      <c r="X111" s="19">
        <v>0.35539819526119787</v>
      </c>
      <c r="Y111" s="19">
        <f>Y12/Y9</f>
        <v>0.36447866995912809</v>
      </c>
    </row>
    <row r="112" spans="1:31" ht="18" customHeight="1">
      <c r="A112" s="18" t="s">
        <v>588</v>
      </c>
      <c r="B112" s="19">
        <v>0.17399479034058637</v>
      </c>
      <c r="C112" s="19">
        <v>0.15863493916676907</v>
      </c>
      <c r="D112" s="19">
        <v>0.14876413989129808</v>
      </c>
      <c r="E112" s="19">
        <v>0.12418451301271709</v>
      </c>
      <c r="F112" s="19">
        <v>9.6718170437300549E-2</v>
      </c>
      <c r="G112" s="19">
        <v>8.6049883990719264E-2</v>
      </c>
      <c r="H112" s="19">
        <v>7.3025540740485492E-2</v>
      </c>
      <c r="I112" s="19">
        <v>7.2732115088876864E-2</v>
      </c>
      <c r="J112" s="19">
        <v>7.3779141563447212E-2</v>
      </c>
      <c r="K112" s="19">
        <v>7.6037218857481603E-2</v>
      </c>
      <c r="L112" s="19">
        <v>7.4597062096752306E-2</v>
      </c>
      <c r="M112" s="19">
        <v>7.74068410281782E-2</v>
      </c>
      <c r="N112" s="19">
        <v>8.2582664901835953E-2</v>
      </c>
      <c r="O112" s="19">
        <v>8.7367816326855002E-2</v>
      </c>
      <c r="P112" s="19">
        <v>9.2235439608974734E-2</v>
      </c>
      <c r="Q112" s="19">
        <v>9.7119891282580792E-2</v>
      </c>
      <c r="R112" s="19">
        <v>9.0327596230547702E-2</v>
      </c>
      <c r="S112" s="19">
        <v>9.1880875907405055E-2</v>
      </c>
      <c r="T112" s="19">
        <v>8.7764489967711662E-2</v>
      </c>
      <c r="U112" s="19">
        <v>8.6383449048849592E-2</v>
      </c>
      <c r="V112" s="19">
        <v>8.7231415461385645E-2</v>
      </c>
      <c r="W112" s="19">
        <v>8.5679394608857096E-2</v>
      </c>
      <c r="X112" s="19">
        <v>8.2436437269571394E-2</v>
      </c>
      <c r="Y112" s="19">
        <f>Y13/Y9</f>
        <v>8.3119571696185279E-2</v>
      </c>
    </row>
    <row r="113" spans="1:25" ht="18" customHeight="1">
      <c r="A113" s="36" t="s">
        <v>589</v>
      </c>
      <c r="B113" s="48">
        <v>9.0630447129791028E-2</v>
      </c>
      <c r="C113" s="48">
        <v>9.0804350497726435E-2</v>
      </c>
      <c r="D113" s="48">
        <v>8.8094643645931364E-2</v>
      </c>
      <c r="E113" s="48">
        <v>7.3686953210338024E-2</v>
      </c>
      <c r="F113" s="48">
        <v>5.6846747226400748E-2</v>
      </c>
      <c r="G113" s="48">
        <v>4.8155935808197992E-2</v>
      </c>
      <c r="H113" s="48">
        <v>3.2288285804741156E-2</v>
      </c>
      <c r="I113" s="48">
        <v>3.0638246690206792E-2</v>
      </c>
      <c r="J113" s="48">
        <v>3.1159675186169217E-2</v>
      </c>
      <c r="K113" s="48">
        <v>3.135218862945327E-2</v>
      </c>
      <c r="L113" s="48">
        <v>3.1020642269504885E-2</v>
      </c>
      <c r="M113" s="48">
        <v>3.3161670452245488E-2</v>
      </c>
      <c r="N113" s="48">
        <v>3.6787321861933696E-2</v>
      </c>
      <c r="O113" s="48">
        <v>4.1056697343951169E-2</v>
      </c>
      <c r="P113" s="48">
        <v>4.5795527127604152E-2</v>
      </c>
      <c r="Q113" s="48">
        <v>5.142199652502457E-2</v>
      </c>
      <c r="R113" s="48">
        <v>4.1714100293389941E-2</v>
      </c>
      <c r="S113" s="48">
        <v>4.4465168356395426E-2</v>
      </c>
      <c r="T113" s="48">
        <v>4.4022790717735086E-2</v>
      </c>
      <c r="U113" s="48">
        <v>4.4579532364021297E-2</v>
      </c>
      <c r="V113" s="48">
        <v>4.760565540868765E-2</v>
      </c>
      <c r="W113" s="48">
        <v>4.7809750459545101E-2</v>
      </c>
      <c r="X113" s="48">
        <v>4.7058291707162712E-2</v>
      </c>
      <c r="Y113" s="48">
        <f>Y14/Y9</f>
        <v>4.8149587023160766E-2</v>
      </c>
    </row>
    <row r="114" spans="1:25" ht="18" customHeight="1">
      <c r="A114" s="52" t="s">
        <v>58</v>
      </c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</row>
    <row r="115" spans="1:25" ht="18" customHeight="1">
      <c r="A115" s="18" t="s">
        <v>584</v>
      </c>
      <c r="B115" s="30">
        <v>0.99998679379836763</v>
      </c>
      <c r="C115" s="30">
        <v>0.99999021775282226</v>
      </c>
      <c r="D115" s="30">
        <v>0.99996637553483914</v>
      </c>
      <c r="E115" s="30">
        <v>0.99998489927818557</v>
      </c>
      <c r="F115" s="30">
        <v>0.99997306005452646</v>
      </c>
      <c r="G115" s="30">
        <v>1</v>
      </c>
      <c r="H115" s="30">
        <v>1</v>
      </c>
      <c r="I115" s="30">
        <v>1</v>
      </c>
      <c r="J115" s="30">
        <v>1</v>
      </c>
      <c r="K115" s="30">
        <v>1</v>
      </c>
      <c r="L115" s="30">
        <v>0.99999999999999989</v>
      </c>
      <c r="M115" s="30">
        <v>1</v>
      </c>
      <c r="N115" s="30">
        <v>1</v>
      </c>
      <c r="O115" s="30">
        <v>1</v>
      </c>
      <c r="P115" s="30">
        <v>0.99999999999999989</v>
      </c>
      <c r="Q115" s="30">
        <v>1</v>
      </c>
      <c r="R115" s="30">
        <v>1</v>
      </c>
      <c r="S115" s="30">
        <v>1</v>
      </c>
      <c r="T115" s="30">
        <v>1</v>
      </c>
      <c r="U115" s="30">
        <v>1</v>
      </c>
      <c r="V115" s="30">
        <v>1</v>
      </c>
      <c r="W115" s="30">
        <v>1</v>
      </c>
      <c r="X115" s="30">
        <v>1</v>
      </c>
      <c r="Y115" s="30">
        <f>SUM(Y116:Y120)</f>
        <v>1.0000000000000002</v>
      </c>
    </row>
    <row r="116" spans="1:25" ht="18" customHeight="1">
      <c r="A116" s="18" t="s">
        <v>585</v>
      </c>
      <c r="B116" s="19">
        <v>7.9963550883494883E-2</v>
      </c>
      <c r="C116" s="19">
        <v>9.4809539647447816E-2</v>
      </c>
      <c r="D116" s="19">
        <v>9.3879506729096091E-2</v>
      </c>
      <c r="E116" s="19">
        <v>8.7335024614176554E-2</v>
      </c>
      <c r="F116" s="19">
        <v>9.8476276684015998E-2</v>
      </c>
      <c r="G116" s="19">
        <v>0.10842961896511756</v>
      </c>
      <c r="H116" s="19">
        <v>0.12262020006453694</v>
      </c>
      <c r="I116" s="19">
        <v>0.12199975127471707</v>
      </c>
      <c r="J116" s="19">
        <v>0.12021717945148266</v>
      </c>
      <c r="K116" s="19">
        <v>0.1214358614124971</v>
      </c>
      <c r="L116" s="19">
        <v>0.12354380242311276</v>
      </c>
      <c r="M116" s="19">
        <v>0.12430935646494187</v>
      </c>
      <c r="N116" s="19">
        <v>0.12279409718282419</v>
      </c>
      <c r="O116" s="19">
        <v>0.12033410187621603</v>
      </c>
      <c r="P116" s="19">
        <v>0.11763822178963627</v>
      </c>
      <c r="Q116" s="19">
        <v>0.11554332288775225</v>
      </c>
      <c r="R116" s="19">
        <v>0.12533194886105523</v>
      </c>
      <c r="S116" s="19">
        <v>0.12744866650932263</v>
      </c>
      <c r="T116" s="19">
        <v>0.13115505156323864</v>
      </c>
      <c r="U116" s="19">
        <v>0.13379982775590551</v>
      </c>
      <c r="V116" s="19">
        <v>0.1332761455853631</v>
      </c>
      <c r="W116" s="19">
        <v>0.13439151057520804</v>
      </c>
      <c r="X116" s="19">
        <v>0.13645900624102419</v>
      </c>
      <c r="Y116" s="19">
        <f>Y17/Y16</f>
        <v>0.13431952504264602</v>
      </c>
    </row>
    <row r="117" spans="1:25" ht="18" customHeight="1">
      <c r="A117" s="18" t="s">
        <v>586</v>
      </c>
      <c r="B117" s="19">
        <v>0.21061250363170544</v>
      </c>
      <c r="C117" s="19">
        <v>0.2463952419149727</v>
      </c>
      <c r="D117" s="19">
        <v>0.25260379452089338</v>
      </c>
      <c r="E117" s="19">
        <v>0.27925764851559903</v>
      </c>
      <c r="F117" s="19">
        <v>0.33906076574101013</v>
      </c>
      <c r="G117" s="19">
        <v>0.35300529113440132</v>
      </c>
      <c r="H117" s="19">
        <v>0.38080640452373271</v>
      </c>
      <c r="I117" s="19">
        <v>0.37786034075363761</v>
      </c>
      <c r="J117" s="19">
        <v>0.36826117221216764</v>
      </c>
      <c r="K117" s="19">
        <v>0.36144431124922693</v>
      </c>
      <c r="L117" s="19">
        <v>0.36672207685138719</v>
      </c>
      <c r="M117" s="19">
        <v>0.35701356879651991</v>
      </c>
      <c r="N117" s="19">
        <v>0.34481555301980948</v>
      </c>
      <c r="O117" s="19">
        <v>0.33302834466148401</v>
      </c>
      <c r="P117" s="19">
        <v>0.32418907767503863</v>
      </c>
      <c r="Q117" s="19">
        <v>0.31467969843444105</v>
      </c>
      <c r="R117" s="19">
        <v>0.32539944188461289</v>
      </c>
      <c r="S117" s="19">
        <v>0.31561108946106009</v>
      </c>
      <c r="T117" s="19">
        <v>0.3151923335064753</v>
      </c>
      <c r="U117" s="19">
        <v>0.31133735236220472</v>
      </c>
      <c r="V117" s="19">
        <v>0.30480970727392537</v>
      </c>
      <c r="W117" s="19">
        <v>0.30387054302385119</v>
      </c>
      <c r="X117" s="19">
        <v>0.30567404662883257</v>
      </c>
      <c r="Y117" s="19">
        <f>Y18/Y16</f>
        <v>0.29723932376955892</v>
      </c>
    </row>
    <row r="118" spans="1:25" ht="18" customHeight="1">
      <c r="A118" s="18" t="s">
        <v>587</v>
      </c>
      <c r="B118" s="19">
        <v>0.38588521169541218</v>
      </c>
      <c r="C118" s="19">
        <v>0.36582669770899773</v>
      </c>
      <c r="D118" s="19">
        <v>0.36678407209085329</v>
      </c>
      <c r="E118" s="19">
        <v>0.36054483404306725</v>
      </c>
      <c r="F118" s="19">
        <v>0.33507904180001941</v>
      </c>
      <c r="G118" s="19">
        <v>0.33326012778435271</v>
      </c>
      <c r="H118" s="19">
        <v>0.3287734906805575</v>
      </c>
      <c r="I118" s="19">
        <v>0.33383285660987438</v>
      </c>
      <c r="J118" s="19">
        <v>0.33858833356536266</v>
      </c>
      <c r="K118" s="19">
        <v>0.33889190062788394</v>
      </c>
      <c r="L118" s="19">
        <v>0.33174197075059142</v>
      </c>
      <c r="M118" s="19">
        <v>0.33051964041177256</v>
      </c>
      <c r="N118" s="19">
        <v>0.32978447823694762</v>
      </c>
      <c r="O118" s="19">
        <v>0.3310891309751352</v>
      </c>
      <c r="P118" s="19">
        <v>0.32891390364148027</v>
      </c>
      <c r="Q118" s="19">
        <v>0.32626641131446027</v>
      </c>
      <c r="R118" s="19">
        <v>0.32844960737231488</v>
      </c>
      <c r="S118" s="19">
        <v>0.33065574040430096</v>
      </c>
      <c r="T118" s="19">
        <v>0.33539158296516347</v>
      </c>
      <c r="U118" s="19">
        <v>0.34053580216535434</v>
      </c>
      <c r="V118" s="19">
        <v>0.3437705920416026</v>
      </c>
      <c r="W118" s="19">
        <v>0.34850923044894699</v>
      </c>
      <c r="X118" s="19">
        <v>0.35303429093102839</v>
      </c>
      <c r="Y118" s="19">
        <f>Y19/Y16</f>
        <v>0.36245491038313121</v>
      </c>
    </row>
    <row r="119" spans="1:25">
      <c r="A119" s="18" t="s">
        <v>588</v>
      </c>
      <c r="B119" s="19">
        <v>0.21380840442671878</v>
      </c>
      <c r="C119" s="19">
        <v>0.18705613053430634</v>
      </c>
      <c r="D119" s="19">
        <v>0.18074831247215473</v>
      </c>
      <c r="E119" s="19">
        <v>0.17160460270000907</v>
      </c>
      <c r="F119" s="19">
        <v>0.14326663002834084</v>
      </c>
      <c r="G119" s="19">
        <v>0.13157070639287791</v>
      </c>
      <c r="H119" s="19">
        <v>0.11629327432812428</v>
      </c>
      <c r="I119" s="19">
        <v>0.11691331923890064</v>
      </c>
      <c r="J119" s="19">
        <v>0.12142001949046359</v>
      </c>
      <c r="K119" s="19">
        <v>0.12576767530229799</v>
      </c>
      <c r="L119" s="19">
        <v>0.12517474370922646</v>
      </c>
      <c r="M119" s="19">
        <v>0.13101383663013474</v>
      </c>
      <c r="N119" s="19">
        <v>0.13931307924016109</v>
      </c>
      <c r="O119" s="19">
        <v>0.14554602257630431</v>
      </c>
      <c r="P119" s="19">
        <v>0.15191172425467087</v>
      </c>
      <c r="Q119" s="19">
        <v>0.15768921875432718</v>
      </c>
      <c r="R119" s="19">
        <v>0.15033551820364721</v>
      </c>
      <c r="S119" s="19">
        <v>0.15138508488344649</v>
      </c>
      <c r="T119" s="19">
        <v>0.14381095230035659</v>
      </c>
      <c r="U119" s="19">
        <v>0.13940083661417324</v>
      </c>
      <c r="V119" s="19">
        <v>0.13829540934752541</v>
      </c>
      <c r="W119" s="19">
        <v>0.13347437361796463</v>
      </c>
      <c r="X119" s="19">
        <v>0.12641944594226653</v>
      </c>
      <c r="Y119" s="19">
        <f>Y20/Y16</f>
        <v>0.12590815241696415</v>
      </c>
    </row>
    <row r="120" spans="1:25">
      <c r="A120" s="36" t="s">
        <v>589</v>
      </c>
      <c r="B120" s="48">
        <v>0.10971712316103642</v>
      </c>
      <c r="C120" s="48">
        <v>0.1059026079470976</v>
      </c>
      <c r="D120" s="48">
        <v>0.10595068972184161</v>
      </c>
      <c r="E120" s="48">
        <v>0.10124278940533357</v>
      </c>
      <c r="F120" s="48">
        <v>8.4090345801140096E-2</v>
      </c>
      <c r="G120" s="48">
        <v>7.3734255723250486E-2</v>
      </c>
      <c r="H120" s="48">
        <v>5.1506630403048599E-2</v>
      </c>
      <c r="I120" s="48">
        <v>4.9393732122870293E-2</v>
      </c>
      <c r="J120" s="48">
        <v>5.1513295280523459E-2</v>
      </c>
      <c r="K120" s="48">
        <v>5.246025140809403E-2</v>
      </c>
      <c r="L120" s="48">
        <v>5.2817406265682126E-2</v>
      </c>
      <c r="M120" s="48">
        <v>5.714359769663091E-2</v>
      </c>
      <c r="N120" s="48">
        <v>6.3292792320257585E-2</v>
      </c>
      <c r="O120" s="48">
        <v>7.0002399910860449E-2</v>
      </c>
      <c r="P120" s="48">
        <v>7.7347072639173953E-2</v>
      </c>
      <c r="Q120" s="48">
        <v>8.5821348609019271E-2</v>
      </c>
      <c r="R120" s="48">
        <v>7.048348367836979E-2</v>
      </c>
      <c r="S120" s="48">
        <v>7.4899418741869797E-2</v>
      </c>
      <c r="T120" s="48">
        <v>7.4450079664765995E-2</v>
      </c>
      <c r="U120" s="48">
        <v>7.492618110236221E-2</v>
      </c>
      <c r="V120" s="48">
        <v>7.9848145751583541E-2</v>
      </c>
      <c r="W120" s="48">
        <v>7.9754342334029157E-2</v>
      </c>
      <c r="X120" s="48">
        <v>7.8413210256848304E-2</v>
      </c>
      <c r="Y120" s="48">
        <f>Y21/Y16</f>
        <v>8.0078088387699739E-2</v>
      </c>
    </row>
    <row r="121" spans="1:25">
      <c r="A121" s="52" t="s">
        <v>59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</row>
    <row r="122" spans="1:25">
      <c r="A122" s="18" t="s">
        <v>584</v>
      </c>
      <c r="B122" s="30">
        <v>1</v>
      </c>
      <c r="C122" s="30">
        <v>1.0003766005523476</v>
      </c>
      <c r="D122" s="30">
        <v>1</v>
      </c>
      <c r="E122" s="30">
        <v>1</v>
      </c>
      <c r="F122" s="30">
        <v>1</v>
      </c>
      <c r="G122" s="30">
        <v>1</v>
      </c>
      <c r="H122" s="30">
        <v>1.0000000000000002</v>
      </c>
      <c r="I122" s="30">
        <v>1</v>
      </c>
      <c r="J122" s="30">
        <v>1</v>
      </c>
      <c r="K122" s="30">
        <v>0.99999999999999989</v>
      </c>
      <c r="L122" s="30">
        <v>0.99999999999999989</v>
      </c>
      <c r="M122" s="30">
        <v>1</v>
      </c>
      <c r="N122" s="30">
        <v>1</v>
      </c>
      <c r="O122" s="30">
        <v>1</v>
      </c>
      <c r="P122" s="30">
        <v>1</v>
      </c>
      <c r="Q122" s="30">
        <v>1</v>
      </c>
      <c r="R122" s="30">
        <v>1</v>
      </c>
      <c r="S122" s="30">
        <v>1</v>
      </c>
      <c r="T122" s="30">
        <v>1</v>
      </c>
      <c r="U122" s="30">
        <v>0.99999999999999989</v>
      </c>
      <c r="V122" s="30">
        <v>1</v>
      </c>
      <c r="W122" s="30">
        <v>1</v>
      </c>
      <c r="X122" s="30">
        <v>1</v>
      </c>
      <c r="Y122" s="30">
        <f>SUM(Y123:Y127)</f>
        <v>1</v>
      </c>
    </row>
    <row r="123" spans="1:25">
      <c r="A123" s="18" t="s">
        <v>585</v>
      </c>
      <c r="B123" s="19">
        <v>0.12920198772288805</v>
      </c>
      <c r="C123" s="19">
        <v>0.13080592518202361</v>
      </c>
      <c r="D123" s="19">
        <v>0.13916327716443927</v>
      </c>
      <c r="E123" s="19">
        <v>0.12687729447102014</v>
      </c>
      <c r="F123" s="19">
        <v>0.12684145629177754</v>
      </c>
      <c r="G123" s="19">
        <v>0.14067459864349494</v>
      </c>
      <c r="H123" s="19">
        <v>0.15528164296514632</v>
      </c>
      <c r="I123" s="19">
        <v>0.15603766111094183</v>
      </c>
      <c r="J123" s="19">
        <v>0.15906784342441643</v>
      </c>
      <c r="K123" s="19">
        <v>0.16774917536640935</v>
      </c>
      <c r="L123" s="19">
        <v>0.17142049469964665</v>
      </c>
      <c r="M123" s="19">
        <v>0.17588405067388352</v>
      </c>
      <c r="N123" s="19">
        <v>0.18004720972698526</v>
      </c>
      <c r="O123" s="19">
        <v>0.18337193228128759</v>
      </c>
      <c r="P123" s="19">
        <v>0.18241366332729977</v>
      </c>
      <c r="Q123" s="19">
        <v>0.18306391376114642</v>
      </c>
      <c r="R123" s="19">
        <v>0.18785682211816024</v>
      </c>
      <c r="S123" s="19">
        <v>0.18748278078795114</v>
      </c>
      <c r="T123" s="19">
        <v>0.18731850718801163</v>
      </c>
      <c r="U123" s="19">
        <v>0.18457732683710884</v>
      </c>
      <c r="V123" s="19">
        <v>0.18219146085096444</v>
      </c>
      <c r="W123" s="19">
        <v>0.18009535019200817</v>
      </c>
      <c r="X123" s="19">
        <v>0.17562252786767349</v>
      </c>
      <c r="Y123" s="19">
        <f>Y24/Y23</f>
        <v>0.17174266644231309</v>
      </c>
    </row>
    <row r="124" spans="1:25">
      <c r="A124" s="18" t="s">
        <v>586</v>
      </c>
      <c r="B124" s="19">
        <v>0.51534638994446069</v>
      </c>
      <c r="C124" s="19">
        <v>0.51518955561134827</v>
      </c>
      <c r="D124" s="19">
        <v>0.52275808638388532</v>
      </c>
      <c r="E124" s="19">
        <v>0.58855267549226831</v>
      </c>
      <c r="F124" s="19">
        <v>0.6164579142059835</v>
      </c>
      <c r="G124" s="19">
        <v>0.61045011304208818</v>
      </c>
      <c r="H124" s="19">
        <v>0.6072118973338182</v>
      </c>
      <c r="I124" s="19">
        <v>0.60388799171211793</v>
      </c>
      <c r="J124" s="19">
        <v>0.59775696612325124</v>
      </c>
      <c r="K124" s="19">
        <v>0.58866936443703877</v>
      </c>
      <c r="L124" s="19">
        <v>0.57699882214369846</v>
      </c>
      <c r="M124" s="19">
        <v>0.55763749651594574</v>
      </c>
      <c r="N124" s="19">
        <v>0.5362045161002984</v>
      </c>
      <c r="O124" s="19">
        <v>0.51501768370406276</v>
      </c>
      <c r="P124" s="19">
        <v>0.49766124840946968</v>
      </c>
      <c r="Q124" s="19">
        <v>0.48051972003725457</v>
      </c>
      <c r="R124" s="19">
        <v>0.46745568456390191</v>
      </c>
      <c r="S124" s="19">
        <v>0.44732069060519791</v>
      </c>
      <c r="T124" s="19">
        <v>0.42681134307668406</v>
      </c>
      <c r="U124" s="19">
        <v>0.41041739916620623</v>
      </c>
      <c r="V124" s="19">
        <v>0.39656762106143123</v>
      </c>
      <c r="W124" s="19">
        <v>0.3862039447872454</v>
      </c>
      <c r="X124" s="19">
        <v>0.37980942107155702</v>
      </c>
      <c r="Y124" s="19">
        <f>Y25/Y23</f>
        <v>0.36938695383925063</v>
      </c>
    </row>
    <row r="125" spans="1:25">
      <c r="A125" s="18" t="s">
        <v>587</v>
      </c>
      <c r="B125" s="19">
        <v>0.24875767319497222</v>
      </c>
      <c r="C125" s="19">
        <v>0.25094150138086868</v>
      </c>
      <c r="D125" s="19">
        <v>0.24907999225256633</v>
      </c>
      <c r="E125" s="19">
        <v>0.22544220714206253</v>
      </c>
      <c r="F125" s="19">
        <v>0.21662664676487767</v>
      </c>
      <c r="G125" s="19">
        <v>0.21509968256868164</v>
      </c>
      <c r="H125" s="19">
        <v>0.21015560702049879</v>
      </c>
      <c r="I125" s="19">
        <v>0.21280355891404371</v>
      </c>
      <c r="J125" s="19">
        <v>0.21547770455158594</v>
      </c>
      <c r="K125" s="19">
        <v>0.21616168485961393</v>
      </c>
      <c r="L125" s="19">
        <v>0.22425441696113074</v>
      </c>
      <c r="M125" s="19">
        <v>0.23758103235899694</v>
      </c>
      <c r="N125" s="19">
        <v>0.2529906916670378</v>
      </c>
      <c r="O125" s="19">
        <v>0.26819985278540781</v>
      </c>
      <c r="P125" s="19">
        <v>0.28293517804978585</v>
      </c>
      <c r="Q125" s="19">
        <v>0.29699473456101361</v>
      </c>
      <c r="R125" s="19">
        <v>0.30786665811362712</v>
      </c>
      <c r="S125" s="19">
        <v>0.32407705023418126</v>
      </c>
      <c r="T125" s="19">
        <v>0.34094955844217922</v>
      </c>
      <c r="U125" s="19">
        <v>0.35663519011502337</v>
      </c>
      <c r="V125" s="19">
        <v>0.36871027623766028</v>
      </c>
      <c r="W125" s="19">
        <v>0.37820261321349169</v>
      </c>
      <c r="X125" s="19">
        <v>0.38558522114347354</v>
      </c>
      <c r="Y125" s="19">
        <f>Y26/Y23</f>
        <v>0.39535588086824835</v>
      </c>
    </row>
    <row r="126" spans="1:25">
      <c r="A126" s="18" t="s">
        <v>588</v>
      </c>
      <c r="B126" s="19">
        <v>6.8693364513300201E-2</v>
      </c>
      <c r="C126" s="19">
        <v>6.4649761486316848E-2</v>
      </c>
      <c r="D126" s="19">
        <v>5.4813093162889792E-2</v>
      </c>
      <c r="E126" s="19">
        <v>3.6934030481699853E-2</v>
      </c>
      <c r="F126" s="19">
        <v>2.5342332403141023E-2</v>
      </c>
      <c r="G126" s="19">
        <v>2.1786293361346458E-2</v>
      </c>
      <c r="H126" s="19">
        <v>1.8584799127222617E-2</v>
      </c>
      <c r="I126" s="19">
        <v>1.9120021938511228E-2</v>
      </c>
      <c r="J126" s="19">
        <v>1.9526984494032708E-2</v>
      </c>
      <c r="K126" s="19">
        <v>1.9915893041339363E-2</v>
      </c>
      <c r="L126" s="19">
        <v>1.982567726737338E-2</v>
      </c>
      <c r="M126" s="19">
        <v>2.0877352298576707E-2</v>
      </c>
      <c r="N126" s="19">
        <v>2.2028236761234578E-2</v>
      </c>
      <c r="O126" s="19">
        <v>2.3599217249241487E-2</v>
      </c>
      <c r="P126" s="19">
        <v>2.6030932453986629E-2</v>
      </c>
      <c r="Q126" s="19">
        <v>2.7147902584768034E-2</v>
      </c>
      <c r="R126" s="19">
        <v>2.5766031603481086E-2</v>
      </c>
      <c r="S126" s="19">
        <v>2.8962714666176875E-2</v>
      </c>
      <c r="T126" s="19">
        <v>3.1608130877977078E-2</v>
      </c>
      <c r="U126" s="19">
        <v>3.4054950022602844E-2</v>
      </c>
      <c r="V126" s="19">
        <v>3.7028385970519898E-2</v>
      </c>
      <c r="W126" s="19">
        <v>3.9566762967982783E-2</v>
      </c>
      <c r="X126" s="19">
        <v>4.2048723480762315E-2</v>
      </c>
      <c r="Y126" s="19">
        <f>Y27/Y23</f>
        <v>4.5902742722530705E-2</v>
      </c>
    </row>
    <row r="127" spans="1:25">
      <c r="A127" s="36" t="s">
        <v>589</v>
      </c>
      <c r="B127" s="48">
        <v>3.8000584624378837E-2</v>
      </c>
      <c r="C127" s="48">
        <v>3.8789856891790105E-2</v>
      </c>
      <c r="D127" s="48">
        <v>3.4185551036219251E-2</v>
      </c>
      <c r="E127" s="48">
        <v>2.2193792412949161E-2</v>
      </c>
      <c r="F127" s="48">
        <v>1.4731650334220261E-2</v>
      </c>
      <c r="G127" s="48">
        <v>1.1989312384388773E-2</v>
      </c>
      <c r="H127" s="48">
        <v>8.7660535533140658E-3</v>
      </c>
      <c r="I127" s="48">
        <v>8.1507663243852654E-3</v>
      </c>
      <c r="J127" s="48">
        <v>8.1705014067136855E-3</v>
      </c>
      <c r="K127" s="48">
        <v>7.5038822955985534E-3</v>
      </c>
      <c r="L127" s="48">
        <v>7.5005889281507653E-3</v>
      </c>
      <c r="M127" s="48">
        <v>8.0200681525970808E-3</v>
      </c>
      <c r="N127" s="48">
        <v>8.7293457444439504E-3</v>
      </c>
      <c r="O127" s="48">
        <v>9.811313980000359E-3</v>
      </c>
      <c r="P127" s="48">
        <v>1.0958977759458055E-2</v>
      </c>
      <c r="Q127" s="48">
        <v>1.2273729055817343E-2</v>
      </c>
      <c r="R127" s="48">
        <v>1.1054803600829645E-2</v>
      </c>
      <c r="S127" s="48">
        <v>1.2156763706492791E-2</v>
      </c>
      <c r="T127" s="48">
        <v>1.3312460415148003E-2</v>
      </c>
      <c r="U127" s="48">
        <v>1.4315133859058717E-2</v>
      </c>
      <c r="V127" s="48">
        <v>1.5502255879424167E-2</v>
      </c>
      <c r="W127" s="48">
        <v>1.5931328839271914E-2</v>
      </c>
      <c r="X127" s="48">
        <v>1.6934106436533623E-2</v>
      </c>
      <c r="Y127" s="48">
        <f>Y28/Y23</f>
        <v>1.7611756127657186E-2</v>
      </c>
    </row>
    <row r="128" spans="1:25">
      <c r="A128" s="22" t="s">
        <v>60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25">
      <c r="A129" s="18" t="s">
        <v>584</v>
      </c>
      <c r="B129" s="30">
        <v>1</v>
      </c>
      <c r="C129" s="30">
        <v>0.99999999999999989</v>
      </c>
      <c r="D129" s="30">
        <v>1</v>
      </c>
      <c r="E129" s="30">
        <v>1</v>
      </c>
      <c r="F129" s="30">
        <v>0.99998819738690159</v>
      </c>
      <c r="G129" s="30">
        <v>1</v>
      </c>
      <c r="H129" s="30">
        <v>1</v>
      </c>
      <c r="I129" s="30">
        <v>1</v>
      </c>
      <c r="J129" s="30">
        <v>1</v>
      </c>
      <c r="K129" s="30">
        <v>1</v>
      </c>
      <c r="L129" s="30">
        <v>1</v>
      </c>
      <c r="M129" s="30">
        <v>1</v>
      </c>
      <c r="N129" s="30">
        <v>0.99999999999999989</v>
      </c>
      <c r="O129" s="30">
        <v>0.99999999999999989</v>
      </c>
      <c r="P129" s="30">
        <v>1</v>
      </c>
      <c r="Q129" s="30">
        <v>1</v>
      </c>
      <c r="R129" s="30">
        <v>1</v>
      </c>
      <c r="S129" s="30">
        <v>0.99999999999999989</v>
      </c>
      <c r="T129" s="30">
        <v>1</v>
      </c>
      <c r="U129" s="30">
        <v>1</v>
      </c>
      <c r="V129" s="30">
        <v>1</v>
      </c>
      <c r="W129" s="30">
        <v>1</v>
      </c>
      <c r="X129" s="30">
        <v>1</v>
      </c>
      <c r="Y129" s="30">
        <f>SUM(Y130:Y134)</f>
        <v>1</v>
      </c>
    </row>
    <row r="130" spans="1:25">
      <c r="A130" s="18" t="s">
        <v>585</v>
      </c>
      <c r="B130" s="19">
        <v>0.10274638162941747</v>
      </c>
      <c r="C130" s="19">
        <v>0.1125</v>
      </c>
      <c r="D130" s="19">
        <v>0.11805349182763744</v>
      </c>
      <c r="E130" s="19">
        <v>0.1107200260421965</v>
      </c>
      <c r="F130" s="19">
        <v>0.12519031713621395</v>
      </c>
      <c r="G130" s="19">
        <v>0.14177841531816129</v>
      </c>
      <c r="H130" s="19">
        <v>0.14919540835826403</v>
      </c>
      <c r="I130" s="19">
        <v>0.14703118018355785</v>
      </c>
      <c r="J130" s="19">
        <v>0.14663498987381213</v>
      </c>
      <c r="K130" s="19">
        <v>0.1532310119773363</v>
      </c>
      <c r="L130" s="19">
        <v>0.15281875962366795</v>
      </c>
      <c r="M130" s="19">
        <v>0.1522124736232528</v>
      </c>
      <c r="N130" s="19">
        <v>0.15330078404554781</v>
      </c>
      <c r="O130" s="19">
        <v>0.15531424267251631</v>
      </c>
      <c r="P130" s="19">
        <v>0.15580447383569163</v>
      </c>
      <c r="Q130" s="19">
        <v>0.15702843398093214</v>
      </c>
      <c r="R130" s="19">
        <v>0.16136327916863125</v>
      </c>
      <c r="S130" s="19">
        <v>0.16087762396619451</v>
      </c>
      <c r="T130" s="19">
        <v>0.16093930377379964</v>
      </c>
      <c r="U130" s="19">
        <v>0.16125475541191125</v>
      </c>
      <c r="V130" s="19">
        <v>0.16019799250839156</v>
      </c>
      <c r="W130" s="19">
        <v>0.1613732148812953</v>
      </c>
      <c r="X130" s="19">
        <v>0.16004380963604037</v>
      </c>
      <c r="Y130" s="19">
        <f>Y31/Y30</f>
        <v>0.15862763278071462</v>
      </c>
    </row>
    <row r="131" spans="1:25">
      <c r="A131" s="18" t="s">
        <v>586</v>
      </c>
      <c r="B131" s="19">
        <v>0.53076254283230195</v>
      </c>
      <c r="C131" s="19">
        <v>0.53464999999999996</v>
      </c>
      <c r="D131" s="19">
        <v>0.55642644873699854</v>
      </c>
      <c r="E131" s="19">
        <v>0.61764765721958859</v>
      </c>
      <c r="F131" s="19">
        <v>0.63084967011696391</v>
      </c>
      <c r="G131" s="19">
        <v>0.61830313970730444</v>
      </c>
      <c r="H131" s="19">
        <v>0.61202999591444052</v>
      </c>
      <c r="I131" s="19">
        <v>0.60553549692615061</v>
      </c>
      <c r="J131" s="19">
        <v>0.60048726869882818</v>
      </c>
      <c r="K131" s="19">
        <v>0.59255141966896974</v>
      </c>
      <c r="L131" s="19">
        <v>0.59015214722261788</v>
      </c>
      <c r="M131" s="19">
        <v>0.58017737866696284</v>
      </c>
      <c r="N131" s="19">
        <v>0.56538749025906898</v>
      </c>
      <c r="O131" s="19">
        <v>0.54971654729497577</v>
      </c>
      <c r="P131" s="19">
        <v>0.53677326943414416</v>
      </c>
      <c r="Q131" s="19">
        <v>0.52025479755690818</v>
      </c>
      <c r="R131" s="19">
        <v>0.50490472302402334</v>
      </c>
      <c r="S131" s="19">
        <v>0.48849495611478105</v>
      </c>
      <c r="T131" s="19">
        <v>0.47261922182657756</v>
      </c>
      <c r="U131" s="19">
        <v>0.45912449920883414</v>
      </c>
      <c r="V131" s="19">
        <v>0.44785062186836172</v>
      </c>
      <c r="W131" s="19">
        <v>0.44165959188623755</v>
      </c>
      <c r="X131" s="19">
        <v>0.43737544234215187</v>
      </c>
      <c r="Y131" s="19">
        <f>Y32/Y30</f>
        <v>0.42816418034374915</v>
      </c>
    </row>
    <row r="132" spans="1:25">
      <c r="A132" s="18" t="s">
        <v>587</v>
      </c>
      <c r="B132" s="19">
        <v>0.27448473380043981</v>
      </c>
      <c r="C132" s="19">
        <v>0.26769999999999999</v>
      </c>
      <c r="D132" s="19">
        <v>0.25200594353640415</v>
      </c>
      <c r="E132" s="19">
        <v>0.22487843584057293</v>
      </c>
      <c r="F132" s="19">
        <v>0.21074745948753054</v>
      </c>
      <c r="G132" s="19">
        <v>0.2111565985429695</v>
      </c>
      <c r="H132" s="19">
        <v>0.21380655534615234</v>
      </c>
      <c r="I132" s="19">
        <v>0.22237515857159731</v>
      </c>
      <c r="J132" s="19">
        <v>0.2275968911737723</v>
      </c>
      <c r="K132" s="19">
        <v>0.22961741056842541</v>
      </c>
      <c r="L132" s="19">
        <v>0.23279949532976538</v>
      </c>
      <c r="M132" s="19">
        <v>0.24220279553856161</v>
      </c>
      <c r="N132" s="19">
        <v>0.25396396253121073</v>
      </c>
      <c r="O132" s="19">
        <v>0.26590044136691598</v>
      </c>
      <c r="P132" s="19">
        <v>0.27594677447423727</v>
      </c>
      <c r="Q132" s="19">
        <v>0.28866101926015014</v>
      </c>
      <c r="R132" s="19">
        <v>0.29864569078203401</v>
      </c>
      <c r="S132" s="19">
        <v>0.31269273913725237</v>
      </c>
      <c r="T132" s="19">
        <v>0.32556135473066355</v>
      </c>
      <c r="U132" s="19">
        <v>0.33503770662896004</v>
      </c>
      <c r="V132" s="19">
        <v>0.34375050673758289</v>
      </c>
      <c r="W132" s="19">
        <v>0.34604014432552077</v>
      </c>
      <c r="X132" s="19">
        <v>0.34915656052765659</v>
      </c>
      <c r="Y132" s="19">
        <f>Y33/Y30</f>
        <v>0.35757036893526334</v>
      </c>
    </row>
    <row r="133" spans="1:25">
      <c r="A133" s="18" t="s">
        <v>588</v>
      </c>
      <c r="B133" s="19">
        <v>5.6717639236945734E-2</v>
      </c>
      <c r="C133" s="19">
        <v>5.0849999999999999E-2</v>
      </c>
      <c r="D133" s="19">
        <v>4.3424962852897472E-2</v>
      </c>
      <c r="E133" s="19">
        <v>2.8320888689955442E-2</v>
      </c>
      <c r="F133" s="19">
        <v>2.0713585987937728E-2</v>
      </c>
      <c r="G133" s="19">
        <v>1.8527174263425955E-2</v>
      </c>
      <c r="H133" s="19">
        <v>1.7548137116649314E-2</v>
      </c>
      <c r="I133" s="19">
        <v>1.7821649966359709E-2</v>
      </c>
      <c r="J133" s="19">
        <v>1.8010766647625971E-2</v>
      </c>
      <c r="K133" s="19">
        <v>1.7910221775960855E-2</v>
      </c>
      <c r="L133" s="19">
        <v>1.7741465035984887E-2</v>
      </c>
      <c r="M133" s="19">
        <v>1.8604134604705769E-2</v>
      </c>
      <c r="N133" s="19">
        <v>1.9920800267179822E-2</v>
      </c>
      <c r="O133" s="19">
        <v>2.1140021671908451E-2</v>
      </c>
      <c r="P133" s="19">
        <v>2.2573325658291055E-2</v>
      </c>
      <c r="Q133" s="19">
        <v>2.4245623726099619E-2</v>
      </c>
      <c r="R133" s="19">
        <v>2.4862863254252101E-2</v>
      </c>
      <c r="S133" s="19">
        <v>2.6741236023271428E-2</v>
      </c>
      <c r="T133" s="19">
        <v>2.8795343316586182E-2</v>
      </c>
      <c r="U133" s="19">
        <v>3.1381510285156379E-2</v>
      </c>
      <c r="V133" s="19">
        <v>3.4044657769706013E-2</v>
      </c>
      <c r="W133" s="19">
        <v>3.5990418725933115E-2</v>
      </c>
      <c r="X133" s="19">
        <v>3.7785811084808385E-2</v>
      </c>
      <c r="Y133" s="19">
        <f>Y34/Y30</f>
        <v>3.9318729069220335E-2</v>
      </c>
    </row>
    <row r="134" spans="1:25">
      <c r="A134" s="34" t="s">
        <v>589</v>
      </c>
      <c r="B134" s="47">
        <v>3.5084130312484016E-2</v>
      </c>
      <c r="C134" s="47">
        <v>3.4299999999999997E-2</v>
      </c>
      <c r="D134" s="47">
        <v>2.9866270430906391E-2</v>
      </c>
      <c r="E134" s="47">
        <v>1.8270228479583324E-2</v>
      </c>
      <c r="F134" s="47">
        <v>1.2487164658255338E-2</v>
      </c>
      <c r="G134" s="47">
        <v>1.0234672168138741E-2</v>
      </c>
      <c r="H134" s="47">
        <v>7.4199032644938516E-3</v>
      </c>
      <c r="I134" s="47">
        <v>7.2365143523345334E-3</v>
      </c>
      <c r="J134" s="47">
        <v>7.2700836059614686E-3</v>
      </c>
      <c r="K134" s="47">
        <v>6.6899360093077374E-3</v>
      </c>
      <c r="L134" s="47">
        <v>6.4881327879638866E-3</v>
      </c>
      <c r="M134" s="47">
        <v>6.8032175665170003E-3</v>
      </c>
      <c r="N134" s="47">
        <v>7.4269628969926369E-3</v>
      </c>
      <c r="O134" s="47">
        <v>7.9287469936834311E-3</v>
      </c>
      <c r="P134" s="47">
        <v>8.9021565976359091E-3</v>
      </c>
      <c r="Q134" s="47">
        <v>9.8101254759099532E-3</v>
      </c>
      <c r="R134" s="47">
        <v>1.0223443771059259E-2</v>
      </c>
      <c r="S134" s="47">
        <v>1.1193444758500625E-2</v>
      </c>
      <c r="T134" s="47">
        <v>1.2084776352373055E-2</v>
      </c>
      <c r="U134" s="47">
        <v>1.3201528465138201E-2</v>
      </c>
      <c r="V134" s="47">
        <v>1.4156221115957775E-2</v>
      </c>
      <c r="W134" s="47">
        <v>1.4936630181013311E-2</v>
      </c>
      <c r="X134" s="47">
        <v>1.5638376409342822E-2</v>
      </c>
      <c r="Y134" s="48">
        <f>Y35/Y30</f>
        <v>1.6319088871052559E-2</v>
      </c>
    </row>
    <row r="135" spans="1:25">
      <c r="A135" s="14" t="s">
        <v>65</v>
      </c>
    </row>
    <row r="136" spans="1:25">
      <c r="A136" s="16"/>
    </row>
    <row r="137" spans="1:25">
      <c r="A137" s="16"/>
    </row>
    <row r="138" spans="1:25">
      <c r="A138" s="49" t="s">
        <v>62</v>
      </c>
      <c r="B138" s="73" t="s">
        <v>29</v>
      </c>
      <c r="C138" s="73" t="s">
        <v>30</v>
      </c>
      <c r="D138" s="73" t="s">
        <v>31</v>
      </c>
      <c r="E138" s="73" t="s">
        <v>32</v>
      </c>
      <c r="F138" s="73" t="s">
        <v>33</v>
      </c>
      <c r="G138" s="73" t="s">
        <v>34</v>
      </c>
      <c r="H138" s="73" t="s">
        <v>35</v>
      </c>
      <c r="I138" s="73" t="s">
        <v>36</v>
      </c>
      <c r="J138" s="73" t="s">
        <v>37</v>
      </c>
      <c r="K138" s="73" t="s">
        <v>38</v>
      </c>
      <c r="L138" s="73" t="s">
        <v>39</v>
      </c>
      <c r="M138" s="73" t="s">
        <v>40</v>
      </c>
      <c r="N138" s="73" t="s">
        <v>41</v>
      </c>
      <c r="O138" s="73" t="s">
        <v>42</v>
      </c>
      <c r="P138" s="73" t="s">
        <v>43</v>
      </c>
      <c r="Q138" s="73" t="s">
        <v>44</v>
      </c>
      <c r="R138" s="73" t="s">
        <v>45</v>
      </c>
      <c r="S138" s="73" t="s">
        <v>46</v>
      </c>
      <c r="T138" s="73" t="s">
        <v>47</v>
      </c>
      <c r="U138" s="73" t="s">
        <v>48</v>
      </c>
      <c r="V138" s="73" t="s">
        <v>49</v>
      </c>
      <c r="W138" s="73" t="s">
        <v>50</v>
      </c>
      <c r="X138" s="73" t="s">
        <v>51</v>
      </c>
      <c r="Y138" s="73" t="s">
        <v>52</v>
      </c>
    </row>
    <row r="139" spans="1:25">
      <c r="A139" s="22" t="s">
        <v>54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>
      <c r="A140" s="18" t="s">
        <v>584</v>
      </c>
      <c r="B140" s="30">
        <v>0.99996114996115004</v>
      </c>
      <c r="C140" s="30">
        <v>1</v>
      </c>
      <c r="D140" s="30">
        <v>1</v>
      </c>
      <c r="E140" s="30">
        <v>0.99997132287574209</v>
      </c>
      <c r="F140" s="30">
        <v>0.9999567407224299</v>
      </c>
      <c r="G140" s="30">
        <v>1</v>
      </c>
      <c r="H140" s="30">
        <v>1</v>
      </c>
      <c r="I140" s="30">
        <v>1</v>
      </c>
      <c r="J140" s="30">
        <v>1</v>
      </c>
      <c r="K140" s="30">
        <v>1</v>
      </c>
      <c r="L140" s="30">
        <v>1</v>
      </c>
      <c r="M140" s="30">
        <v>1</v>
      </c>
      <c r="N140" s="30">
        <v>1</v>
      </c>
      <c r="O140" s="30">
        <v>1</v>
      </c>
      <c r="P140" s="30">
        <v>1</v>
      </c>
      <c r="Q140" s="30">
        <v>1</v>
      </c>
      <c r="R140" s="30">
        <v>1</v>
      </c>
      <c r="S140" s="30">
        <v>1</v>
      </c>
      <c r="T140" s="30">
        <v>1</v>
      </c>
      <c r="U140" s="30">
        <v>0.99999999999999989</v>
      </c>
      <c r="V140" s="30">
        <v>1</v>
      </c>
      <c r="W140" s="30">
        <v>1</v>
      </c>
      <c r="X140" s="30">
        <v>1</v>
      </c>
      <c r="Y140" s="30">
        <f>SUM(Y141:Y145)</f>
        <v>1</v>
      </c>
    </row>
    <row r="141" spans="1:25">
      <c r="A141" s="18" t="s">
        <v>585</v>
      </c>
      <c r="B141" s="19">
        <v>8.8247863247863254E-2</v>
      </c>
      <c r="C141" s="19">
        <v>0.10124746156077749</v>
      </c>
      <c r="D141" s="19">
        <v>0.10234235142835531</v>
      </c>
      <c r="E141" s="19">
        <v>9.4089644690430449E-2</v>
      </c>
      <c r="F141" s="19">
        <v>0.10386552544572505</v>
      </c>
      <c r="G141" s="19">
        <v>0.11613295774647887</v>
      </c>
      <c r="H141" s="19">
        <v>0.12891703589546008</v>
      </c>
      <c r="I141" s="19">
        <v>0.12810966322558809</v>
      </c>
      <c r="J141" s="19">
        <v>0.12778314242585687</v>
      </c>
      <c r="K141" s="19">
        <v>0.13321010442881612</v>
      </c>
      <c r="L141" s="19">
        <v>0.13499323805371044</v>
      </c>
      <c r="M141" s="19">
        <v>0.13686707351454244</v>
      </c>
      <c r="N141" s="19">
        <v>0.1379239994134511</v>
      </c>
      <c r="O141" s="19">
        <v>0.13838432952453722</v>
      </c>
      <c r="P141" s="19">
        <v>0.13726630191904685</v>
      </c>
      <c r="Q141" s="19">
        <v>0.13698232968091725</v>
      </c>
      <c r="R141" s="19">
        <v>0.14621389396230272</v>
      </c>
      <c r="S141" s="19">
        <v>0.14793921668291518</v>
      </c>
      <c r="T141" s="19">
        <v>0.15085469216263414</v>
      </c>
      <c r="U141" s="19">
        <v>0.15313496932515339</v>
      </c>
      <c r="V141" s="19">
        <v>0.15296083992754314</v>
      </c>
      <c r="W141" s="19">
        <v>0.15441353028749319</v>
      </c>
      <c r="X141" s="19">
        <v>0.15453440760797782</v>
      </c>
      <c r="Y141" s="19">
        <f>Y42/Y41</f>
        <v>0.15282195800898937</v>
      </c>
    </row>
    <row r="142" spans="1:25">
      <c r="A142" s="18" t="s">
        <v>586</v>
      </c>
      <c r="B142" s="19">
        <v>0.30446775446775448</v>
      </c>
      <c r="C142" s="19">
        <v>0.31775914983280656</v>
      </c>
      <c r="D142" s="19">
        <v>0.3353672373364262</v>
      </c>
      <c r="E142" s="19">
        <v>0.41258734574096911</v>
      </c>
      <c r="F142" s="19">
        <v>0.47590767234187187</v>
      </c>
      <c r="G142" s="19">
        <v>0.48317295774647889</v>
      </c>
      <c r="H142" s="19">
        <v>0.50145684839144677</v>
      </c>
      <c r="I142" s="19">
        <v>0.49888401766413243</v>
      </c>
      <c r="J142" s="19">
        <v>0.49378440774285209</v>
      </c>
      <c r="K142" s="19">
        <v>0.4821749048261525</v>
      </c>
      <c r="L142" s="19">
        <v>0.48392516041638539</v>
      </c>
      <c r="M142" s="19">
        <v>0.47200359507119133</v>
      </c>
      <c r="N142" s="19">
        <v>0.45359781871813565</v>
      </c>
      <c r="O142" s="19">
        <v>0.43464557357691108</v>
      </c>
      <c r="P142" s="19">
        <v>0.42023568307741704</v>
      </c>
      <c r="Q142" s="19">
        <v>0.40257460764219555</v>
      </c>
      <c r="R142" s="19">
        <v>0.40210262067664349</v>
      </c>
      <c r="S142" s="19">
        <v>0.38614515891598827</v>
      </c>
      <c r="T142" s="19">
        <v>0.3769478642139244</v>
      </c>
      <c r="U142" s="19">
        <v>0.36745398773006133</v>
      </c>
      <c r="V142" s="19">
        <v>0.35742801983029843</v>
      </c>
      <c r="W142" s="19">
        <v>0.35496382676395727</v>
      </c>
      <c r="X142" s="19">
        <v>0.3576621318187822</v>
      </c>
      <c r="Y142" s="19">
        <f>Y43/Y41</f>
        <v>0.34832356438895318</v>
      </c>
    </row>
    <row r="143" spans="1:25">
      <c r="A143" s="18" t="s">
        <v>587</v>
      </c>
      <c r="B143" s="19">
        <v>0.33451825951825953</v>
      </c>
      <c r="C143" s="19">
        <v>0.32684409020811384</v>
      </c>
      <c r="D143" s="19">
        <v>0.32303774488792519</v>
      </c>
      <c r="E143" s="19">
        <v>0.29686559031860282</v>
      </c>
      <c r="F143" s="19">
        <v>0.27054970181997962</v>
      </c>
      <c r="G143" s="19">
        <v>0.26866478873239436</v>
      </c>
      <c r="H143" s="19">
        <v>0.26387417324857126</v>
      </c>
      <c r="I143" s="19">
        <v>0.26956321824399621</v>
      </c>
      <c r="J143" s="19">
        <v>0.27378019001953474</v>
      </c>
      <c r="K143" s="19">
        <v>0.27626401366099934</v>
      </c>
      <c r="L143" s="19">
        <v>0.27519461346235996</v>
      </c>
      <c r="M143" s="19">
        <v>0.28061268831199115</v>
      </c>
      <c r="N143" s="19">
        <v>0.28918986120467793</v>
      </c>
      <c r="O143" s="19">
        <v>0.29830818254436842</v>
      </c>
      <c r="P143" s="19">
        <v>0.30499741841989941</v>
      </c>
      <c r="Q143" s="19">
        <v>0.31286255600730634</v>
      </c>
      <c r="R143" s="19">
        <v>0.32090645381912325</v>
      </c>
      <c r="S143" s="19">
        <v>0.33116408773640194</v>
      </c>
      <c r="T143" s="19">
        <v>0.34203958054271427</v>
      </c>
      <c r="U143" s="19">
        <v>0.3506073619631902</v>
      </c>
      <c r="V143" s="19">
        <v>0.35702581275622081</v>
      </c>
      <c r="W143" s="19">
        <v>0.35959953784135756</v>
      </c>
      <c r="X143" s="19">
        <v>0.36148197067758553</v>
      </c>
      <c r="Y143" s="19">
        <f>Y44/Y41</f>
        <v>0.37036262074335796</v>
      </c>
    </row>
    <row r="144" spans="1:25">
      <c r="A144" s="18" t="s">
        <v>588</v>
      </c>
      <c r="B144" s="19">
        <v>0.1793900543900544</v>
      </c>
      <c r="C144" s="19">
        <v>0.16235322858931489</v>
      </c>
      <c r="D144" s="19">
        <v>0.15159728700738762</v>
      </c>
      <c r="E144" s="19">
        <v>0.12382782254595509</v>
      </c>
      <c r="F144" s="19">
        <v>9.5009733337453259E-2</v>
      </c>
      <c r="G144" s="19">
        <v>8.5760000000000003E-2</v>
      </c>
      <c r="H144" s="19">
        <v>7.4503949142747064E-2</v>
      </c>
      <c r="I144" s="19">
        <v>7.3996493995408349E-2</v>
      </c>
      <c r="J144" s="19">
        <v>7.4539935180252176E-2</v>
      </c>
      <c r="K144" s="19">
        <v>7.7411476161095338E-2</v>
      </c>
      <c r="L144" s="19">
        <v>7.5076417739982693E-2</v>
      </c>
      <c r="M144" s="19">
        <v>7.7372460821990979E-2</v>
      </c>
      <c r="N144" s="19">
        <v>8.2148724149875993E-2</v>
      </c>
      <c r="O144" s="19">
        <v>8.6807123259125485E-2</v>
      </c>
      <c r="P144" s="19">
        <v>9.0459434482100323E-2</v>
      </c>
      <c r="Q144" s="19">
        <v>9.432645150642649E-2</v>
      </c>
      <c r="R144" s="19">
        <v>8.7519227292142163E-2</v>
      </c>
      <c r="S144" s="19">
        <v>8.8644652018009459E-2</v>
      </c>
      <c r="T144" s="19">
        <v>8.4582997974773283E-2</v>
      </c>
      <c r="U144" s="19">
        <v>8.3196319018404907E-2</v>
      </c>
      <c r="V144" s="19">
        <v>8.3882519782629422E-2</v>
      </c>
      <c r="W144" s="19">
        <v>8.2584020497696267E-2</v>
      </c>
      <c r="X144" s="19">
        <v>7.9260335490688158E-2</v>
      </c>
      <c r="Y144" s="19">
        <f>Y45/Y41</f>
        <v>8.0419645245618537E-2</v>
      </c>
    </row>
    <row r="145" spans="1:25">
      <c r="A145" s="36" t="s">
        <v>589</v>
      </c>
      <c r="B145" s="48">
        <v>9.3337218337218336E-2</v>
      </c>
      <c r="C145" s="48">
        <v>9.1796069808987218E-2</v>
      </c>
      <c r="D145" s="48">
        <v>8.7529310909961924E-2</v>
      </c>
      <c r="E145" s="48">
        <v>7.260091957978454E-2</v>
      </c>
      <c r="F145" s="48">
        <v>5.4624107777400115E-2</v>
      </c>
      <c r="G145" s="48">
        <v>4.6269295774647889E-2</v>
      </c>
      <c r="H145" s="48">
        <v>3.1247993321774865E-2</v>
      </c>
      <c r="I145" s="48">
        <v>2.9446606870874935E-2</v>
      </c>
      <c r="J145" s="48">
        <v>3.0112324631504175E-2</v>
      </c>
      <c r="K145" s="48">
        <v>3.0939500922936704E-2</v>
      </c>
      <c r="L145" s="48">
        <v>3.0810570327561515E-2</v>
      </c>
      <c r="M145" s="48">
        <v>3.314418228028413E-2</v>
      </c>
      <c r="N145" s="48">
        <v>3.7139596513859341E-2</v>
      </c>
      <c r="O145" s="48">
        <v>4.1854791095057825E-2</v>
      </c>
      <c r="P145" s="48">
        <v>4.7041162101536367E-2</v>
      </c>
      <c r="Q145" s="48">
        <v>5.3254055163154387E-2</v>
      </c>
      <c r="R145" s="48">
        <v>4.3257804249788402E-2</v>
      </c>
      <c r="S145" s="48">
        <v>4.6106884646685165E-2</v>
      </c>
      <c r="T145" s="48">
        <v>4.5574865105953932E-2</v>
      </c>
      <c r="U145" s="48">
        <v>4.5607361963190186E-2</v>
      </c>
      <c r="V145" s="48">
        <v>4.8702807703308225E-2</v>
      </c>
      <c r="W145" s="48">
        <v>4.8439084609495725E-2</v>
      </c>
      <c r="X145" s="48">
        <v>4.7061154404966318E-2</v>
      </c>
      <c r="Y145" s="48">
        <f>Y46/Y41</f>
        <v>4.8072211613080937E-2</v>
      </c>
    </row>
    <row r="146" spans="1:25">
      <c r="A146" s="52" t="s">
        <v>58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</row>
    <row r="147" spans="1:25">
      <c r="A147" s="18" t="s">
        <v>584</v>
      </c>
      <c r="B147" s="30">
        <v>0.99997325702671624</v>
      </c>
      <c r="C147" s="30">
        <v>1.0000198039409842</v>
      </c>
      <c r="D147" s="30">
        <v>1</v>
      </c>
      <c r="E147" s="30">
        <v>1</v>
      </c>
      <c r="F147" s="30">
        <v>1.0000103402992484</v>
      </c>
      <c r="G147" s="30">
        <v>1</v>
      </c>
      <c r="H147" s="30">
        <v>1</v>
      </c>
      <c r="I147" s="30">
        <v>1</v>
      </c>
      <c r="J147" s="30">
        <v>0.99999999999999989</v>
      </c>
      <c r="K147" s="30">
        <v>0.99999999999999989</v>
      </c>
      <c r="L147" s="30">
        <v>0.99999999999999989</v>
      </c>
      <c r="M147" s="30">
        <v>1</v>
      </c>
      <c r="N147" s="30">
        <v>1</v>
      </c>
      <c r="O147" s="30">
        <v>1</v>
      </c>
      <c r="P147" s="30">
        <v>1</v>
      </c>
      <c r="Q147" s="30">
        <v>1</v>
      </c>
      <c r="R147" s="30">
        <v>1</v>
      </c>
      <c r="S147" s="30">
        <v>0.99999999999999989</v>
      </c>
      <c r="T147" s="30">
        <v>1</v>
      </c>
      <c r="U147" s="30">
        <v>1</v>
      </c>
      <c r="V147" s="30">
        <v>1</v>
      </c>
      <c r="W147" s="30">
        <v>0.99999999999999989</v>
      </c>
      <c r="X147" s="30">
        <v>1</v>
      </c>
      <c r="Y147" s="30">
        <f>SUM(Y148:Y152)</f>
        <v>1</v>
      </c>
    </row>
    <row r="148" spans="1:25">
      <c r="A148" s="18" t="s">
        <v>585</v>
      </c>
      <c r="B148" s="19">
        <v>8.3117160965956199E-2</v>
      </c>
      <c r="C148" s="19">
        <v>9.9039508862263592E-2</v>
      </c>
      <c r="D148" s="19">
        <v>9.8786945708630114E-2</v>
      </c>
      <c r="E148" s="19">
        <v>8.845483395163814E-2</v>
      </c>
      <c r="F148" s="19">
        <v>9.7074729342667171E-2</v>
      </c>
      <c r="G148" s="19">
        <v>0.1065359477124183</v>
      </c>
      <c r="H148" s="19">
        <v>0.11950988257603384</v>
      </c>
      <c r="I148" s="19">
        <v>0.11851455957149401</v>
      </c>
      <c r="J148" s="19">
        <v>0.11690518783542039</v>
      </c>
      <c r="K148" s="19">
        <v>0.11936660836026572</v>
      </c>
      <c r="L148" s="19">
        <v>0.12153938202487286</v>
      </c>
      <c r="M148" s="19">
        <v>0.12330404538870512</v>
      </c>
      <c r="N148" s="19">
        <v>0.12238301319808705</v>
      </c>
      <c r="O148" s="19">
        <v>0.1202697032516441</v>
      </c>
      <c r="P148" s="19">
        <v>0.11780332580578937</v>
      </c>
      <c r="Q148" s="19">
        <v>0.11588368930750863</v>
      </c>
      <c r="R148" s="19">
        <v>0.12605633446245298</v>
      </c>
      <c r="S148" s="19">
        <v>0.12881843916011795</v>
      </c>
      <c r="T148" s="19">
        <v>0.13241870558797089</v>
      </c>
      <c r="U148" s="19">
        <v>0.13535093680225221</v>
      </c>
      <c r="V148" s="19">
        <v>0.13473748509606065</v>
      </c>
      <c r="W148" s="19">
        <v>0.13603479674977861</v>
      </c>
      <c r="X148" s="19">
        <v>0.13813327139410769</v>
      </c>
      <c r="Y148" s="19">
        <f>Y49/Y48</f>
        <v>0.13646456383396899</v>
      </c>
    </row>
    <row r="149" spans="1:25">
      <c r="A149" s="18" t="s">
        <v>586</v>
      </c>
      <c r="B149" s="19">
        <v>0.21137646083491562</v>
      </c>
      <c r="C149" s="19">
        <v>0.24901475393603328</v>
      </c>
      <c r="D149" s="19">
        <v>0.2551981998748033</v>
      </c>
      <c r="E149" s="19">
        <v>0.28970932224854362</v>
      </c>
      <c r="F149" s="19">
        <v>0.35905655109658874</v>
      </c>
      <c r="G149" s="19">
        <v>0.37088390911920321</v>
      </c>
      <c r="H149" s="19">
        <v>0.39744001166946247</v>
      </c>
      <c r="I149" s="19">
        <v>0.39578659274311961</v>
      </c>
      <c r="J149" s="19">
        <v>0.38437335578238452</v>
      </c>
      <c r="K149" s="19">
        <v>0.37398307014696119</v>
      </c>
      <c r="L149" s="19">
        <v>0.37772981751356893</v>
      </c>
      <c r="M149" s="19">
        <v>0.36501052124794037</v>
      </c>
      <c r="N149" s="19">
        <v>0.34976377366913436</v>
      </c>
      <c r="O149" s="19">
        <v>0.33604476774860931</v>
      </c>
      <c r="P149" s="19">
        <v>0.32577704783412031</v>
      </c>
      <c r="Q149" s="19">
        <v>0.314390421862563</v>
      </c>
      <c r="R149" s="19">
        <v>0.32332315606661299</v>
      </c>
      <c r="S149" s="19">
        <v>0.31100774027899381</v>
      </c>
      <c r="T149" s="19">
        <v>0.30865250825970697</v>
      </c>
      <c r="U149" s="19">
        <v>0.30465488787496359</v>
      </c>
      <c r="V149" s="19">
        <v>0.29829610529963524</v>
      </c>
      <c r="W149" s="19">
        <v>0.29923088490005961</v>
      </c>
      <c r="X149" s="19">
        <v>0.30392803788146733</v>
      </c>
      <c r="Y149" s="19">
        <f>Y50/Y48</f>
        <v>0.29387954572014408</v>
      </c>
    </row>
    <row r="150" spans="1:25">
      <c r="A150" s="18" t="s">
        <v>587</v>
      </c>
      <c r="B150" s="19">
        <v>0.3624475169149306</v>
      </c>
      <c r="C150" s="19">
        <v>0.34666798692939893</v>
      </c>
      <c r="D150" s="19">
        <v>0.34814827347014737</v>
      </c>
      <c r="E150" s="19">
        <v>0.33963557263964006</v>
      </c>
      <c r="F150" s="19">
        <v>0.31386944338169148</v>
      </c>
      <c r="G150" s="19">
        <v>0.3135231870525988</v>
      </c>
      <c r="H150" s="19">
        <v>0.30928451608197799</v>
      </c>
      <c r="I150" s="19">
        <v>0.31420835633655575</v>
      </c>
      <c r="J150" s="19">
        <v>0.32030937598653059</v>
      </c>
      <c r="K150" s="19">
        <v>0.32187556025021685</v>
      </c>
      <c r="L150" s="19">
        <v>0.31699645283986494</v>
      </c>
      <c r="M150" s="19">
        <v>0.31753831850951064</v>
      </c>
      <c r="N150" s="19">
        <v>0.31939535979564254</v>
      </c>
      <c r="O150" s="19">
        <v>0.32221479047314394</v>
      </c>
      <c r="P150" s="19">
        <v>0.32243481831246151</v>
      </c>
      <c r="Q150" s="19">
        <v>0.32264028920137966</v>
      </c>
      <c r="R150" s="19">
        <v>0.32768773512777277</v>
      </c>
      <c r="S150" s="19">
        <v>0.332235764278693</v>
      </c>
      <c r="T150" s="19">
        <v>0.33915473279776459</v>
      </c>
      <c r="U150" s="19">
        <v>0.34549436947869139</v>
      </c>
      <c r="V150" s="19">
        <v>0.34906053789271513</v>
      </c>
      <c r="W150" s="19">
        <v>0.35224469110087603</v>
      </c>
      <c r="X150" s="19">
        <v>0.35473755892584713</v>
      </c>
      <c r="Y150" s="19">
        <f>Y51/Y48</f>
        <v>0.36442253551053366</v>
      </c>
    </row>
    <row r="151" spans="1:25">
      <c r="A151" s="18" t="s">
        <v>588</v>
      </c>
      <c r="B151" s="19">
        <v>0.22536303586232717</v>
      </c>
      <c r="C151" s="19">
        <v>0.19500940687196752</v>
      </c>
      <c r="D151" s="19">
        <v>0.18869169472312924</v>
      </c>
      <c r="E151" s="19">
        <v>0.17760991671508813</v>
      </c>
      <c r="F151" s="19">
        <v>0.14561209401400077</v>
      </c>
      <c r="G151" s="19">
        <v>0.13526299408652351</v>
      </c>
      <c r="H151" s="19">
        <v>0.1220406972503829</v>
      </c>
      <c r="I151" s="19">
        <v>0.12224401818331317</v>
      </c>
      <c r="J151" s="19">
        <v>0.12681784699568557</v>
      </c>
      <c r="K151" s="19">
        <v>0.13131538271449406</v>
      </c>
      <c r="L151" s="19">
        <v>0.12953972391982563</v>
      </c>
      <c r="M151" s="19">
        <v>0.13498325316156237</v>
      </c>
      <c r="N151" s="19">
        <v>0.14235994857995526</v>
      </c>
      <c r="O151" s="19">
        <v>0.14793381219646959</v>
      </c>
      <c r="P151" s="19">
        <v>0.15235475261753234</v>
      </c>
      <c r="Q151" s="19">
        <v>0.15612977580260015</v>
      </c>
      <c r="R151" s="19">
        <v>0.14809695238963236</v>
      </c>
      <c r="S151" s="19">
        <v>0.14819330823069363</v>
      </c>
      <c r="T151" s="19">
        <v>0.14070417938308435</v>
      </c>
      <c r="U151" s="19">
        <v>0.13604261722162897</v>
      </c>
      <c r="V151" s="19">
        <v>0.13452604004534321</v>
      </c>
      <c r="W151" s="19">
        <v>0.1300311321752981</v>
      </c>
      <c r="X151" s="19">
        <v>0.12312532663263528</v>
      </c>
      <c r="Y151" s="19">
        <f>Y52/Y48</f>
        <v>0.12348741593804116</v>
      </c>
    </row>
    <row r="152" spans="1:25">
      <c r="A152" s="36" t="s">
        <v>589</v>
      </c>
      <c r="B152" s="48">
        <v>0.11766908244858663</v>
      </c>
      <c r="C152" s="48">
        <v>0.11028814734132092</v>
      </c>
      <c r="D152" s="48">
        <v>0.10902261999424773</v>
      </c>
      <c r="E152" s="48">
        <v>0.10444136533619393</v>
      </c>
      <c r="F152" s="48">
        <v>8.4397522464300115E-2</v>
      </c>
      <c r="G152" s="48">
        <v>7.3793962029256144E-2</v>
      </c>
      <c r="H152" s="48">
        <v>5.1724892422142808E-2</v>
      </c>
      <c r="I152" s="48">
        <v>4.9246473165517488E-2</v>
      </c>
      <c r="J152" s="48">
        <v>5.1594233399978956E-2</v>
      </c>
      <c r="K152" s="48">
        <v>5.3459378528062179E-2</v>
      </c>
      <c r="L152" s="48">
        <v>5.4194623701867603E-2</v>
      </c>
      <c r="M152" s="48">
        <v>5.9163861692281515E-2</v>
      </c>
      <c r="N152" s="48">
        <v>6.6097904757180831E-2</v>
      </c>
      <c r="O152" s="48">
        <v>7.3536926330133062E-2</v>
      </c>
      <c r="P152" s="48">
        <v>8.1630055430096493E-2</v>
      </c>
      <c r="Q152" s="48">
        <v>9.0955823825948523E-2</v>
      </c>
      <c r="R152" s="48">
        <v>7.4835821953528878E-2</v>
      </c>
      <c r="S152" s="48">
        <v>7.9744748051501599E-2</v>
      </c>
      <c r="T152" s="48">
        <v>7.9069873971473234E-2</v>
      </c>
      <c r="U152" s="48">
        <v>7.8457188622463842E-2</v>
      </c>
      <c r="V152" s="48">
        <v>8.3379831666245741E-2</v>
      </c>
      <c r="W152" s="48">
        <v>8.2458495073987642E-2</v>
      </c>
      <c r="X152" s="48">
        <v>8.0075805165942579E-2</v>
      </c>
      <c r="Y152" s="48">
        <f>Y53/Y48</f>
        <v>8.174593899731214E-2</v>
      </c>
    </row>
    <row r="153" spans="1:25">
      <c r="A153" s="52" t="s">
        <v>59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</row>
    <row r="154" spans="1:25">
      <c r="A154" s="18" t="s">
        <v>584</v>
      </c>
      <c r="B154" s="30">
        <v>1</v>
      </c>
      <c r="C154" s="30">
        <v>1.0002296211251434</v>
      </c>
      <c r="D154" s="30">
        <v>1</v>
      </c>
      <c r="E154" s="30">
        <v>1</v>
      </c>
      <c r="F154" s="30">
        <v>1</v>
      </c>
      <c r="G154" s="30">
        <v>1</v>
      </c>
      <c r="H154" s="30">
        <v>1</v>
      </c>
      <c r="I154" s="30">
        <v>1</v>
      </c>
      <c r="J154" s="30">
        <v>1</v>
      </c>
      <c r="K154" s="30">
        <v>1</v>
      </c>
      <c r="L154" s="30">
        <v>1</v>
      </c>
      <c r="M154" s="30">
        <v>1.0000000000000002</v>
      </c>
      <c r="N154" s="30">
        <v>1</v>
      </c>
      <c r="O154" s="30">
        <v>1</v>
      </c>
      <c r="P154" s="30">
        <v>1</v>
      </c>
      <c r="Q154" s="30">
        <v>1</v>
      </c>
      <c r="R154" s="30">
        <v>1</v>
      </c>
      <c r="S154" s="30">
        <v>1</v>
      </c>
      <c r="T154" s="30">
        <v>1</v>
      </c>
      <c r="U154" s="30">
        <v>0.99999999999999989</v>
      </c>
      <c r="V154" s="30">
        <v>1</v>
      </c>
      <c r="W154" s="30">
        <v>1</v>
      </c>
      <c r="X154" s="30">
        <v>1</v>
      </c>
      <c r="Y154" s="30">
        <f>SUM(Y155:Y159)</f>
        <v>1</v>
      </c>
    </row>
    <row r="155" spans="1:25">
      <c r="A155" s="18" t="s">
        <v>585</v>
      </c>
      <c r="B155" s="19">
        <v>0.12222519390211287</v>
      </c>
      <c r="C155" s="19">
        <v>0.12376578645235362</v>
      </c>
      <c r="D155" s="19">
        <v>0.12819608534649973</v>
      </c>
      <c r="E155" s="19">
        <v>0.11401496259351621</v>
      </c>
      <c r="F155" s="19">
        <v>0.11310100952489591</v>
      </c>
      <c r="G155" s="19">
        <v>0.12622950819672132</v>
      </c>
      <c r="H155" s="19">
        <v>0.14203454894433781</v>
      </c>
      <c r="I155" s="19">
        <v>0.1447808631649381</v>
      </c>
      <c r="J155" s="19">
        <v>0.14870501732142435</v>
      </c>
      <c r="K155" s="19">
        <v>0.15897338882582923</v>
      </c>
      <c r="L155" s="19">
        <v>0.16227251313011465</v>
      </c>
      <c r="M155" s="19">
        <v>0.16742210105537808</v>
      </c>
      <c r="N155" s="19">
        <v>0.17424993696949323</v>
      </c>
      <c r="O155" s="19">
        <v>0.17898792704854868</v>
      </c>
      <c r="P155" s="19">
        <v>0.17913261022293048</v>
      </c>
      <c r="Q155" s="19">
        <v>0.18171027689691216</v>
      </c>
      <c r="R155" s="19">
        <v>0.18952816210688872</v>
      </c>
      <c r="S155" s="19">
        <v>0.19156880048876518</v>
      </c>
      <c r="T155" s="19">
        <v>0.19373795531869334</v>
      </c>
      <c r="U155" s="19">
        <v>0.19307956728338893</v>
      </c>
      <c r="V155" s="19">
        <v>0.192438160794315</v>
      </c>
      <c r="W155" s="19">
        <v>0.19023259149475294</v>
      </c>
      <c r="X155" s="19">
        <v>0.18591542919232162</v>
      </c>
      <c r="Y155" s="19">
        <f>Y56/Y55</f>
        <v>0.18211643324207524</v>
      </c>
    </row>
    <row r="156" spans="1:25">
      <c r="A156" s="18" t="s">
        <v>586</v>
      </c>
      <c r="B156" s="19">
        <v>0.53730944102701261</v>
      </c>
      <c r="C156" s="19">
        <v>0.5313432835820896</v>
      </c>
      <c r="D156" s="19">
        <v>0.54417210368541702</v>
      </c>
      <c r="E156" s="19">
        <v>0.61197007481296761</v>
      </c>
      <c r="F156" s="19">
        <v>0.64124793247019907</v>
      </c>
      <c r="G156" s="19">
        <v>0.63254098360655742</v>
      </c>
      <c r="H156" s="19">
        <v>0.62554528005583665</v>
      </c>
      <c r="I156" s="19">
        <v>0.61804393888703024</v>
      </c>
      <c r="J156" s="19">
        <v>0.60898357410505977</v>
      </c>
      <c r="K156" s="19">
        <v>0.59561945600538113</v>
      </c>
      <c r="L156" s="19">
        <v>0.58496623684807458</v>
      </c>
      <c r="M156" s="19">
        <v>0.56463563531753336</v>
      </c>
      <c r="N156" s="19">
        <v>0.53853264980250437</v>
      </c>
      <c r="O156" s="19">
        <v>0.5143762308416816</v>
      </c>
      <c r="P156" s="19">
        <v>0.49431964221456842</v>
      </c>
      <c r="Q156" s="19">
        <v>0.47272662851878755</v>
      </c>
      <c r="R156" s="19">
        <v>0.454663077276237</v>
      </c>
      <c r="S156" s="19">
        <v>0.43196886384721561</v>
      </c>
      <c r="T156" s="19">
        <v>0.40907901310937167</v>
      </c>
      <c r="U156" s="19">
        <v>0.39149226569608736</v>
      </c>
      <c r="V156" s="19">
        <v>0.3779433976279496</v>
      </c>
      <c r="W156" s="19">
        <v>0.37114239954103218</v>
      </c>
      <c r="X156" s="19">
        <v>0.36791470481709526</v>
      </c>
      <c r="Y156" s="19">
        <f>Y57/Y55</f>
        <v>0.35810122859017579</v>
      </c>
    </row>
    <row r="157" spans="1:25">
      <c r="A157" s="18" t="s">
        <v>587</v>
      </c>
      <c r="B157" s="19">
        <v>0.24578764375501472</v>
      </c>
      <c r="C157" s="19">
        <v>0.25281285878300802</v>
      </c>
      <c r="D157" s="19">
        <v>0.24951507670604831</v>
      </c>
      <c r="E157" s="19">
        <v>0.22304239401496259</v>
      </c>
      <c r="F157" s="19">
        <v>0.21148691039753609</v>
      </c>
      <c r="G157" s="19">
        <v>0.2115983606557377</v>
      </c>
      <c r="H157" s="19">
        <v>0.20788693072762171</v>
      </c>
      <c r="I157" s="19">
        <v>0.21255715400914463</v>
      </c>
      <c r="J157" s="19">
        <v>0.21735441755237669</v>
      </c>
      <c r="K157" s="19">
        <v>0.21999411443225292</v>
      </c>
      <c r="L157" s="19">
        <v>0.22817609184973217</v>
      </c>
      <c r="M157" s="19">
        <v>0.24205121343390926</v>
      </c>
      <c r="N157" s="19">
        <v>0.25956803092696867</v>
      </c>
      <c r="O157" s="19">
        <v>0.27659902388903157</v>
      </c>
      <c r="P157" s="19">
        <v>0.29337377268287668</v>
      </c>
      <c r="Q157" s="19">
        <v>0.31004304923202297</v>
      </c>
      <c r="R157" s="19">
        <v>0.32229387090715583</v>
      </c>
      <c r="S157" s="19">
        <v>0.3377910528816781</v>
      </c>
      <c r="T157" s="19">
        <v>0.35492850515096003</v>
      </c>
      <c r="U157" s="19">
        <v>0.37018501668183196</v>
      </c>
      <c r="V157" s="19">
        <v>0.38108797385297249</v>
      </c>
      <c r="W157" s="19">
        <v>0.38780388688356082</v>
      </c>
      <c r="X157" s="19">
        <v>0.39238500543281418</v>
      </c>
      <c r="Y157" s="19">
        <f>Y58/Y55</f>
        <v>0.40106794578817567</v>
      </c>
    </row>
    <row r="158" spans="1:25">
      <c r="A158" s="18" t="s">
        <v>588</v>
      </c>
      <c r="B158" s="19">
        <v>6.4455736828028881E-2</v>
      </c>
      <c r="C158" s="19">
        <v>6.1538461538461542E-2</v>
      </c>
      <c r="D158" s="19">
        <v>5.0608358314230294E-2</v>
      </c>
      <c r="E158" s="19">
        <v>3.3017456359102242E-2</v>
      </c>
      <c r="F158" s="19">
        <v>2.2357839502652143E-2</v>
      </c>
      <c r="G158" s="19">
        <v>1.9877049180327868E-2</v>
      </c>
      <c r="H158" s="19">
        <v>1.7274472168905951E-2</v>
      </c>
      <c r="I158" s="19">
        <v>1.798260287721646E-2</v>
      </c>
      <c r="J158" s="19">
        <v>1.8051987839653099E-2</v>
      </c>
      <c r="K158" s="19">
        <v>1.8980955984361204E-2</v>
      </c>
      <c r="L158" s="19">
        <v>1.8198949590828985E-2</v>
      </c>
      <c r="M158" s="19">
        <v>1.8933248590877919E-2</v>
      </c>
      <c r="N158" s="19">
        <v>2.0186570300025214E-2</v>
      </c>
      <c r="O158" s="19">
        <v>2.1594314581727888E-2</v>
      </c>
      <c r="P158" s="19">
        <v>2.3458249798660017E-2</v>
      </c>
      <c r="Q158" s="19">
        <v>2.4447712013038778E-2</v>
      </c>
      <c r="R158" s="19">
        <v>2.3497986185020556E-2</v>
      </c>
      <c r="S158" s="19">
        <v>2.7334645758378025E-2</v>
      </c>
      <c r="T158" s="19">
        <v>2.9811329732816253E-2</v>
      </c>
      <c r="U158" s="19">
        <v>3.2352643817611972E-2</v>
      </c>
      <c r="V158" s="19">
        <v>3.4664619803402082E-2</v>
      </c>
      <c r="W158" s="19">
        <v>3.7004278918557121E-2</v>
      </c>
      <c r="X158" s="19">
        <v>3.9003078594712061E-2</v>
      </c>
      <c r="Y158" s="19">
        <f>Y59/Y55</f>
        <v>4.2876213317645996E-2</v>
      </c>
    </row>
    <row r="159" spans="1:25">
      <c r="A159" s="36" t="s">
        <v>589</v>
      </c>
      <c r="B159" s="48">
        <v>3.022198448783097E-2</v>
      </c>
      <c r="C159" s="48">
        <v>3.0769230769230771E-2</v>
      </c>
      <c r="D159" s="48">
        <v>2.7508375947804621E-2</v>
      </c>
      <c r="E159" s="48">
        <v>1.7955112219451373E-2</v>
      </c>
      <c r="F159" s="48">
        <v>1.180630810471682E-2</v>
      </c>
      <c r="G159" s="48">
        <v>9.7540983606557372E-3</v>
      </c>
      <c r="H159" s="48">
        <v>7.2587681032978534E-3</v>
      </c>
      <c r="I159" s="48">
        <v>6.6354410616705703E-3</v>
      </c>
      <c r="J159" s="48">
        <v>6.9050031814861072E-3</v>
      </c>
      <c r="K159" s="48">
        <v>6.4320847521755582E-3</v>
      </c>
      <c r="L159" s="48">
        <v>6.3862085812496725E-3</v>
      </c>
      <c r="M159" s="48">
        <v>6.9578016023014271E-3</v>
      </c>
      <c r="N159" s="48">
        <v>7.4628120010084885E-3</v>
      </c>
      <c r="O159" s="48">
        <v>8.442503639010189E-3</v>
      </c>
      <c r="P159" s="48">
        <v>9.7157250809643755E-3</v>
      </c>
      <c r="Q159" s="48">
        <v>1.1072333339238578E-2</v>
      </c>
      <c r="R159" s="48">
        <v>1.0016903524697928E-2</v>
      </c>
      <c r="S159" s="48">
        <v>1.1336637023963071E-2</v>
      </c>
      <c r="T159" s="48">
        <v>1.244319668815874E-2</v>
      </c>
      <c r="U159" s="48">
        <v>1.2890506521079769E-2</v>
      </c>
      <c r="V159" s="48">
        <v>1.3865847921360834E-2</v>
      </c>
      <c r="W159" s="48">
        <v>1.3816843162096909E-2</v>
      </c>
      <c r="X159" s="48">
        <v>1.4781781963056864E-2</v>
      </c>
      <c r="Y159" s="48">
        <f>Y60/Y55</f>
        <v>1.583817906192728E-2</v>
      </c>
    </row>
    <row r="160" spans="1:25">
      <c r="A160" s="22" t="s">
        <v>60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 spans="1:25">
      <c r="A161" s="18" t="s">
        <v>584</v>
      </c>
      <c r="B161" s="30">
        <v>1</v>
      </c>
      <c r="C161" s="30">
        <v>0.99999999999999989</v>
      </c>
      <c r="D161" s="30">
        <v>1</v>
      </c>
      <c r="E161" s="30">
        <v>1</v>
      </c>
      <c r="F161" s="30">
        <v>1</v>
      </c>
      <c r="G161" s="30">
        <v>1</v>
      </c>
      <c r="H161" s="30">
        <v>1</v>
      </c>
      <c r="I161" s="30">
        <v>1</v>
      </c>
      <c r="J161" s="30">
        <v>1</v>
      </c>
      <c r="K161" s="30">
        <v>1</v>
      </c>
      <c r="L161" s="30">
        <v>1.0000000000000002</v>
      </c>
      <c r="M161" s="30">
        <v>0.99999999999999989</v>
      </c>
      <c r="N161" s="30">
        <v>0.99999999999999989</v>
      </c>
      <c r="O161" s="30">
        <v>0.99999999999999989</v>
      </c>
      <c r="P161" s="30">
        <v>1.0000000000000002</v>
      </c>
      <c r="Q161" s="30">
        <v>1</v>
      </c>
      <c r="R161" s="30">
        <v>1</v>
      </c>
      <c r="S161" s="30">
        <v>1</v>
      </c>
      <c r="T161" s="30">
        <v>1</v>
      </c>
      <c r="U161" s="30">
        <v>1</v>
      </c>
      <c r="V161" s="30">
        <v>1.0000000000000002</v>
      </c>
      <c r="W161" s="30">
        <v>1</v>
      </c>
      <c r="X161" s="30">
        <v>1</v>
      </c>
      <c r="Y161" s="30">
        <f>SUM(Y162:Y166)</f>
        <v>0.99999999999999989</v>
      </c>
    </row>
    <row r="162" spans="1:25">
      <c r="A162" s="18" t="s">
        <v>585</v>
      </c>
      <c r="B162" s="19">
        <v>9.4317742558948592E-2</v>
      </c>
      <c r="C162" s="19">
        <v>0.10270625822213869</v>
      </c>
      <c r="D162" s="19">
        <v>0.10671800866396204</v>
      </c>
      <c r="E162" s="19">
        <v>0.10058245358572988</v>
      </c>
      <c r="F162" s="19">
        <v>0.1142664957013432</v>
      </c>
      <c r="G162" s="19">
        <v>0.13044739322746718</v>
      </c>
      <c r="H162" s="19">
        <v>0.13987506444612305</v>
      </c>
      <c r="I162" s="19">
        <v>0.13778574965200902</v>
      </c>
      <c r="J162" s="19">
        <v>0.13700729527488251</v>
      </c>
      <c r="K162" s="19">
        <v>0.14514877859578765</v>
      </c>
      <c r="L162" s="19">
        <v>0.14486703387084715</v>
      </c>
      <c r="M162" s="19">
        <v>0.14529284849760565</v>
      </c>
      <c r="N162" s="19">
        <v>0.14737620103473761</v>
      </c>
      <c r="O162" s="19">
        <v>0.15069561342707199</v>
      </c>
      <c r="P162" s="19">
        <v>0.15170796421228677</v>
      </c>
      <c r="Q162" s="19">
        <v>0.15399824836115608</v>
      </c>
      <c r="R162" s="19">
        <v>0.16020440378558159</v>
      </c>
      <c r="S162" s="19">
        <v>0.16052162781192403</v>
      </c>
      <c r="T162" s="19">
        <v>0.16197199670549475</v>
      </c>
      <c r="U162" s="19">
        <v>0.16424107876993915</v>
      </c>
      <c r="V162" s="19">
        <v>0.16502671914498737</v>
      </c>
      <c r="W162" s="19">
        <v>0.16800024132548019</v>
      </c>
      <c r="X162" s="19">
        <v>0.16640564091595891</v>
      </c>
      <c r="Y162" s="19">
        <f>Y63/Y62</f>
        <v>0.16512067040646147</v>
      </c>
    </row>
    <row r="163" spans="1:25">
      <c r="A163" s="18" t="s">
        <v>586</v>
      </c>
      <c r="B163" s="19">
        <v>0.55691921144182455</v>
      </c>
      <c r="C163" s="19">
        <v>0.5565683142266491</v>
      </c>
      <c r="D163" s="19">
        <v>0.57979784088564945</v>
      </c>
      <c r="E163" s="19">
        <v>0.63967965052784859</v>
      </c>
      <c r="F163" s="19">
        <v>0.65247093939839829</v>
      </c>
      <c r="G163" s="19">
        <v>0.63960553984482638</v>
      </c>
      <c r="H163" s="19">
        <v>0.62982146925170557</v>
      </c>
      <c r="I163" s="19">
        <v>0.62294591892977591</v>
      </c>
      <c r="J163" s="19">
        <v>0.61815921370542104</v>
      </c>
      <c r="K163" s="19">
        <v>0.60608433470427237</v>
      </c>
      <c r="L163" s="19">
        <v>0.60267178426339008</v>
      </c>
      <c r="M163" s="19">
        <v>0.5903512310921667</v>
      </c>
      <c r="N163" s="19">
        <v>0.57225129342202508</v>
      </c>
      <c r="O163" s="19">
        <v>0.55271561540746605</v>
      </c>
      <c r="P163" s="19">
        <v>0.53769593018503736</v>
      </c>
      <c r="Q163" s="19">
        <v>0.51743676849173281</v>
      </c>
      <c r="R163" s="19">
        <v>0.49784509658519394</v>
      </c>
      <c r="S163" s="19">
        <v>0.47840303537413914</v>
      </c>
      <c r="T163" s="19">
        <v>0.45991293093305097</v>
      </c>
      <c r="U163" s="19">
        <v>0.44473770761387932</v>
      </c>
      <c r="V163" s="19">
        <v>0.43133819717769034</v>
      </c>
      <c r="W163" s="19">
        <v>0.42532861743124112</v>
      </c>
      <c r="X163" s="19">
        <v>0.42476593924424422</v>
      </c>
      <c r="Y163" s="19">
        <f>Y64/Y62</f>
        <v>0.4159786638733064</v>
      </c>
    </row>
    <row r="164" spans="1:25">
      <c r="A164" s="18" t="s">
        <v>587</v>
      </c>
      <c r="B164" s="19">
        <v>0.26555856204097411</v>
      </c>
      <c r="C164" s="19">
        <v>0.26301447096410452</v>
      </c>
      <c r="D164" s="19">
        <v>0.24960462077975659</v>
      </c>
      <c r="E164" s="19">
        <v>0.2192573716781944</v>
      </c>
      <c r="F164" s="19">
        <v>0.20427553444180521</v>
      </c>
      <c r="G164" s="19">
        <v>0.20524980059459066</v>
      </c>
      <c r="H164" s="19">
        <v>0.2084577293382732</v>
      </c>
      <c r="I164" s="19">
        <v>0.21765085059275244</v>
      </c>
      <c r="J164" s="19">
        <v>0.22335426261425745</v>
      </c>
      <c r="K164" s="19">
        <v>0.22696602900926482</v>
      </c>
      <c r="L164" s="19">
        <v>0.23103955337337687</v>
      </c>
      <c r="M164" s="19">
        <v>0.24207288907599384</v>
      </c>
      <c r="N164" s="19">
        <v>0.25640206947524019</v>
      </c>
      <c r="O164" s="19">
        <v>0.27054040003960789</v>
      </c>
      <c r="P164" s="19">
        <v>0.28256072028117118</v>
      </c>
      <c r="Q164" s="19">
        <v>0.29826959314206852</v>
      </c>
      <c r="R164" s="19">
        <v>0.31058509115204735</v>
      </c>
      <c r="S164" s="19">
        <v>0.32736695174711383</v>
      </c>
      <c r="T164" s="19">
        <v>0.34174216574498961</v>
      </c>
      <c r="U164" s="19">
        <v>0.35116757112317054</v>
      </c>
      <c r="V164" s="19">
        <v>0.36010047678474288</v>
      </c>
      <c r="W164" s="19">
        <v>0.36066093015889772</v>
      </c>
      <c r="X164" s="19">
        <v>0.36087787444546404</v>
      </c>
      <c r="Y164" s="19">
        <f>Y65/Y62</f>
        <v>0.36871666230204125</v>
      </c>
    </row>
    <row r="165" spans="1:25">
      <c r="A165" s="18" t="s">
        <v>588</v>
      </c>
      <c r="B165" s="19">
        <v>5.4793196752995751E-2</v>
      </c>
      <c r="C165" s="19">
        <v>4.8769028378124413E-2</v>
      </c>
      <c r="D165" s="19">
        <v>4.0156776456026957E-2</v>
      </c>
      <c r="E165" s="19">
        <v>2.5555151073898798E-2</v>
      </c>
      <c r="F165" s="19">
        <v>1.8918293990288611E-2</v>
      </c>
      <c r="G165" s="19">
        <v>1.6808063229642522E-2</v>
      </c>
      <c r="H165" s="19">
        <v>1.6018608443341367E-2</v>
      </c>
      <c r="I165" s="19">
        <v>1.6021598796745234E-2</v>
      </c>
      <c r="J165" s="19">
        <v>1.5591402053311023E-2</v>
      </c>
      <c r="K165" s="19">
        <v>1.6341495543228488E-2</v>
      </c>
      <c r="L165" s="19">
        <v>1.5982105027041848E-2</v>
      </c>
      <c r="M165" s="19">
        <v>1.6640647383161723E-2</v>
      </c>
      <c r="N165" s="19">
        <v>1.7815225424981523E-2</v>
      </c>
      <c r="O165" s="19">
        <v>1.931503119120705E-2</v>
      </c>
      <c r="P165" s="19">
        <v>2.0264195310879037E-2</v>
      </c>
      <c r="Q165" s="19">
        <v>2.1583640754797101E-2</v>
      </c>
      <c r="R165" s="19">
        <v>2.2202480158001778E-2</v>
      </c>
      <c r="S165" s="19">
        <v>2.4045468917491188E-2</v>
      </c>
      <c r="T165" s="19">
        <v>2.5759893320782837E-2</v>
      </c>
      <c r="U165" s="19">
        <v>2.8120374938332512E-2</v>
      </c>
      <c r="V165" s="19">
        <v>3.0807014175546384E-2</v>
      </c>
      <c r="W165" s="19">
        <v>3.2714685409612296E-2</v>
      </c>
      <c r="X165" s="19">
        <v>3.4200122808591082E-2</v>
      </c>
      <c r="Y165" s="19">
        <f>Y66/Y62</f>
        <v>3.598059349716759E-2</v>
      </c>
    </row>
    <row r="166" spans="1:25">
      <c r="A166" s="34" t="s">
        <v>589</v>
      </c>
      <c r="B166" s="47">
        <v>2.8121376111325862E-2</v>
      </c>
      <c r="C166" s="47">
        <v>2.8941928208983274E-2</v>
      </c>
      <c r="D166" s="47">
        <v>2.3585230007563775E-2</v>
      </c>
      <c r="E166" s="47">
        <v>1.4743356388787768E-2</v>
      </c>
      <c r="F166" s="47">
        <v>9.8795535282618294E-3</v>
      </c>
      <c r="G166" s="47">
        <v>7.8892031034732794E-3</v>
      </c>
      <c r="H166" s="47">
        <v>5.8271285205568147E-3</v>
      </c>
      <c r="I166" s="47">
        <v>5.5958820287174312E-3</v>
      </c>
      <c r="J166" s="47">
        <v>5.8878263521279844E-3</v>
      </c>
      <c r="K166" s="47">
        <v>5.4593621474466874E-3</v>
      </c>
      <c r="L166" s="47">
        <v>5.439523465344067E-3</v>
      </c>
      <c r="M166" s="47">
        <v>5.6423839510720527E-3</v>
      </c>
      <c r="N166" s="47">
        <v>6.1552106430155214E-3</v>
      </c>
      <c r="O166" s="47">
        <v>6.7333399346469949E-3</v>
      </c>
      <c r="P166" s="47">
        <v>7.7711900106256565E-3</v>
      </c>
      <c r="Q166" s="47">
        <v>8.711749250245494E-3</v>
      </c>
      <c r="R166" s="47">
        <v>9.1629283191753362E-3</v>
      </c>
      <c r="S166" s="47">
        <v>9.6629161493317697E-3</v>
      </c>
      <c r="T166" s="47">
        <v>1.0613013295681845E-2</v>
      </c>
      <c r="U166" s="47">
        <v>1.1733267554678507E-2</v>
      </c>
      <c r="V166" s="47">
        <v>1.2727592717033056E-2</v>
      </c>
      <c r="W166" s="47">
        <v>1.3295525674768667E-2</v>
      </c>
      <c r="X166" s="47">
        <v>1.3750422585741785E-2</v>
      </c>
      <c r="Y166" s="48">
        <f>Y67/Y62</f>
        <v>1.4203409921023253E-2</v>
      </c>
    </row>
    <row r="167" spans="1:25">
      <c r="A167" s="14" t="s">
        <v>65</v>
      </c>
    </row>
    <row r="168" spans="1:25">
      <c r="A168" s="16"/>
    </row>
    <row r="169" spans="1:25">
      <c r="A169" s="16"/>
    </row>
    <row r="170" spans="1:25">
      <c r="A170" s="49" t="s">
        <v>63</v>
      </c>
      <c r="B170" s="73" t="s">
        <v>29</v>
      </c>
      <c r="C170" s="73" t="s">
        <v>30</v>
      </c>
      <c r="D170" s="73" t="s">
        <v>31</v>
      </c>
      <c r="E170" s="73" t="s">
        <v>32</v>
      </c>
      <c r="F170" s="73" t="s">
        <v>33</v>
      </c>
      <c r="G170" s="73" t="s">
        <v>34</v>
      </c>
      <c r="H170" s="73" t="s">
        <v>35</v>
      </c>
      <c r="I170" s="73" t="s">
        <v>36</v>
      </c>
      <c r="J170" s="73" t="s">
        <v>37</v>
      </c>
      <c r="K170" s="73" t="s">
        <v>38</v>
      </c>
      <c r="L170" s="73" t="s">
        <v>39</v>
      </c>
      <c r="M170" s="73" t="s">
        <v>40</v>
      </c>
      <c r="N170" s="73" t="s">
        <v>41</v>
      </c>
      <c r="O170" s="73" t="s">
        <v>42</v>
      </c>
      <c r="P170" s="73" t="s">
        <v>43</v>
      </c>
      <c r="Q170" s="73" t="s">
        <v>44</v>
      </c>
      <c r="R170" s="73" t="s">
        <v>45</v>
      </c>
      <c r="S170" s="73" t="s">
        <v>46</v>
      </c>
      <c r="T170" s="73" t="s">
        <v>47</v>
      </c>
      <c r="U170" s="73" t="s">
        <v>48</v>
      </c>
      <c r="V170" s="73" t="s">
        <v>49</v>
      </c>
      <c r="W170" s="73" t="s">
        <v>50</v>
      </c>
      <c r="X170" s="73" t="s">
        <v>51</v>
      </c>
      <c r="Y170" s="73" t="s">
        <v>52</v>
      </c>
    </row>
    <row r="171" spans="1:25">
      <c r="A171" s="22" t="s">
        <v>54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>
      <c r="A172" s="18" t="s">
        <v>584</v>
      </c>
      <c r="B172" s="30">
        <v>1.0000197480153246</v>
      </c>
      <c r="C172" s="30">
        <v>1</v>
      </c>
      <c r="D172" s="30">
        <v>1</v>
      </c>
      <c r="E172" s="30">
        <v>1</v>
      </c>
      <c r="F172" s="30">
        <v>0.99999999999999989</v>
      </c>
      <c r="G172" s="30">
        <v>1</v>
      </c>
      <c r="H172" s="30">
        <v>1</v>
      </c>
      <c r="I172" s="30">
        <v>1.0000000000000002</v>
      </c>
      <c r="J172" s="30">
        <v>1</v>
      </c>
      <c r="K172" s="30">
        <v>1</v>
      </c>
      <c r="L172" s="30">
        <v>1</v>
      </c>
      <c r="M172" s="30">
        <v>1</v>
      </c>
      <c r="N172" s="30">
        <v>1</v>
      </c>
      <c r="O172" s="30">
        <v>1</v>
      </c>
      <c r="P172" s="30">
        <v>0.99999999999999989</v>
      </c>
      <c r="Q172" s="30">
        <v>1</v>
      </c>
      <c r="R172" s="30">
        <v>1</v>
      </c>
      <c r="S172" s="30">
        <v>0.99999999999999989</v>
      </c>
      <c r="T172" s="30">
        <v>1</v>
      </c>
      <c r="U172" s="30">
        <v>1</v>
      </c>
      <c r="V172" s="30">
        <v>1</v>
      </c>
      <c r="W172" s="30">
        <v>1</v>
      </c>
      <c r="X172" s="30">
        <v>0.99999999999999989</v>
      </c>
      <c r="Y172" s="30">
        <f>SUM(Y173:Y177)</f>
        <v>1</v>
      </c>
    </row>
    <row r="173" spans="1:25">
      <c r="A173" s="18" t="s">
        <v>585</v>
      </c>
      <c r="B173" s="19">
        <v>8.7068999565543662E-2</v>
      </c>
      <c r="C173" s="19">
        <v>9.813134669778513E-2</v>
      </c>
      <c r="D173" s="19">
        <v>9.9694348702607793E-2</v>
      </c>
      <c r="E173" s="19">
        <v>9.9483993260320133E-2</v>
      </c>
      <c r="F173" s="19">
        <v>0.11473644924207625</v>
      </c>
      <c r="G173" s="19">
        <v>0.12844672590353598</v>
      </c>
      <c r="H173" s="19">
        <v>0.14200391356687692</v>
      </c>
      <c r="I173" s="19">
        <v>0.1413239189309842</v>
      </c>
      <c r="J173" s="19">
        <v>0.14102459935454725</v>
      </c>
      <c r="K173" s="19">
        <v>0.14329972679435785</v>
      </c>
      <c r="L173" s="19">
        <v>0.14513356221526699</v>
      </c>
      <c r="M173" s="19">
        <v>0.1449172978785056</v>
      </c>
      <c r="N173" s="19">
        <v>0.14382221592117389</v>
      </c>
      <c r="O173" s="19">
        <v>0.14246097302032401</v>
      </c>
      <c r="P173" s="19">
        <v>0.14034933918408546</v>
      </c>
      <c r="Q173" s="19">
        <v>0.13858805521862186</v>
      </c>
      <c r="R173" s="19">
        <v>0.14566312208284102</v>
      </c>
      <c r="S173" s="19">
        <v>0.1455767274779674</v>
      </c>
      <c r="T173" s="19">
        <v>0.14714216074584122</v>
      </c>
      <c r="U173" s="19">
        <v>0.147278589038498</v>
      </c>
      <c r="V173" s="19">
        <v>0.14546288338248201</v>
      </c>
      <c r="W173" s="19">
        <v>0.14548311211085735</v>
      </c>
      <c r="X173" s="19">
        <v>0.14568728067005549</v>
      </c>
      <c r="Y173" s="19">
        <f>Y74/Y73</f>
        <v>0.14334637049235549</v>
      </c>
    </row>
    <row r="174" spans="1:25">
      <c r="A174" s="18" t="s">
        <v>586</v>
      </c>
      <c r="B174" s="19">
        <v>0.28004660531616571</v>
      </c>
      <c r="C174" s="19">
        <v>0.29632606377223758</v>
      </c>
      <c r="D174" s="19">
        <v>0.30969629966833584</v>
      </c>
      <c r="E174" s="19">
        <v>0.36604886267902276</v>
      </c>
      <c r="F174" s="19">
        <v>0.41891794901240237</v>
      </c>
      <c r="G174" s="19">
        <v>0.43280610782499934</v>
      </c>
      <c r="H174" s="19">
        <v>0.45915156472955954</v>
      </c>
      <c r="I174" s="19">
        <v>0.45696556650099701</v>
      </c>
      <c r="J174" s="19">
        <v>0.45370842826082008</v>
      </c>
      <c r="K174" s="19">
        <v>0.4518991159615931</v>
      </c>
      <c r="L174" s="19">
        <v>0.45581803380643465</v>
      </c>
      <c r="M174" s="19">
        <v>0.44895984750337059</v>
      </c>
      <c r="N174" s="19">
        <v>0.43849389192126842</v>
      </c>
      <c r="O174" s="19">
        <v>0.42598561274381447</v>
      </c>
      <c r="P174" s="19">
        <v>0.41566245077644093</v>
      </c>
      <c r="Q174" s="19">
        <v>0.40462850651726062</v>
      </c>
      <c r="R174" s="19">
        <v>0.41155160036982102</v>
      </c>
      <c r="S174" s="19">
        <v>0.40109001757903218</v>
      </c>
      <c r="T174" s="19">
        <v>0.39689232831637317</v>
      </c>
      <c r="U174" s="19">
        <v>0.38945255705164677</v>
      </c>
      <c r="V174" s="19">
        <v>0.38099996051908297</v>
      </c>
      <c r="W174" s="19">
        <v>0.37597232000274738</v>
      </c>
      <c r="X174" s="19">
        <v>0.37236904446425273</v>
      </c>
      <c r="Y174" s="19">
        <f>Y75/Y73</f>
        <v>0.36404150147436637</v>
      </c>
    </row>
    <row r="175" spans="1:25">
      <c r="A175" s="18" t="s">
        <v>587</v>
      </c>
      <c r="B175" s="19">
        <v>0.37653540819147674</v>
      </c>
      <c r="C175" s="19">
        <v>0.36080928607861018</v>
      </c>
      <c r="D175" s="19">
        <v>0.35594719386096119</v>
      </c>
      <c r="E175" s="19">
        <v>0.3349094355518113</v>
      </c>
      <c r="F175" s="19">
        <v>0.30821514699127239</v>
      </c>
      <c r="G175" s="19">
        <v>0.30202465018109803</v>
      </c>
      <c r="H175" s="19">
        <v>0.29403808523395414</v>
      </c>
      <c r="I175" s="19">
        <v>0.29842489806850986</v>
      </c>
      <c r="J175" s="19">
        <v>0.29999252496823109</v>
      </c>
      <c r="K175" s="19">
        <v>0.2985115709763661</v>
      </c>
      <c r="L175" s="19">
        <v>0.29373827569991862</v>
      </c>
      <c r="M175" s="19">
        <v>0.29549574575593357</v>
      </c>
      <c r="N175" s="19">
        <v>0.29822310436898941</v>
      </c>
      <c r="O175" s="19">
        <v>0.30338924145548379</v>
      </c>
      <c r="P175" s="19">
        <v>0.30537798480763123</v>
      </c>
      <c r="Q175" s="19">
        <v>0.30720412406861897</v>
      </c>
      <c r="R175" s="19">
        <v>0.30939552136666193</v>
      </c>
      <c r="S175" s="19">
        <v>0.3152996372487345</v>
      </c>
      <c r="T175" s="19">
        <v>0.32246968496739992</v>
      </c>
      <c r="U175" s="19">
        <v>0.33008091535495293</v>
      </c>
      <c r="V175" s="19">
        <v>0.3364047462136282</v>
      </c>
      <c r="W175" s="19">
        <v>0.3425571372151725</v>
      </c>
      <c r="X175" s="19">
        <v>0.3492334995623439</v>
      </c>
      <c r="Y175" s="19">
        <f>Y76/Y73</f>
        <v>0.35853969560951615</v>
      </c>
    </row>
    <row r="176" spans="1:25">
      <c r="A176" s="18" t="s">
        <v>588</v>
      </c>
      <c r="B176" s="19">
        <v>0.16852956277894071</v>
      </c>
      <c r="C176" s="19">
        <v>0.15487101809919782</v>
      </c>
      <c r="D176" s="19">
        <v>0.145828184951551</v>
      </c>
      <c r="E176" s="19">
        <v>0.1245787700084246</v>
      </c>
      <c r="F176" s="19">
        <v>9.8702342673403762E-2</v>
      </c>
      <c r="G176" s="19">
        <v>8.6385074393516947E-2</v>
      </c>
      <c r="H176" s="19">
        <v>7.1313368874593885E-2</v>
      </c>
      <c r="I176" s="19">
        <v>7.1259039909526506E-2</v>
      </c>
      <c r="J176" s="19">
        <v>7.2888059774254041E-2</v>
      </c>
      <c r="K176" s="19">
        <v>7.4465374918375057E-2</v>
      </c>
      <c r="L176" s="19">
        <v>7.4049541646230774E-2</v>
      </c>
      <c r="M176" s="19">
        <v>7.7445681457339016E-2</v>
      </c>
      <c r="N176" s="19">
        <v>8.3065144963493306E-2</v>
      </c>
      <c r="O176" s="19">
        <v>8.7982689588520666E-2</v>
      </c>
      <c r="P176" s="19">
        <v>9.4175152942514467E-2</v>
      </c>
      <c r="Q176" s="19">
        <v>0.10013429215040721</v>
      </c>
      <c r="R176" s="19">
        <v>9.3321154936580164E-2</v>
      </c>
      <c r="S176" s="19">
        <v>9.5305986865699716E-2</v>
      </c>
      <c r="T176" s="19">
        <v>9.1100481384437271E-2</v>
      </c>
      <c r="U176" s="19">
        <v>8.9667488463240408E-2</v>
      </c>
      <c r="V176" s="19">
        <v>9.0645148554542893E-2</v>
      </c>
      <c r="W176" s="19">
        <v>8.8815243459198334E-2</v>
      </c>
      <c r="X176" s="19">
        <v>8.565478437072549E-2</v>
      </c>
      <c r="Y176" s="19">
        <f>Y77/Y73</f>
        <v>8.584474641700908E-2</v>
      </c>
    </row>
    <row r="177" spans="1:25">
      <c r="A177" s="36" t="s">
        <v>589</v>
      </c>
      <c r="B177" s="48">
        <v>8.7839172163197601E-2</v>
      </c>
      <c r="C177" s="48">
        <v>8.9800460594445047E-2</v>
      </c>
      <c r="D177" s="48">
        <v>8.8677895558301356E-2</v>
      </c>
      <c r="E177" s="48">
        <v>7.4884161752316769E-2</v>
      </c>
      <c r="F177" s="48">
        <v>5.9428112080845197E-2</v>
      </c>
      <c r="G177" s="48">
        <v>5.0337441696849679E-2</v>
      </c>
      <c r="H177" s="48">
        <v>3.3493067595015545E-2</v>
      </c>
      <c r="I177" s="48">
        <v>3.2026576589982439E-2</v>
      </c>
      <c r="J177" s="48">
        <v>3.2386387642147477E-2</v>
      </c>
      <c r="K177" s="48">
        <v>3.1824211349307907E-2</v>
      </c>
      <c r="L177" s="48">
        <v>3.1260586632148979E-2</v>
      </c>
      <c r="M177" s="48">
        <v>3.3181427404851249E-2</v>
      </c>
      <c r="N177" s="48">
        <v>3.6395642825075021E-2</v>
      </c>
      <c r="O177" s="48">
        <v>4.0181483191857062E-2</v>
      </c>
      <c r="P177" s="48">
        <v>4.4435072289327908E-2</v>
      </c>
      <c r="Q177" s="48">
        <v>4.9445022045091359E-2</v>
      </c>
      <c r="R177" s="48">
        <v>4.006860124409585E-2</v>
      </c>
      <c r="S177" s="48">
        <v>4.2727630828566218E-2</v>
      </c>
      <c r="T177" s="48">
        <v>4.2395344585948451E-2</v>
      </c>
      <c r="U177" s="48">
        <v>4.3520450091661923E-2</v>
      </c>
      <c r="V177" s="48">
        <v>4.6487261330263943E-2</v>
      </c>
      <c r="W177" s="48">
        <v>4.717218721202443E-2</v>
      </c>
      <c r="X177" s="48">
        <v>4.7055390932622378E-2</v>
      </c>
      <c r="Y177" s="48">
        <f>Y78/Y73</f>
        <v>4.8227686006752944E-2</v>
      </c>
    </row>
    <row r="178" spans="1:25">
      <c r="A178" s="52" t="s">
        <v>58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</row>
    <row r="179" spans="1:25">
      <c r="A179" s="18" t="s">
        <v>584</v>
      </c>
      <c r="B179" s="30">
        <v>1</v>
      </c>
      <c r="C179" s="30">
        <v>0.99996133846243063</v>
      </c>
      <c r="D179" s="30">
        <v>1</v>
      </c>
      <c r="E179" s="30">
        <v>1</v>
      </c>
      <c r="F179" s="30">
        <v>1</v>
      </c>
      <c r="G179" s="30">
        <v>1</v>
      </c>
      <c r="H179" s="30">
        <v>1</v>
      </c>
      <c r="I179" s="30">
        <v>1</v>
      </c>
      <c r="J179" s="30">
        <v>1</v>
      </c>
      <c r="K179" s="30">
        <v>1</v>
      </c>
      <c r="L179" s="30">
        <v>1</v>
      </c>
      <c r="M179" s="30">
        <v>0.99999999999999989</v>
      </c>
      <c r="N179" s="30">
        <v>0.99999999999999989</v>
      </c>
      <c r="O179" s="30">
        <v>1</v>
      </c>
      <c r="P179" s="30">
        <v>1</v>
      </c>
      <c r="Q179" s="30">
        <v>0.99999999999999989</v>
      </c>
      <c r="R179" s="30">
        <v>0.99999999999999989</v>
      </c>
      <c r="S179" s="30">
        <v>1</v>
      </c>
      <c r="T179" s="30">
        <v>1</v>
      </c>
      <c r="U179" s="30">
        <v>1</v>
      </c>
      <c r="V179" s="30">
        <v>1</v>
      </c>
      <c r="W179" s="30">
        <v>0.99999999999999989</v>
      </c>
      <c r="X179" s="30">
        <v>1</v>
      </c>
      <c r="Y179" s="30">
        <f>SUM(Y180:Y184)</f>
        <v>1</v>
      </c>
    </row>
    <row r="180" spans="1:25">
      <c r="A180" s="18" t="s">
        <v>585</v>
      </c>
      <c r="B180" s="19">
        <v>7.6911035742238454E-2</v>
      </c>
      <c r="C180" s="19">
        <v>9.0680636368908385E-2</v>
      </c>
      <c r="D180" s="19">
        <v>8.9033314398369368E-2</v>
      </c>
      <c r="E180" s="19">
        <v>8.618314300584759E-2</v>
      </c>
      <c r="F180" s="19">
        <v>0.1</v>
      </c>
      <c r="G180" s="19">
        <v>0.11050331024258071</v>
      </c>
      <c r="H180" s="19">
        <v>0.12608152200379852</v>
      </c>
      <c r="I180" s="19">
        <v>0.12591990698534755</v>
      </c>
      <c r="J180" s="19">
        <v>0.12393991365544976</v>
      </c>
      <c r="K180" s="19">
        <v>0.12372537876757128</v>
      </c>
      <c r="L180" s="19">
        <v>0.12575219655519876</v>
      </c>
      <c r="M180" s="19">
        <v>0.12540027833700396</v>
      </c>
      <c r="N180" s="19">
        <v>0.12323577741262158</v>
      </c>
      <c r="O180" s="19">
        <v>0.12040269941365195</v>
      </c>
      <c r="P180" s="19">
        <v>0.11746267353531825</v>
      </c>
      <c r="Q180" s="19">
        <v>0.11518354433153229</v>
      </c>
      <c r="R180" s="19">
        <v>0.12456985180529069</v>
      </c>
      <c r="S180" s="19">
        <v>0.12601774281337499</v>
      </c>
      <c r="T180" s="19">
        <v>0.12984176669066846</v>
      </c>
      <c r="U180" s="19">
        <v>0.132205060385268</v>
      </c>
      <c r="V180" s="19">
        <v>0.13178313180713494</v>
      </c>
      <c r="W180" s="19">
        <v>0.13271403150707517</v>
      </c>
      <c r="X180" s="19">
        <v>0.13474633474633474</v>
      </c>
      <c r="Y180" s="19">
        <f>Y81/Y80</f>
        <v>0.1321387489266562</v>
      </c>
    </row>
    <row r="181" spans="1:25">
      <c r="A181" s="18" t="s">
        <v>586</v>
      </c>
      <c r="B181" s="19">
        <v>0.20996608400730499</v>
      </c>
      <c r="C181" s="19">
        <v>0.2438189866811003</v>
      </c>
      <c r="D181" s="19">
        <v>0.24979115848564842</v>
      </c>
      <c r="E181" s="19">
        <v>0.2682699078467991</v>
      </c>
      <c r="F181" s="19">
        <v>0.31725728428394645</v>
      </c>
      <c r="G181" s="19">
        <v>0.33342705963548991</v>
      </c>
      <c r="H181" s="19">
        <v>0.36229566741879454</v>
      </c>
      <c r="I181" s="19">
        <v>0.35769683036717004</v>
      </c>
      <c r="J181" s="19">
        <v>0.35015080726240466</v>
      </c>
      <c r="K181" s="19">
        <v>0.34757084803190974</v>
      </c>
      <c r="L181" s="19">
        <v>0.35459416700411528</v>
      </c>
      <c r="M181" s="19">
        <v>0.34833560777001615</v>
      </c>
      <c r="N181" s="19">
        <v>0.33949904516587465</v>
      </c>
      <c r="O181" s="19">
        <v>0.3298152450492311</v>
      </c>
      <c r="P181" s="19">
        <v>0.32250065485025758</v>
      </c>
      <c r="Q181" s="19">
        <v>0.31498547333271981</v>
      </c>
      <c r="R181" s="19">
        <v>0.32758381897020122</v>
      </c>
      <c r="S181" s="19">
        <v>0.32041994691745274</v>
      </c>
      <c r="T181" s="19">
        <v>0.3219890147164714</v>
      </c>
      <c r="U181" s="19">
        <v>0.31820790498053697</v>
      </c>
      <c r="V181" s="19">
        <v>0.3114644903837499</v>
      </c>
      <c r="W181" s="19">
        <v>0.30860674144527761</v>
      </c>
      <c r="X181" s="19">
        <v>0.30746010746010743</v>
      </c>
      <c r="Y181" s="19">
        <f>Y82/Y80</f>
        <v>0.30065507725375196</v>
      </c>
    </row>
    <row r="182" spans="1:25">
      <c r="A182" s="18" t="s">
        <v>587</v>
      </c>
      <c r="B182" s="19">
        <v>0.40873989042525438</v>
      </c>
      <c r="C182" s="19">
        <v>0.38452765266474648</v>
      </c>
      <c r="D182" s="19">
        <v>0.38520399639121861</v>
      </c>
      <c r="E182" s="19">
        <v>0.38203777975078834</v>
      </c>
      <c r="F182" s="19">
        <v>0.3581617729778378</v>
      </c>
      <c r="G182" s="19">
        <v>0.35487334168349483</v>
      </c>
      <c r="H182" s="19">
        <v>0.35046182815771959</v>
      </c>
      <c r="I182" s="19">
        <v>0.35590656255367498</v>
      </c>
      <c r="J182" s="19">
        <v>0.35913418889348869</v>
      </c>
      <c r="K182" s="19">
        <v>0.357719567245317</v>
      </c>
      <c r="L182" s="19">
        <v>0.34798802135814444</v>
      </c>
      <c r="M182" s="19">
        <v>0.34460643237716915</v>
      </c>
      <c r="N182" s="19">
        <v>0.34094684016520849</v>
      </c>
      <c r="O182" s="19">
        <v>0.34054209536453145</v>
      </c>
      <c r="P182" s="19">
        <v>0.33580284641578628</v>
      </c>
      <c r="Q182" s="19">
        <v>0.33009934224652826</v>
      </c>
      <c r="R182" s="19">
        <v>0.32925114262275867</v>
      </c>
      <c r="S182" s="19">
        <v>0.32900517919568156</v>
      </c>
      <c r="T182" s="19">
        <v>0.33148063293323732</v>
      </c>
      <c r="U182" s="19">
        <v>0.33543766842998302</v>
      </c>
      <c r="V182" s="19">
        <v>0.33836598757838521</v>
      </c>
      <c r="W182" s="19">
        <v>0.34469604370739693</v>
      </c>
      <c r="X182" s="19">
        <v>0.35129195129195129</v>
      </c>
      <c r="Y182" s="19">
        <f>Y83/Y80</f>
        <v>0.36045450372362542</v>
      </c>
    </row>
    <row r="183" spans="1:25">
      <c r="A183" s="18" t="s">
        <v>588</v>
      </c>
      <c r="B183" s="19">
        <v>0.20255674406470128</v>
      </c>
      <c r="C183" s="19">
        <v>0.1792928804778566</v>
      </c>
      <c r="D183" s="19">
        <v>0.17288735924081933</v>
      </c>
      <c r="E183" s="19">
        <v>0.16541652634479381</v>
      </c>
      <c r="F183" s="19">
        <v>0.14070199122510968</v>
      </c>
      <c r="G183" s="19">
        <v>0.1275274149433808</v>
      </c>
      <c r="H183" s="19">
        <v>0.10989724526402934</v>
      </c>
      <c r="I183" s="19">
        <v>0.11091733058517314</v>
      </c>
      <c r="J183" s="19">
        <v>0.11535277071382104</v>
      </c>
      <c r="K183" s="19">
        <v>0.11962943503854691</v>
      </c>
      <c r="L183" s="19">
        <v>0.12036557458870505</v>
      </c>
      <c r="M183" s="19">
        <v>0.12670639049150351</v>
      </c>
      <c r="N183" s="19">
        <v>0.13603943686992051</v>
      </c>
      <c r="O183" s="19">
        <v>0.14300254452926209</v>
      </c>
      <c r="P183" s="19">
        <v>0.15144067056666374</v>
      </c>
      <c r="Q183" s="19">
        <v>0.15933760150043164</v>
      </c>
      <c r="R183" s="19">
        <v>0.15269062356839222</v>
      </c>
      <c r="S183" s="19">
        <v>0.15471935268470874</v>
      </c>
      <c r="T183" s="19">
        <v>0.14703974577935408</v>
      </c>
      <c r="U183" s="19">
        <v>0.14285357820141731</v>
      </c>
      <c r="V183" s="19">
        <v>0.14214647904227551</v>
      </c>
      <c r="W183" s="19">
        <v>0.13698926076055873</v>
      </c>
      <c r="X183" s="19">
        <v>0.12978912978912979</v>
      </c>
      <c r="Y183" s="19">
        <f>Y84/Y80</f>
        <v>0.12836921946978166</v>
      </c>
    </row>
    <row r="184" spans="1:25">
      <c r="A184" s="36" t="s">
        <v>589</v>
      </c>
      <c r="B184" s="48">
        <v>0.10190451343595096</v>
      </c>
      <c r="C184" s="48">
        <v>0.10164118226981887</v>
      </c>
      <c r="D184" s="48">
        <v>0.102917098272463</v>
      </c>
      <c r="E184" s="48">
        <v>9.7954872485687169E-2</v>
      </c>
      <c r="F184" s="48">
        <v>8.3743953200584989E-2</v>
      </c>
      <c r="G184" s="48">
        <v>7.3668873495053813E-2</v>
      </c>
      <c r="H184" s="48">
        <v>5.1263737155658004E-2</v>
      </c>
      <c r="I184" s="48">
        <v>4.9559369508634245E-2</v>
      </c>
      <c r="J184" s="48">
        <v>5.1422319474835887E-2</v>
      </c>
      <c r="K184" s="48">
        <v>5.1354770916655051E-2</v>
      </c>
      <c r="L184" s="48">
        <v>5.1300040493836463E-2</v>
      </c>
      <c r="M184" s="48">
        <v>5.4951291024307194E-2</v>
      </c>
      <c r="N184" s="48">
        <v>6.0278900386374741E-2</v>
      </c>
      <c r="O184" s="48">
        <v>6.6237415643323375E-2</v>
      </c>
      <c r="P184" s="48">
        <v>7.2793154631974152E-2</v>
      </c>
      <c r="Q184" s="48">
        <v>8.039403858878795E-2</v>
      </c>
      <c r="R184" s="48">
        <v>6.5904563033357122E-2</v>
      </c>
      <c r="S184" s="48">
        <v>6.9837778388781968E-2</v>
      </c>
      <c r="T184" s="48">
        <v>6.9648839880268737E-2</v>
      </c>
      <c r="U184" s="48">
        <v>7.1295788002794694E-2</v>
      </c>
      <c r="V184" s="48">
        <v>7.6239911188454496E-2</v>
      </c>
      <c r="W184" s="48">
        <v>7.6993922579691523E-2</v>
      </c>
      <c r="X184" s="48">
        <v>7.6712476712476718E-2</v>
      </c>
      <c r="Y184" s="48">
        <f>Y85/Y80</f>
        <v>7.8382450626184735E-2</v>
      </c>
    </row>
    <row r="185" spans="1:25">
      <c r="A185" s="52" t="s">
        <v>59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</row>
    <row r="186" spans="1:25">
      <c r="A186" s="18" t="s">
        <v>584</v>
      </c>
      <c r="B186" s="30">
        <v>0.99999999999999989</v>
      </c>
      <c r="C186" s="30">
        <v>1.0011077263915813</v>
      </c>
      <c r="D186" s="30">
        <v>1</v>
      </c>
      <c r="E186" s="30">
        <v>1</v>
      </c>
      <c r="F186" s="30">
        <v>1</v>
      </c>
      <c r="G186" s="30">
        <v>0.99999999999999989</v>
      </c>
      <c r="H186" s="30">
        <v>1</v>
      </c>
      <c r="I186" s="30">
        <v>1</v>
      </c>
      <c r="J186" s="30">
        <v>1</v>
      </c>
      <c r="K186" s="30">
        <v>1</v>
      </c>
      <c r="L186" s="30">
        <v>1</v>
      </c>
      <c r="M186" s="30">
        <v>1</v>
      </c>
      <c r="N186" s="30">
        <v>1</v>
      </c>
      <c r="O186" s="30">
        <v>0.99999999999999989</v>
      </c>
      <c r="P186" s="30">
        <v>1</v>
      </c>
      <c r="Q186" s="30">
        <v>1</v>
      </c>
      <c r="R186" s="30">
        <v>0.99999999999999989</v>
      </c>
      <c r="S186" s="30">
        <v>0.99999999999999989</v>
      </c>
      <c r="T186" s="30">
        <v>1</v>
      </c>
      <c r="U186" s="30">
        <v>0.99999999999999989</v>
      </c>
      <c r="V186" s="30">
        <v>1</v>
      </c>
      <c r="W186" s="30">
        <v>1</v>
      </c>
      <c r="X186" s="30">
        <v>1</v>
      </c>
      <c r="Y186" s="30">
        <f>SUM(Y187:Y191)</f>
        <v>0.99999999999999989</v>
      </c>
    </row>
    <row r="187" spans="1:25">
      <c r="A187" s="18" t="s">
        <v>585</v>
      </c>
      <c r="B187" s="19">
        <v>0.13760876571060265</v>
      </c>
      <c r="C187" s="19">
        <v>0.13985045693713652</v>
      </c>
      <c r="D187" s="19">
        <v>0.15252416756176154</v>
      </c>
      <c r="E187" s="19">
        <v>0.14309065761347919</v>
      </c>
      <c r="F187" s="19">
        <v>0.14497553631915694</v>
      </c>
      <c r="G187" s="19">
        <v>0.15885295786270565</v>
      </c>
      <c r="H187" s="19">
        <v>0.17137165140725669</v>
      </c>
      <c r="I187" s="19">
        <v>0.16960026872690628</v>
      </c>
      <c r="J187" s="19">
        <v>0.17148666967916856</v>
      </c>
      <c r="K187" s="19">
        <v>0.17802051811941841</v>
      </c>
      <c r="L187" s="19">
        <v>0.18216085549227681</v>
      </c>
      <c r="M187" s="19">
        <v>0.18572095193653756</v>
      </c>
      <c r="N187" s="19">
        <v>0.18658328595793064</v>
      </c>
      <c r="O187" s="19">
        <v>0.18820155828475485</v>
      </c>
      <c r="P187" s="19">
        <v>0.18601025563966264</v>
      </c>
      <c r="Q187" s="19">
        <v>0.18453342564812678</v>
      </c>
      <c r="R187" s="19">
        <v>0.186101063246739</v>
      </c>
      <c r="S187" s="19">
        <v>0.18327547240150049</v>
      </c>
      <c r="T187" s="19">
        <v>0.18084033613445377</v>
      </c>
      <c r="U187" s="19">
        <v>0.1761828708325015</v>
      </c>
      <c r="V187" s="19">
        <v>0.17208711788260572</v>
      </c>
      <c r="W187" s="19">
        <v>0.1700648091205828</v>
      </c>
      <c r="X187" s="19">
        <v>0.16547661549446627</v>
      </c>
      <c r="Y187" s="19">
        <f>Y88/Y87</f>
        <v>0.16154222657292872</v>
      </c>
    </row>
    <row r="188" spans="1:25">
      <c r="A188" s="18" t="s">
        <v>586</v>
      </c>
      <c r="B188" s="19">
        <v>0.48888172736061875</v>
      </c>
      <c r="C188" s="19">
        <v>0.49598449183051785</v>
      </c>
      <c r="D188" s="19">
        <v>0.4966702470461869</v>
      </c>
      <c r="E188" s="19">
        <v>0.5590343266691814</v>
      </c>
      <c r="F188" s="19">
        <v>0.58374106134738424</v>
      </c>
      <c r="G188" s="19">
        <v>0.58264995616070969</v>
      </c>
      <c r="H188" s="19">
        <v>0.58494404883011186</v>
      </c>
      <c r="I188" s="19">
        <v>0.58683238159220696</v>
      </c>
      <c r="J188" s="19">
        <v>0.58430298237686396</v>
      </c>
      <c r="K188" s="19">
        <v>0.58053484882033113</v>
      </c>
      <c r="L188" s="19">
        <v>0.56764452820912037</v>
      </c>
      <c r="M188" s="19">
        <v>0.54950225540519526</v>
      </c>
      <c r="N188" s="19">
        <v>0.53357968542732614</v>
      </c>
      <c r="O188" s="19">
        <v>0.51572433829494213</v>
      </c>
      <c r="P188" s="19">
        <v>0.50132421720918874</v>
      </c>
      <c r="Q188" s="19">
        <v>0.48897992153242559</v>
      </c>
      <c r="R188" s="19">
        <v>0.48089444261756004</v>
      </c>
      <c r="S188" s="19">
        <v>0.46312821827162792</v>
      </c>
      <c r="T188" s="19">
        <v>0.44470588235294117</v>
      </c>
      <c r="U188" s="19">
        <v>0.42910261529247357</v>
      </c>
      <c r="V188" s="19">
        <v>0.41493309893544289</v>
      </c>
      <c r="W188" s="19">
        <v>0.40110695870192536</v>
      </c>
      <c r="X188" s="19">
        <v>0.39153427347375935</v>
      </c>
      <c r="Y188" s="19">
        <f>Y89/Y87</f>
        <v>0.38048411497730711</v>
      </c>
    </row>
    <row r="189" spans="1:25">
      <c r="A189" s="18" t="s">
        <v>587</v>
      </c>
      <c r="B189" s="19">
        <v>0.25233644859813081</v>
      </c>
      <c r="C189" s="19">
        <v>0.24840764331210191</v>
      </c>
      <c r="D189" s="19">
        <v>0.24854994629430718</v>
      </c>
      <c r="E189" s="19">
        <v>0.22846724506475544</v>
      </c>
      <c r="F189" s="19">
        <v>0.22340986074520136</v>
      </c>
      <c r="G189" s="19">
        <v>0.21950590541028417</v>
      </c>
      <c r="H189" s="19">
        <v>0.21291115632417768</v>
      </c>
      <c r="I189" s="19">
        <v>0.21310043668122269</v>
      </c>
      <c r="J189" s="19">
        <v>0.21322864889290555</v>
      </c>
      <c r="K189" s="19">
        <v>0.21167613846040298</v>
      </c>
      <c r="L189" s="19">
        <v>0.21965010038103822</v>
      </c>
      <c r="M189" s="19">
        <v>0.23238450769948671</v>
      </c>
      <c r="N189" s="19">
        <v>0.24557513738866779</v>
      </c>
      <c r="O189" s="19">
        <v>0.2589469315373441</v>
      </c>
      <c r="P189" s="19">
        <v>0.27149270271793235</v>
      </c>
      <c r="Q189" s="19">
        <v>0.28282944841910918</v>
      </c>
      <c r="R189" s="19">
        <v>0.29271073111914941</v>
      </c>
      <c r="S189" s="19">
        <v>0.3099559635592628</v>
      </c>
      <c r="T189" s="19">
        <v>0.32684273709483791</v>
      </c>
      <c r="U189" s="19">
        <v>0.34325713715312439</v>
      </c>
      <c r="V189" s="19">
        <v>0.35650454145912686</v>
      </c>
      <c r="W189" s="19">
        <v>0.36870239841052083</v>
      </c>
      <c r="X189" s="19">
        <v>0.37888254194930382</v>
      </c>
      <c r="Y189" s="19">
        <f>Y90/Y87</f>
        <v>0.38973925424935479</v>
      </c>
    </row>
    <row r="190" spans="1:25">
      <c r="A190" s="18" t="s">
        <v>588</v>
      </c>
      <c r="B190" s="19">
        <v>7.3799548823718988E-2</v>
      </c>
      <c r="C190" s="19">
        <v>6.8402104680144002E-2</v>
      </c>
      <c r="D190" s="19">
        <v>5.9935553168635879E-2</v>
      </c>
      <c r="E190" s="19">
        <v>4.1870992078460956E-2</v>
      </c>
      <c r="F190" s="19">
        <v>2.9281144147534813E-2</v>
      </c>
      <c r="G190" s="19">
        <v>2.4188973129093815E-2</v>
      </c>
      <c r="H190" s="19">
        <v>2.0176330959647337E-2</v>
      </c>
      <c r="I190" s="19">
        <v>2.0490426603963722E-2</v>
      </c>
      <c r="J190" s="19">
        <v>2.1294622684139178E-2</v>
      </c>
      <c r="K190" s="19">
        <v>2.1010160651462592E-2</v>
      </c>
      <c r="L190" s="19">
        <v>2.1735567665014135E-2</v>
      </c>
      <c r="M190" s="19">
        <v>2.3137346399128948E-2</v>
      </c>
      <c r="N190" s="19">
        <v>2.4104604889141557E-2</v>
      </c>
      <c r="O190" s="19">
        <v>2.580791216254457E-2</v>
      </c>
      <c r="P190" s="19">
        <v>2.8851030259771971E-2</v>
      </c>
      <c r="Q190" s="19">
        <v>3.0079236864374182E-2</v>
      </c>
      <c r="R190" s="19">
        <v>2.8148635317329827E-2</v>
      </c>
      <c r="S190" s="19">
        <v>3.0639110883291781E-2</v>
      </c>
      <c r="T190" s="19">
        <v>3.3421368547418964E-2</v>
      </c>
      <c r="U190" s="19">
        <v>3.5735675783589542E-2</v>
      </c>
      <c r="V190" s="19">
        <v>3.9359312432854773E-2</v>
      </c>
      <c r="W190" s="19">
        <v>4.2102275415109511E-2</v>
      </c>
      <c r="X190" s="19">
        <v>4.505087468761157E-2</v>
      </c>
      <c r="Y190" s="19">
        <f>Y91/Y87</f>
        <v>4.8878704280501915E-2</v>
      </c>
    </row>
    <row r="191" spans="1:25">
      <c r="A191" s="36" t="s">
        <v>589</v>
      </c>
      <c r="B191" s="48">
        <v>4.7373509506928778E-2</v>
      </c>
      <c r="C191" s="48">
        <v>4.8463029631680976E-2</v>
      </c>
      <c r="D191" s="48">
        <v>4.2320085929108485E-2</v>
      </c>
      <c r="E191" s="48">
        <v>2.7536778574122973E-2</v>
      </c>
      <c r="F191" s="48">
        <v>1.8592397440722618E-2</v>
      </c>
      <c r="G191" s="48">
        <v>1.4802207437206663E-2</v>
      </c>
      <c r="H191" s="48">
        <v>1.0596812478806375E-2</v>
      </c>
      <c r="I191" s="48">
        <v>9.9764863957003697E-3</v>
      </c>
      <c r="J191" s="48">
        <v>9.6870763669227294E-3</v>
      </c>
      <c r="K191" s="48">
        <v>8.7583339483848742E-3</v>
      </c>
      <c r="L191" s="48">
        <v>8.8089482525504983E-3</v>
      </c>
      <c r="M191" s="48">
        <v>9.2549385596515793E-3</v>
      </c>
      <c r="N191" s="48">
        <v>1.0157286336933864E-2</v>
      </c>
      <c r="O191" s="48">
        <v>1.1319259720414285E-2</v>
      </c>
      <c r="P191" s="48">
        <v>1.232179417344428E-2</v>
      </c>
      <c r="Q191" s="48">
        <v>1.3577967535964306E-2</v>
      </c>
      <c r="R191" s="48">
        <v>1.2145127699221747E-2</v>
      </c>
      <c r="S191" s="48">
        <v>1.3001234884316969E-2</v>
      </c>
      <c r="T191" s="48">
        <v>1.418967587034814E-2</v>
      </c>
      <c r="U191" s="48">
        <v>1.5721700938311042E-2</v>
      </c>
      <c r="V191" s="48">
        <v>1.7115929289969724E-2</v>
      </c>
      <c r="W191" s="48">
        <v>1.802355835186149E-2</v>
      </c>
      <c r="X191" s="48">
        <v>1.905569439485898E-2</v>
      </c>
      <c r="Y191" s="48">
        <f>Y92/Y87</f>
        <v>1.9355699919907449E-2</v>
      </c>
    </row>
    <row r="192" spans="1:25">
      <c r="A192" s="22" t="s">
        <v>60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 spans="1:25">
      <c r="A193" s="18" t="s">
        <v>584</v>
      </c>
      <c r="B193" s="30">
        <v>1</v>
      </c>
      <c r="C193" s="30">
        <v>1</v>
      </c>
      <c r="D193" s="30">
        <v>1</v>
      </c>
      <c r="E193" s="30">
        <v>1</v>
      </c>
      <c r="F193" s="30">
        <v>1</v>
      </c>
      <c r="G193" s="30">
        <v>1</v>
      </c>
      <c r="H193" s="30">
        <v>1</v>
      </c>
      <c r="I193" s="30">
        <v>1</v>
      </c>
      <c r="J193" s="30">
        <v>1</v>
      </c>
      <c r="K193" s="30">
        <v>1</v>
      </c>
      <c r="L193" s="30">
        <v>1.0000000000000002</v>
      </c>
      <c r="M193" s="30">
        <v>1</v>
      </c>
      <c r="N193" s="30">
        <v>0.99999999999999989</v>
      </c>
      <c r="O193" s="30">
        <v>1</v>
      </c>
      <c r="P193" s="30">
        <v>1</v>
      </c>
      <c r="Q193" s="30">
        <v>1</v>
      </c>
      <c r="R193" s="30">
        <v>1</v>
      </c>
      <c r="S193" s="30">
        <v>1</v>
      </c>
      <c r="T193" s="30">
        <v>1</v>
      </c>
      <c r="U193" s="30">
        <v>0.99999999999999989</v>
      </c>
      <c r="V193" s="30">
        <v>1</v>
      </c>
      <c r="W193" s="30">
        <v>1</v>
      </c>
      <c r="X193" s="30">
        <v>1</v>
      </c>
      <c r="Y193" s="30">
        <f>SUM(Y194:Y198)</f>
        <v>1</v>
      </c>
    </row>
    <row r="194" spans="1:25">
      <c r="A194" s="18" t="s">
        <v>585</v>
      </c>
      <c r="B194" s="19">
        <v>0.11222161868549702</v>
      </c>
      <c r="C194" s="19">
        <v>0.12342380850609104</v>
      </c>
      <c r="D194" s="19">
        <v>0.13138332255979315</v>
      </c>
      <c r="E194" s="19">
        <v>0.12355871229591366</v>
      </c>
      <c r="F194" s="19">
        <v>0.13918122358894303</v>
      </c>
      <c r="G194" s="19">
        <v>0.15595015689333067</v>
      </c>
      <c r="H194" s="19">
        <v>0.16056824333221167</v>
      </c>
      <c r="I194" s="19">
        <v>0.15832040518342763</v>
      </c>
      <c r="J194" s="19">
        <v>0.15856695706104096</v>
      </c>
      <c r="K194" s="19">
        <v>0.1628909803372752</v>
      </c>
      <c r="L194" s="19">
        <v>0.16231745984488738</v>
      </c>
      <c r="M194" s="19">
        <v>0.16042409692057896</v>
      </c>
      <c r="N194" s="19">
        <v>0.16019825153163075</v>
      </c>
      <c r="O194" s="19">
        <v>0.1606029253359034</v>
      </c>
      <c r="P194" s="19">
        <v>0.16046653071446459</v>
      </c>
      <c r="Q194" s="19">
        <v>0.16040350293759006</v>
      </c>
      <c r="R194" s="19">
        <v>0.16262934146145824</v>
      </c>
      <c r="S194" s="19">
        <v>0.16126539320934766</v>
      </c>
      <c r="T194" s="19">
        <v>0.15982856226851266</v>
      </c>
      <c r="U194" s="19">
        <v>0.15812385779800697</v>
      </c>
      <c r="V194" s="19">
        <v>0.15523703070550332</v>
      </c>
      <c r="W194" s="19">
        <v>0.15467782120734189</v>
      </c>
      <c r="X194" s="19">
        <v>0.15362167432790083</v>
      </c>
      <c r="Y194" s="19">
        <f>Y95/Y94</f>
        <v>0.15208208861902711</v>
      </c>
    </row>
    <row r="195" spans="1:25">
      <c r="A195" s="18" t="s">
        <v>586</v>
      </c>
      <c r="B195" s="19">
        <v>0.50103204780010868</v>
      </c>
      <c r="C195" s="19">
        <v>0.5096174396238512</v>
      </c>
      <c r="D195" s="19">
        <v>0.52900775694893343</v>
      </c>
      <c r="E195" s="19">
        <v>0.58970574670233378</v>
      </c>
      <c r="F195" s="19">
        <v>0.60280461873872904</v>
      </c>
      <c r="G195" s="19">
        <v>0.59166016723196635</v>
      </c>
      <c r="H195" s="19">
        <v>0.59032055127211014</v>
      </c>
      <c r="I195" s="19">
        <v>0.5842763277970433</v>
      </c>
      <c r="J195" s="19">
        <v>0.57858575678582846</v>
      </c>
      <c r="K195" s="19">
        <v>0.57637674060597577</v>
      </c>
      <c r="L195" s="19">
        <v>0.5751968679756464</v>
      </c>
      <c r="M195" s="19">
        <v>0.56810391484755551</v>
      </c>
      <c r="N195" s="19">
        <v>0.55739657190059888</v>
      </c>
      <c r="O195" s="19">
        <v>0.54628238562276776</v>
      </c>
      <c r="P195" s="19">
        <v>0.53572322993810595</v>
      </c>
      <c r="Q195" s="19">
        <v>0.52339356316742414</v>
      </c>
      <c r="R195" s="19">
        <v>0.51261730969760166</v>
      </c>
      <c r="S195" s="19">
        <v>0.49948759303126522</v>
      </c>
      <c r="T195" s="19">
        <v>0.48628582517063623</v>
      </c>
      <c r="U195" s="19">
        <v>0.47420778593841589</v>
      </c>
      <c r="V195" s="19">
        <v>0.46481524097573806</v>
      </c>
      <c r="W195" s="19">
        <v>0.45815904363528309</v>
      </c>
      <c r="X195" s="19">
        <v>0.45010447137484327</v>
      </c>
      <c r="Y195" s="19">
        <f>Y96/Y94</f>
        <v>0.44044823609509387</v>
      </c>
    </row>
    <row r="196" spans="1:25">
      <c r="A196" s="18" t="s">
        <v>587</v>
      </c>
      <c r="B196" s="19">
        <v>0.2844106463878327</v>
      </c>
      <c r="C196" s="19">
        <v>0.27313528531737552</v>
      </c>
      <c r="D196" s="19">
        <v>0.25484809308338718</v>
      </c>
      <c r="E196" s="19">
        <v>0.23189742643667557</v>
      </c>
      <c r="F196" s="19">
        <v>0.2190132694533416</v>
      </c>
      <c r="G196" s="19">
        <v>0.21854424754684126</v>
      </c>
      <c r="H196" s="19">
        <v>0.22033327968866587</v>
      </c>
      <c r="I196" s="19">
        <v>0.22814382186530388</v>
      </c>
      <c r="J196" s="19">
        <v>0.23285494171116258</v>
      </c>
      <c r="K196" s="19">
        <v>0.23278636904345393</v>
      </c>
      <c r="L196" s="19">
        <v>0.23490182651800467</v>
      </c>
      <c r="M196" s="19">
        <v>0.24235695749316533</v>
      </c>
      <c r="N196" s="19">
        <v>0.25112549046602878</v>
      </c>
      <c r="O196" s="19">
        <v>0.26058733488292984</v>
      </c>
      <c r="P196" s="19">
        <v>0.26841973453543699</v>
      </c>
      <c r="Q196" s="19">
        <v>0.27795883678823485</v>
      </c>
      <c r="R196" s="19">
        <v>0.28560198925162428</v>
      </c>
      <c r="S196" s="19">
        <v>0.29670883524015929</v>
      </c>
      <c r="T196" s="19">
        <v>0.30815763496924753</v>
      </c>
      <c r="U196" s="19">
        <v>0.31812696113927108</v>
      </c>
      <c r="V196" s="19">
        <v>0.32695279111052666</v>
      </c>
      <c r="W196" s="19">
        <v>0.33126852423293485</v>
      </c>
      <c r="X196" s="19">
        <v>0.3373241398523471</v>
      </c>
      <c r="Y196" s="19">
        <f>Y97/Y94</f>
        <v>0.34633394005919049</v>
      </c>
    </row>
    <row r="197" spans="1:25">
      <c r="A197" s="18" t="s">
        <v>588</v>
      </c>
      <c r="B197" s="19">
        <v>5.877240630092341E-2</v>
      </c>
      <c r="C197" s="19">
        <v>5.3216499251976919E-2</v>
      </c>
      <c r="D197" s="19">
        <v>4.7268907563025209E-2</v>
      </c>
      <c r="E197" s="19">
        <v>3.1823632506226364E-2</v>
      </c>
      <c r="F197" s="19">
        <v>2.3012946464619276E-2</v>
      </c>
      <c r="G197" s="19">
        <v>2.0677271325703298E-2</v>
      </c>
      <c r="H197" s="19">
        <v>1.9414492838436891E-2</v>
      </c>
      <c r="I197" s="19">
        <v>2.0019620368680414E-2</v>
      </c>
      <c r="J197" s="19">
        <v>2.1009176979058658E-2</v>
      </c>
      <c r="K197" s="19">
        <v>1.978517948359107E-2</v>
      </c>
      <c r="L197" s="19">
        <v>1.9843101061375174E-2</v>
      </c>
      <c r="M197" s="19">
        <v>2.0934234446772785E-2</v>
      </c>
      <c r="N197" s="19">
        <v>2.23721346458319E-2</v>
      </c>
      <c r="O197" s="19">
        <v>2.322977493055162E-2</v>
      </c>
      <c r="P197" s="19">
        <v>2.5201245035955781E-2</v>
      </c>
      <c r="Q197" s="19">
        <v>2.7210582714407124E-2</v>
      </c>
      <c r="R197" s="19">
        <v>2.7769310980989812E-2</v>
      </c>
      <c r="S197" s="19">
        <v>2.9677603615409168E-2</v>
      </c>
      <c r="T197" s="19">
        <v>3.2060205691530202E-2</v>
      </c>
      <c r="U197" s="19">
        <v>3.4800524119857935E-2</v>
      </c>
      <c r="V197" s="19">
        <v>3.7370964560457624E-2</v>
      </c>
      <c r="W197" s="19">
        <v>3.9299945903525417E-2</v>
      </c>
      <c r="X197" s="19">
        <v>4.1405488229558432E-2</v>
      </c>
      <c r="Y197" s="19">
        <f>Y98/Y94</f>
        <v>4.2683858776451623E-2</v>
      </c>
    </row>
    <row r="198" spans="1:25">
      <c r="A198" s="34" t="s">
        <v>589</v>
      </c>
      <c r="B198" s="47">
        <v>4.2911461162411735E-2</v>
      </c>
      <c r="C198" s="47">
        <v>4.0286385979910237E-2</v>
      </c>
      <c r="D198" s="47">
        <v>3.7249515190691661E-2</v>
      </c>
      <c r="E198" s="47">
        <v>2.2737754819666084E-2</v>
      </c>
      <c r="F198" s="47">
        <v>1.5826447393211852E-2</v>
      </c>
      <c r="G198" s="47">
        <v>1.3168157002158417E-2</v>
      </c>
      <c r="H198" s="47">
        <v>9.3634328685754421E-3</v>
      </c>
      <c r="I198" s="47">
        <v>9.2398247855448069E-3</v>
      </c>
      <c r="J198" s="47">
        <v>8.9831674629093066E-3</v>
      </c>
      <c r="K198" s="47">
        <v>8.1607305297040095E-3</v>
      </c>
      <c r="L198" s="47">
        <v>7.7407446000863391E-3</v>
      </c>
      <c r="M198" s="47">
        <v>8.1807962919274481E-3</v>
      </c>
      <c r="N198" s="47">
        <v>8.9075514559096847E-3</v>
      </c>
      <c r="O198" s="47">
        <v>9.2975792278473836E-3</v>
      </c>
      <c r="P198" s="47">
        <v>1.0189259776036635E-2</v>
      </c>
      <c r="Q198" s="47">
        <v>1.1033514392343791E-2</v>
      </c>
      <c r="R198" s="47">
        <v>1.138204860832598E-2</v>
      </c>
      <c r="S198" s="47">
        <v>1.2860574903818691E-2</v>
      </c>
      <c r="T198" s="47">
        <v>1.3667771900073402E-2</v>
      </c>
      <c r="U198" s="47">
        <v>1.4740871004448123E-2</v>
      </c>
      <c r="V198" s="47">
        <v>1.5623972647774344E-2</v>
      </c>
      <c r="W198" s="47">
        <v>1.6594665020914764E-2</v>
      </c>
      <c r="X198" s="47">
        <v>1.7544226215350327E-2</v>
      </c>
      <c r="Y198" s="98">
        <f>Y99/Y94</f>
        <v>1.8451876450236902E-2</v>
      </c>
    </row>
    <row r="199" spans="1:25">
      <c r="A199" s="14" t="s">
        <v>65</v>
      </c>
    </row>
    <row r="200" spans="1:25" ht="15.95">
      <c r="A200"/>
      <c r="B200"/>
      <c r="C200"/>
    </row>
    <row r="201" spans="1:25" ht="15.95">
      <c r="A201"/>
      <c r="B201"/>
      <c r="C201"/>
    </row>
    <row r="202" spans="1:25" ht="15.95">
      <c r="A202"/>
      <c r="B202"/>
      <c r="C202"/>
    </row>
    <row r="203" spans="1:25" ht="15.95">
      <c r="A203"/>
      <c r="B203"/>
      <c r="C203"/>
    </row>
    <row r="204" spans="1:25" ht="15.95">
      <c r="A204"/>
      <c r="B204"/>
      <c r="C204"/>
    </row>
    <row r="205" spans="1:25" ht="15.95">
      <c r="A205"/>
      <c r="B205"/>
      <c r="C205"/>
    </row>
    <row r="206" spans="1:25" ht="15.95">
      <c r="A206"/>
      <c r="B206"/>
      <c r="C206"/>
    </row>
    <row r="207" spans="1:25" ht="15.95">
      <c r="A207"/>
      <c r="B207"/>
      <c r="C207"/>
    </row>
    <row r="208" spans="1:25" ht="15.95">
      <c r="A208"/>
      <c r="B208"/>
      <c r="C208"/>
    </row>
    <row r="209" spans="1:3" ht="15.95">
      <c r="A209"/>
      <c r="B209"/>
      <c r="C209"/>
    </row>
    <row r="210" spans="1:3" ht="15.95">
      <c r="A210"/>
      <c r="B210"/>
      <c r="C210"/>
    </row>
    <row r="211" spans="1:3" ht="15.95">
      <c r="A211"/>
      <c r="B211"/>
      <c r="C211"/>
    </row>
    <row r="212" spans="1:3" ht="15.95">
      <c r="A212"/>
      <c r="B212"/>
      <c r="C212"/>
    </row>
    <row r="213" spans="1:3" ht="15.95">
      <c r="A213"/>
      <c r="B213"/>
      <c r="C213"/>
    </row>
    <row r="214" spans="1:3" ht="15.95">
      <c r="A214"/>
      <c r="B214"/>
      <c r="C214"/>
    </row>
    <row r="215" spans="1:3" ht="15.95">
      <c r="A215"/>
      <c r="B215"/>
      <c r="C215"/>
    </row>
    <row r="216" spans="1:3" ht="15.95">
      <c r="A216"/>
      <c r="B216"/>
      <c r="C216"/>
    </row>
    <row r="217" spans="1:3" ht="15.95">
      <c r="A217"/>
      <c r="B217"/>
      <c r="C217"/>
    </row>
    <row r="218" spans="1:3" ht="15.95">
      <c r="A218"/>
      <c r="B218"/>
      <c r="C218"/>
    </row>
    <row r="219" spans="1:3" ht="15.95">
      <c r="A219"/>
      <c r="B219"/>
      <c r="C219"/>
    </row>
    <row r="220" spans="1:3" ht="15.95">
      <c r="A220"/>
    </row>
    <row r="221" spans="1:3" ht="15.95">
      <c r="A221"/>
    </row>
    <row r="222" spans="1:3" ht="15.95">
      <c r="A222"/>
    </row>
    <row r="223" spans="1:3" ht="15.95">
      <c r="A223"/>
    </row>
    <row r="224" spans="1:3" ht="15.95">
      <c r="A224"/>
    </row>
    <row r="225" spans="1:1" ht="15.95">
      <c r="A225"/>
    </row>
    <row r="226" spans="1:1" ht="15.95">
      <c r="A226"/>
    </row>
    <row r="227" spans="1:1" ht="15.95">
      <c r="A227"/>
    </row>
    <row r="228" spans="1:1" ht="15.95">
      <c r="A228"/>
    </row>
    <row r="229" spans="1:1" ht="15.95">
      <c r="A229"/>
    </row>
    <row r="230" spans="1:1" ht="15.95">
      <c r="A230"/>
    </row>
    <row r="231" spans="1:1" ht="15.95">
      <c r="A231"/>
    </row>
    <row r="232" spans="1:1" ht="15.95">
      <c r="A232"/>
    </row>
    <row r="233" spans="1:1" ht="15.95">
      <c r="A233"/>
    </row>
    <row r="234" spans="1:1" ht="15.95">
      <c r="A234"/>
    </row>
    <row r="235" spans="1:1" ht="15.95">
      <c r="A235"/>
    </row>
    <row r="236" spans="1:1" ht="15.95">
      <c r="A236"/>
    </row>
    <row r="237" spans="1:1" ht="15.95">
      <c r="A237"/>
    </row>
    <row r="238" spans="1:1" ht="15.95">
      <c r="A238"/>
    </row>
    <row r="239" spans="1:1" ht="15.95">
      <c r="A239"/>
    </row>
    <row r="240" spans="1:1" ht="15.95">
      <c r="A240"/>
    </row>
    <row r="241" spans="1:1" ht="15.95">
      <c r="A241"/>
    </row>
    <row r="242" spans="1:1" ht="15.95">
      <c r="A242"/>
    </row>
    <row r="243" spans="1:1" ht="15.95">
      <c r="A243"/>
    </row>
    <row r="244" spans="1:1" ht="15.95">
      <c r="A244"/>
    </row>
    <row r="245" spans="1:1" ht="15.95">
      <c r="A245"/>
    </row>
    <row r="246" spans="1:1" ht="15.95">
      <c r="A246"/>
    </row>
    <row r="247" spans="1:1" ht="15.95">
      <c r="A247"/>
    </row>
    <row r="248" spans="1:1" ht="15.95">
      <c r="A248"/>
    </row>
    <row r="249" spans="1:1" ht="15.95">
      <c r="A249"/>
    </row>
    <row r="250" spans="1:1" ht="15.95">
      <c r="A250"/>
    </row>
    <row r="251" spans="1:1" ht="15.95">
      <c r="A251"/>
    </row>
    <row r="252" spans="1:1" ht="15.95">
      <c r="A252"/>
    </row>
    <row r="253" spans="1:1" ht="15.95">
      <c r="A253"/>
    </row>
    <row r="254" spans="1:1" ht="15.95">
      <c r="A254"/>
    </row>
    <row r="255" spans="1:1" ht="15.95">
      <c r="A255"/>
    </row>
    <row r="256" spans="1:1" ht="15.95">
      <c r="A256"/>
    </row>
    <row r="257" spans="1:1" ht="15.95">
      <c r="A257"/>
    </row>
    <row r="258" spans="1:1" ht="15.95">
      <c r="A258"/>
    </row>
    <row r="259" spans="1:1" ht="15.95">
      <c r="A259"/>
    </row>
    <row r="260" spans="1:1" ht="15.95">
      <c r="A260"/>
    </row>
    <row r="261" spans="1:1" ht="15.95">
      <c r="A261"/>
    </row>
    <row r="262" spans="1:1" ht="15.95">
      <c r="A262"/>
    </row>
    <row r="263" spans="1:1" ht="15.95">
      <c r="A263"/>
    </row>
    <row r="264" spans="1:1" ht="15.95">
      <c r="A264"/>
    </row>
    <row r="265" spans="1:1" ht="15.95">
      <c r="A265"/>
    </row>
    <row r="266" spans="1:1" ht="15.95">
      <c r="A266"/>
    </row>
    <row r="267" spans="1:1" ht="15.95">
      <c r="A267"/>
    </row>
    <row r="268" spans="1:1" ht="15.95">
      <c r="A268"/>
    </row>
    <row r="269" spans="1:1" ht="15.95">
      <c r="A269"/>
    </row>
    <row r="270" spans="1:1" ht="15.95">
      <c r="A270"/>
    </row>
    <row r="271" spans="1:1" ht="15.95">
      <c r="A271"/>
    </row>
    <row r="272" spans="1:1" ht="15.95">
      <c r="A272"/>
    </row>
    <row r="273" spans="1:1" ht="15.95">
      <c r="A273"/>
    </row>
    <row r="274" spans="1:1" ht="15.95">
      <c r="A274"/>
    </row>
    <row r="275" spans="1:1" ht="15.95">
      <c r="A275"/>
    </row>
    <row r="276" spans="1:1" ht="15.95">
      <c r="A276"/>
    </row>
    <row r="277" spans="1:1" ht="15.95">
      <c r="A277"/>
    </row>
    <row r="278" spans="1:1" ht="15.95">
      <c r="A278"/>
    </row>
    <row r="279" spans="1:1" ht="15.95">
      <c r="A279"/>
    </row>
    <row r="280" spans="1:1" ht="15.95">
      <c r="A280"/>
    </row>
    <row r="281" spans="1:1" ht="15.95">
      <c r="A281"/>
    </row>
    <row r="282" spans="1:1" ht="15.95">
      <c r="A282"/>
    </row>
    <row r="283" spans="1:1" ht="15.95">
      <c r="A283"/>
    </row>
    <row r="284" spans="1:1" ht="15.95">
      <c r="A284"/>
    </row>
    <row r="285" spans="1:1" ht="15.95">
      <c r="A285"/>
    </row>
    <row r="286" spans="1:1" ht="15.95">
      <c r="A286"/>
    </row>
    <row r="287" spans="1:1" ht="15.95">
      <c r="A287"/>
    </row>
  </sheetData>
  <pageMargins left="0.7" right="0.7" top="0.75" bottom="0.75" header="0.3" footer="0.3"/>
  <ignoredErrors>
    <ignoredError sqref="B7:X7 B71:X71 B39:X39 B170:X170 B138:X138 B106:X10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72"/>
  <sheetViews>
    <sheetView zoomScale="113" workbookViewId="0">
      <selection activeCell="D252" sqref="D252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6" ht="29.1">
      <c r="A1" s="20" t="s">
        <v>0</v>
      </c>
    </row>
    <row r="2" spans="1:26" ht="24">
      <c r="A2" s="21" t="s">
        <v>7</v>
      </c>
    </row>
    <row r="5" spans="1:26" ht="21">
      <c r="A5" s="15" t="s">
        <v>591</v>
      </c>
    </row>
    <row r="7" spans="1:26" customFormat="1" ht="15.75">
      <c r="A7" s="49" t="s">
        <v>28</v>
      </c>
      <c r="B7" s="73" t="s">
        <v>29</v>
      </c>
      <c r="C7" s="73" t="s">
        <v>30</v>
      </c>
      <c r="D7" s="73" t="s">
        <v>31</v>
      </c>
      <c r="E7" s="73" t="s">
        <v>32</v>
      </c>
      <c r="F7" s="73" t="s">
        <v>33</v>
      </c>
      <c r="G7" s="73" t="s">
        <v>34</v>
      </c>
      <c r="H7" s="73" t="s">
        <v>35</v>
      </c>
      <c r="I7" s="73" t="s">
        <v>36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 t="s">
        <v>42</v>
      </c>
      <c r="P7" s="73" t="s">
        <v>43</v>
      </c>
      <c r="Q7" s="73" t="s">
        <v>44</v>
      </c>
      <c r="R7" s="73" t="s">
        <v>45</v>
      </c>
      <c r="S7" s="73" t="s">
        <v>46</v>
      </c>
      <c r="T7" s="73" t="s">
        <v>47</v>
      </c>
      <c r="U7" s="73" t="s">
        <v>48</v>
      </c>
      <c r="V7" s="73" t="s">
        <v>49</v>
      </c>
      <c r="W7" s="73" t="s">
        <v>50</v>
      </c>
      <c r="X7" s="73" t="s">
        <v>51</v>
      </c>
      <c r="Y7" s="73" t="s">
        <v>52</v>
      </c>
      <c r="Z7" s="73" t="s">
        <v>53</v>
      </c>
    </row>
    <row r="8" spans="1:26" customFormat="1" ht="15.75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customFormat="1" ht="15.75">
      <c r="A9" s="18" t="s">
        <v>55</v>
      </c>
      <c r="B9" s="83">
        <f t="shared" ref="B9:Y9" si="0">SUM(B10:B17)</f>
        <v>165256</v>
      </c>
      <c r="C9" s="83">
        <f t="shared" si="0"/>
        <v>175899</v>
      </c>
      <c r="D9" s="83">
        <f t="shared" si="0"/>
        <v>205830</v>
      </c>
      <c r="E9" s="83">
        <f t="shared" si="0"/>
        <v>270009</v>
      </c>
      <c r="F9" s="83">
        <f t="shared" si="0"/>
        <v>373203</v>
      </c>
      <c r="G9" s="83">
        <f t="shared" si="0"/>
        <v>487945</v>
      </c>
      <c r="H9" s="83">
        <f t="shared" si="0"/>
        <v>539847</v>
      </c>
      <c r="I9" s="83">
        <f t="shared" si="0"/>
        <v>656447</v>
      </c>
      <c r="J9" s="83">
        <f t="shared" si="0"/>
        <v>742416</v>
      </c>
      <c r="K9" s="83">
        <f t="shared" si="0"/>
        <v>806549</v>
      </c>
      <c r="L9" s="83">
        <f t="shared" si="0"/>
        <v>921918</v>
      </c>
      <c r="M9" s="83">
        <f t="shared" si="0"/>
        <v>964916</v>
      </c>
      <c r="N9" s="83">
        <f t="shared" si="0"/>
        <v>970254</v>
      </c>
      <c r="O9" s="83">
        <f t="shared" si="0"/>
        <v>963051</v>
      </c>
      <c r="P9" s="83">
        <f t="shared" si="0"/>
        <v>974221</v>
      </c>
      <c r="Q9" s="83">
        <f t="shared" si="0"/>
        <v>959425</v>
      </c>
      <c r="R9" s="83">
        <f t="shared" si="0"/>
        <v>850115</v>
      </c>
      <c r="S9" s="83">
        <f t="shared" si="0"/>
        <v>826653</v>
      </c>
      <c r="T9" s="83">
        <f t="shared" si="0"/>
        <v>805809</v>
      </c>
      <c r="U9" s="83">
        <f t="shared" si="0"/>
        <v>789109</v>
      </c>
      <c r="V9" s="83">
        <f t="shared" si="0"/>
        <v>815551</v>
      </c>
      <c r="W9" s="83">
        <f t="shared" si="0"/>
        <v>860592</v>
      </c>
      <c r="X9" s="83">
        <f t="shared" si="0"/>
        <v>918268</v>
      </c>
      <c r="Y9" s="83">
        <f t="shared" si="0"/>
        <v>927906</v>
      </c>
      <c r="Z9" s="83">
        <f>SUM(Z10:Z17)</f>
        <v>973316</v>
      </c>
    </row>
    <row r="10" spans="1:26" customFormat="1" ht="15.75">
      <c r="A10" s="18" t="s">
        <v>592</v>
      </c>
      <c r="B10" s="13">
        <v>76889</v>
      </c>
      <c r="C10" s="13">
        <v>82009</v>
      </c>
      <c r="D10" s="13">
        <v>92454</v>
      </c>
      <c r="E10" s="13">
        <v>110992</v>
      </c>
      <c r="F10" s="13">
        <v>136551</v>
      </c>
      <c r="G10" s="13">
        <v>171730</v>
      </c>
      <c r="H10" s="13">
        <v>180204</v>
      </c>
      <c r="I10" s="13">
        <v>218440</v>
      </c>
      <c r="J10" s="13">
        <v>248471</v>
      </c>
      <c r="K10" s="13">
        <v>283384</v>
      </c>
      <c r="L10" s="13">
        <v>335643</v>
      </c>
      <c r="M10" s="13">
        <v>351469</v>
      </c>
      <c r="N10" s="13">
        <v>356954</v>
      </c>
      <c r="O10" s="13">
        <v>356405</v>
      </c>
      <c r="P10" s="13">
        <v>363165</v>
      </c>
      <c r="Q10" s="13">
        <v>353052</v>
      </c>
      <c r="R10" s="13">
        <v>294147</v>
      </c>
      <c r="S10" s="13">
        <v>278275</v>
      </c>
      <c r="T10" s="13">
        <v>263941</v>
      </c>
      <c r="U10" s="13">
        <v>248522</v>
      </c>
      <c r="V10" s="13">
        <v>249599</v>
      </c>
      <c r="W10" s="13">
        <v>252119</v>
      </c>
      <c r="X10" s="13">
        <v>253557</v>
      </c>
      <c r="Y10" s="13">
        <v>248735</v>
      </c>
      <c r="Z10" s="85">
        <v>255422</v>
      </c>
    </row>
    <row r="11" spans="1:26" customFormat="1" ht="15.75">
      <c r="A11" s="18" t="s">
        <v>593</v>
      </c>
      <c r="B11" s="13">
        <v>38024</v>
      </c>
      <c r="C11" s="13">
        <v>40130</v>
      </c>
      <c r="D11" s="13">
        <v>46912</v>
      </c>
      <c r="E11" s="13">
        <v>57606</v>
      </c>
      <c r="F11" s="13">
        <v>75065</v>
      </c>
      <c r="G11" s="13">
        <v>97555</v>
      </c>
      <c r="H11" s="13">
        <v>105389</v>
      </c>
      <c r="I11" s="13">
        <v>135216</v>
      </c>
      <c r="J11" s="13">
        <v>157424</v>
      </c>
      <c r="K11" s="13">
        <v>173152</v>
      </c>
      <c r="L11" s="13">
        <v>191116</v>
      </c>
      <c r="M11" s="13">
        <v>198627</v>
      </c>
      <c r="N11" s="13">
        <v>201207</v>
      </c>
      <c r="O11" s="13">
        <v>201793</v>
      </c>
      <c r="P11" s="13">
        <v>205174</v>
      </c>
      <c r="Q11" s="13">
        <v>204017</v>
      </c>
      <c r="R11" s="13">
        <v>162121</v>
      </c>
      <c r="S11" s="13">
        <v>157530</v>
      </c>
      <c r="T11" s="13">
        <v>146941</v>
      </c>
      <c r="U11" s="13">
        <v>137899</v>
      </c>
      <c r="V11" s="13">
        <v>141860</v>
      </c>
      <c r="W11" s="13">
        <v>147933</v>
      </c>
      <c r="X11" s="13">
        <v>154402</v>
      </c>
      <c r="Y11" s="13">
        <v>156895</v>
      </c>
      <c r="Z11" s="85">
        <v>163952</v>
      </c>
    </row>
    <row r="12" spans="1:26" customFormat="1" ht="15.75">
      <c r="A12" s="18" t="s">
        <v>594</v>
      </c>
      <c r="B12" s="13">
        <v>23578</v>
      </c>
      <c r="C12" s="13">
        <v>25152</v>
      </c>
      <c r="D12" s="13">
        <v>30164</v>
      </c>
      <c r="E12" s="13">
        <v>39027</v>
      </c>
      <c r="F12" s="13">
        <v>53439</v>
      </c>
      <c r="G12" s="13">
        <v>63979</v>
      </c>
      <c r="H12" s="13">
        <v>70306</v>
      </c>
      <c r="I12" s="13">
        <v>84621</v>
      </c>
      <c r="J12" s="13">
        <v>95384</v>
      </c>
      <c r="K12" s="13">
        <v>97900</v>
      </c>
      <c r="L12" s="13">
        <v>111260</v>
      </c>
      <c r="M12" s="13">
        <v>119512</v>
      </c>
      <c r="N12" s="13">
        <v>120953</v>
      </c>
      <c r="O12" s="13">
        <v>118646</v>
      </c>
      <c r="P12" s="13">
        <v>119094</v>
      </c>
      <c r="Q12" s="13">
        <v>119497</v>
      </c>
      <c r="R12" s="13">
        <v>119463</v>
      </c>
      <c r="S12" s="13">
        <v>120145</v>
      </c>
      <c r="T12" s="13">
        <v>122433</v>
      </c>
      <c r="U12" s="13">
        <v>123643</v>
      </c>
      <c r="V12" s="13">
        <v>127670</v>
      </c>
      <c r="W12" s="13">
        <v>134856</v>
      </c>
      <c r="X12" s="13">
        <v>145218</v>
      </c>
      <c r="Y12" s="13">
        <v>145824</v>
      </c>
      <c r="Z12" s="85">
        <v>151719</v>
      </c>
    </row>
    <row r="13" spans="1:26" customFormat="1" ht="15.75">
      <c r="A13" s="18" t="s">
        <v>595</v>
      </c>
      <c r="B13" s="13">
        <v>3307</v>
      </c>
      <c r="C13" s="13">
        <v>3601</v>
      </c>
      <c r="D13" s="13">
        <v>4641</v>
      </c>
      <c r="E13" s="13">
        <v>5765</v>
      </c>
      <c r="F13" s="13">
        <v>7156</v>
      </c>
      <c r="G13" s="13">
        <v>8544</v>
      </c>
      <c r="H13" s="13">
        <v>9343</v>
      </c>
      <c r="I13" s="13">
        <v>11037</v>
      </c>
      <c r="J13" s="13">
        <v>12245</v>
      </c>
      <c r="K13" s="13">
        <v>13492</v>
      </c>
      <c r="L13" s="13">
        <v>16211</v>
      </c>
      <c r="M13" s="13">
        <v>17768</v>
      </c>
      <c r="N13" s="13">
        <v>18262</v>
      </c>
      <c r="O13" s="13">
        <v>19232</v>
      </c>
      <c r="P13" s="13">
        <v>20638</v>
      </c>
      <c r="Q13" s="13">
        <v>21539</v>
      </c>
      <c r="R13" s="13">
        <v>21973</v>
      </c>
      <c r="S13" s="13">
        <v>22573</v>
      </c>
      <c r="T13" s="13">
        <v>23657</v>
      </c>
      <c r="U13" s="13">
        <v>25302</v>
      </c>
      <c r="V13" s="13">
        <v>28174</v>
      </c>
      <c r="W13" s="13">
        <v>32159</v>
      </c>
      <c r="X13" s="13">
        <v>38065</v>
      </c>
      <c r="Y13" s="13">
        <v>40125</v>
      </c>
      <c r="Z13" s="85">
        <v>43525</v>
      </c>
    </row>
    <row r="14" spans="1:26" customFormat="1" ht="15.75">
      <c r="A14" s="18" t="s">
        <v>596</v>
      </c>
      <c r="B14" s="13">
        <v>2568</v>
      </c>
      <c r="C14" s="13">
        <v>2656</v>
      </c>
      <c r="D14" s="13">
        <v>3057</v>
      </c>
      <c r="E14" s="13">
        <v>3400</v>
      </c>
      <c r="F14" s="13">
        <v>3928</v>
      </c>
      <c r="G14" s="13">
        <v>4653</v>
      </c>
      <c r="H14" s="13">
        <v>4745</v>
      </c>
      <c r="I14" s="13">
        <v>5470</v>
      </c>
      <c r="J14" s="13">
        <v>5950</v>
      </c>
      <c r="K14" s="13">
        <v>5757</v>
      </c>
      <c r="L14" s="13">
        <v>6239</v>
      </c>
      <c r="M14" s="13">
        <v>6563</v>
      </c>
      <c r="N14" s="13">
        <v>6686</v>
      </c>
      <c r="O14" s="13">
        <v>6730</v>
      </c>
      <c r="P14" s="13">
        <v>6954</v>
      </c>
      <c r="Q14" s="13">
        <v>7017</v>
      </c>
      <c r="R14" s="13">
        <v>6928</v>
      </c>
      <c r="S14" s="13">
        <v>7058</v>
      </c>
      <c r="T14" s="13">
        <v>7423</v>
      </c>
      <c r="U14" s="13">
        <v>7801</v>
      </c>
      <c r="V14" s="13">
        <v>8407</v>
      </c>
      <c r="W14" s="13">
        <v>9340</v>
      </c>
      <c r="X14" s="13">
        <v>10372</v>
      </c>
      <c r="Y14" s="13">
        <v>10555</v>
      </c>
      <c r="Z14" s="85">
        <v>11724</v>
      </c>
    </row>
    <row r="15" spans="1:26" customFormat="1" ht="15.75">
      <c r="A15" s="18" t="s">
        <v>597</v>
      </c>
      <c r="B15" s="13">
        <v>15613</v>
      </c>
      <c r="C15" s="13">
        <v>16682</v>
      </c>
      <c r="D15" s="13">
        <v>21302</v>
      </c>
      <c r="E15" s="13">
        <v>43687</v>
      </c>
      <c r="F15" s="13">
        <v>84635</v>
      </c>
      <c r="G15" s="13">
        <v>126632</v>
      </c>
      <c r="H15" s="13">
        <v>153762</v>
      </c>
      <c r="I15" s="13">
        <v>180466</v>
      </c>
      <c r="J15" s="13">
        <v>195612</v>
      </c>
      <c r="K15" s="13">
        <v>205213</v>
      </c>
      <c r="L15" s="13">
        <v>230788</v>
      </c>
      <c r="M15" s="13">
        <v>237246</v>
      </c>
      <c r="N15" s="13">
        <v>230754</v>
      </c>
      <c r="O15" s="13">
        <v>221986</v>
      </c>
      <c r="P15" s="13">
        <v>217069</v>
      </c>
      <c r="Q15" s="13">
        <v>210260</v>
      </c>
      <c r="R15" s="13">
        <v>200738</v>
      </c>
      <c r="S15" s="13">
        <v>194984</v>
      </c>
      <c r="T15" s="13">
        <v>193901</v>
      </c>
      <c r="U15" s="13">
        <v>196599</v>
      </c>
      <c r="V15" s="13">
        <v>207702</v>
      </c>
      <c r="W15" s="13">
        <v>228629</v>
      </c>
      <c r="X15" s="13">
        <v>257073</v>
      </c>
      <c r="Y15" s="13">
        <v>266602</v>
      </c>
      <c r="Z15" s="85">
        <v>286476</v>
      </c>
    </row>
    <row r="16" spans="1:26" customFormat="1" ht="15.75">
      <c r="A16" s="18" t="s">
        <v>598</v>
      </c>
      <c r="B16" s="13">
        <v>4889</v>
      </c>
      <c r="C16" s="13">
        <v>5272</v>
      </c>
      <c r="D16" s="13">
        <v>6875</v>
      </c>
      <c r="E16" s="13">
        <v>9083</v>
      </c>
      <c r="F16" s="13">
        <v>11938</v>
      </c>
      <c r="G16" s="13">
        <v>14310</v>
      </c>
      <c r="H16" s="13">
        <v>15595</v>
      </c>
      <c r="I16" s="13">
        <v>20657</v>
      </c>
      <c r="J16" s="13">
        <v>26689</v>
      </c>
      <c r="K16" s="13">
        <v>26767</v>
      </c>
      <c r="L16" s="13">
        <v>29786</v>
      </c>
      <c r="M16" s="13">
        <v>32966</v>
      </c>
      <c r="N16" s="13">
        <v>34682</v>
      </c>
      <c r="O16" s="13">
        <v>37572</v>
      </c>
      <c r="P16" s="13">
        <v>41423</v>
      </c>
      <c r="Q16" s="13">
        <v>43307</v>
      </c>
      <c r="R16" s="13">
        <v>44043</v>
      </c>
      <c r="S16" s="13">
        <v>45424</v>
      </c>
      <c r="T16" s="13">
        <v>46822</v>
      </c>
      <c r="U16" s="13">
        <v>48620</v>
      </c>
      <c r="V16" s="13">
        <v>51397</v>
      </c>
      <c r="W16" s="13">
        <v>54766</v>
      </c>
      <c r="X16" s="13">
        <v>58747</v>
      </c>
      <c r="Y16" s="13">
        <v>58326</v>
      </c>
      <c r="Z16" s="85">
        <v>59651</v>
      </c>
    </row>
    <row r="17" spans="1:26" customFormat="1" ht="15.75">
      <c r="A17" s="36" t="s">
        <v>599</v>
      </c>
      <c r="B17" s="37">
        <v>388</v>
      </c>
      <c r="C17" s="37">
        <v>397</v>
      </c>
      <c r="D17" s="37">
        <v>425</v>
      </c>
      <c r="E17" s="37">
        <v>449</v>
      </c>
      <c r="F17" s="37">
        <v>491</v>
      </c>
      <c r="G17" s="37">
        <v>542</v>
      </c>
      <c r="H17" s="37">
        <v>503</v>
      </c>
      <c r="I17" s="37">
        <v>540</v>
      </c>
      <c r="J17" s="37">
        <v>641</v>
      </c>
      <c r="K17" s="37">
        <v>884</v>
      </c>
      <c r="L17" s="37">
        <v>875</v>
      </c>
      <c r="M17" s="37">
        <v>765</v>
      </c>
      <c r="N17" s="37">
        <v>756</v>
      </c>
      <c r="O17" s="37">
        <v>687</v>
      </c>
      <c r="P17" s="37">
        <v>704</v>
      </c>
      <c r="Q17" s="37">
        <v>736</v>
      </c>
      <c r="R17" s="37">
        <v>702</v>
      </c>
      <c r="S17" s="37">
        <v>664</v>
      </c>
      <c r="T17" s="37">
        <v>691</v>
      </c>
      <c r="U17" s="37">
        <v>723</v>
      </c>
      <c r="V17" s="37">
        <v>742</v>
      </c>
      <c r="W17" s="37">
        <v>790</v>
      </c>
      <c r="X17" s="37">
        <v>834</v>
      </c>
      <c r="Y17" s="37">
        <v>844</v>
      </c>
      <c r="Z17" s="84">
        <v>847</v>
      </c>
    </row>
    <row r="18" spans="1:26" customFormat="1" ht="15.75">
      <c r="A18" s="22" t="s">
        <v>58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customFormat="1" ht="15.75">
      <c r="A19" s="18" t="s">
        <v>55</v>
      </c>
      <c r="B19" s="25">
        <f t="shared" ref="B19" si="1">SUM(B20:B27)</f>
        <v>100572</v>
      </c>
      <c r="C19" s="25">
        <f t="shared" ref="C19" si="2">SUM(C20:C27)</f>
        <v>108666</v>
      </c>
      <c r="D19" s="25">
        <f t="shared" ref="D19" si="3">SUM(D20:D27)</f>
        <v>126925</v>
      </c>
      <c r="E19" s="25">
        <f t="shared" ref="E19" si="4">SUM(E20:E27)</f>
        <v>159979</v>
      </c>
      <c r="F19" s="25">
        <f t="shared" ref="F19" si="5">SUM(F20:F27)</f>
        <v>213847</v>
      </c>
      <c r="G19" s="25">
        <f t="shared" ref="G19" si="6">SUM(G20:G27)</f>
        <v>275012</v>
      </c>
      <c r="H19" s="25">
        <f t="shared" ref="H19" si="7">SUM(H20:H27)</f>
        <v>290279</v>
      </c>
      <c r="I19" s="25">
        <f t="shared" ref="I19" si="8">SUM(I20:I27)</f>
        <v>350757</v>
      </c>
      <c r="J19" s="25">
        <f t="shared" ref="J19" si="9">SUM(J20:J27)</f>
        <v>388088</v>
      </c>
      <c r="K19" s="25">
        <f t="shared" ref="K19" si="10">SUM(K20:K27)</f>
        <v>421667</v>
      </c>
      <c r="L19" s="25">
        <f t="shared" ref="L19" si="11">SUM(L20:L27)</f>
        <v>475140</v>
      </c>
      <c r="M19" s="25">
        <f t="shared" ref="M19" si="12">SUM(M20:M27)</f>
        <v>491997</v>
      </c>
      <c r="N19" s="25">
        <f t="shared" ref="N19" si="13">SUM(N20:N27)</f>
        <v>496116</v>
      </c>
      <c r="O19" s="25">
        <f t="shared" ref="O19" si="14">SUM(O20:O27)</f>
        <v>498100</v>
      </c>
      <c r="P19" s="25">
        <f t="shared" ref="P19" si="15">SUM(P20:P27)</f>
        <v>506751</v>
      </c>
      <c r="Q19" s="25">
        <f t="shared" ref="Q19" si="16">SUM(Q20:Q27)</f>
        <v>506062</v>
      </c>
      <c r="R19" s="25">
        <f t="shared" ref="R19" si="17">SUM(R20:R27)</f>
        <v>427852</v>
      </c>
      <c r="S19" s="25">
        <f t="shared" ref="S19" si="18">SUM(S20:S27)</f>
        <v>413485</v>
      </c>
      <c r="T19" s="25">
        <f t="shared" ref="T19" si="19">SUM(T20:T27)</f>
        <v>394505</v>
      </c>
      <c r="U19" s="25">
        <f t="shared" ref="U19" si="20">SUM(U20:U27)</f>
        <v>382181</v>
      </c>
      <c r="V19" s="25">
        <f t="shared" ref="V19" si="21">SUM(V20:V27)</f>
        <v>395663</v>
      </c>
      <c r="W19" s="25">
        <f t="shared" ref="W19" si="22">SUM(W20:W27)</f>
        <v>416401</v>
      </c>
      <c r="X19" s="25">
        <f t="shared" ref="X19" si="23">SUM(X20:X27)</f>
        <v>438480</v>
      </c>
      <c r="Y19" s="25">
        <f t="shared" ref="Y19" si="24">SUM(Y20:Y27)</f>
        <v>441340</v>
      </c>
      <c r="Z19" s="83">
        <f>SUM(Z20:Z27)</f>
        <v>461385</v>
      </c>
    </row>
    <row r="20" spans="1:26" customFormat="1" ht="15.75">
      <c r="A20" s="18" t="s">
        <v>592</v>
      </c>
      <c r="B20" s="13">
        <v>44514</v>
      </c>
      <c r="C20" s="13">
        <v>48775</v>
      </c>
      <c r="D20" s="13">
        <v>56379</v>
      </c>
      <c r="E20" s="13">
        <v>66396</v>
      </c>
      <c r="F20" s="13">
        <v>78707</v>
      </c>
      <c r="G20" s="13">
        <v>95160</v>
      </c>
      <c r="H20" s="13">
        <v>90370</v>
      </c>
      <c r="I20" s="13">
        <v>106272</v>
      </c>
      <c r="J20" s="13">
        <v>118848</v>
      </c>
      <c r="K20" s="13">
        <v>133109</v>
      </c>
      <c r="L20" s="13">
        <v>151716</v>
      </c>
      <c r="M20" s="13">
        <v>157090</v>
      </c>
      <c r="N20" s="13">
        <v>159464</v>
      </c>
      <c r="O20" s="13">
        <v>160467</v>
      </c>
      <c r="P20" s="13">
        <v>164134</v>
      </c>
      <c r="Q20" s="13">
        <v>163740</v>
      </c>
      <c r="R20" s="13">
        <v>127146</v>
      </c>
      <c r="S20" s="13">
        <v>118155</v>
      </c>
      <c r="T20" s="13">
        <v>109148</v>
      </c>
      <c r="U20" s="13">
        <v>102370</v>
      </c>
      <c r="V20" s="13">
        <v>104285</v>
      </c>
      <c r="W20" s="13">
        <v>106320</v>
      </c>
      <c r="X20" s="13">
        <v>106742</v>
      </c>
      <c r="Y20" s="13">
        <v>105072</v>
      </c>
      <c r="Z20" s="85">
        <v>111102</v>
      </c>
    </row>
    <row r="21" spans="1:26" customFormat="1" ht="15.75">
      <c r="A21" s="18" t="s">
        <v>593</v>
      </c>
      <c r="B21" s="13">
        <v>32267</v>
      </c>
      <c r="C21" s="13">
        <v>34400</v>
      </c>
      <c r="D21" s="13">
        <v>39845</v>
      </c>
      <c r="E21" s="13">
        <v>47923</v>
      </c>
      <c r="F21" s="13">
        <v>61504</v>
      </c>
      <c r="G21" s="13">
        <v>80102</v>
      </c>
      <c r="H21" s="13">
        <v>84708</v>
      </c>
      <c r="I21" s="13">
        <v>109134</v>
      </c>
      <c r="J21" s="13">
        <v>127359</v>
      </c>
      <c r="K21" s="13">
        <v>141573</v>
      </c>
      <c r="L21" s="13">
        <v>156649</v>
      </c>
      <c r="M21" s="13">
        <v>162991</v>
      </c>
      <c r="N21" s="13">
        <v>166026</v>
      </c>
      <c r="O21" s="13">
        <v>167469</v>
      </c>
      <c r="P21" s="13">
        <v>170678</v>
      </c>
      <c r="Q21" s="13">
        <v>169871</v>
      </c>
      <c r="R21" s="13">
        <v>130799</v>
      </c>
      <c r="S21" s="13">
        <v>125905</v>
      </c>
      <c r="T21" s="13">
        <v>114255</v>
      </c>
      <c r="U21" s="13">
        <v>104940</v>
      </c>
      <c r="V21" s="13">
        <v>107575</v>
      </c>
      <c r="W21" s="13">
        <v>111312</v>
      </c>
      <c r="X21" s="13">
        <v>114667</v>
      </c>
      <c r="Y21" s="13">
        <v>116293</v>
      </c>
      <c r="Z21" s="85">
        <v>121196</v>
      </c>
    </row>
    <row r="22" spans="1:26" customFormat="1" ht="15.75">
      <c r="A22" s="18" t="s">
        <v>594</v>
      </c>
      <c r="B22" s="13">
        <v>11979</v>
      </c>
      <c r="C22" s="13">
        <v>12806</v>
      </c>
      <c r="D22" s="13">
        <v>14914</v>
      </c>
      <c r="E22" s="13">
        <v>18802</v>
      </c>
      <c r="F22" s="13">
        <v>25258</v>
      </c>
      <c r="G22" s="13">
        <v>29617</v>
      </c>
      <c r="H22" s="13">
        <v>32291</v>
      </c>
      <c r="I22" s="13">
        <v>39154</v>
      </c>
      <c r="J22" s="13">
        <v>42132</v>
      </c>
      <c r="K22" s="13">
        <v>43494</v>
      </c>
      <c r="L22" s="13">
        <v>49243</v>
      </c>
      <c r="M22" s="13">
        <v>51673</v>
      </c>
      <c r="N22" s="13">
        <v>52824</v>
      </c>
      <c r="O22" s="13">
        <v>53162</v>
      </c>
      <c r="P22" s="13">
        <v>54640</v>
      </c>
      <c r="Q22" s="13">
        <v>56359</v>
      </c>
      <c r="R22" s="13">
        <v>57582</v>
      </c>
      <c r="S22" s="13">
        <v>58983</v>
      </c>
      <c r="T22" s="13">
        <v>61049</v>
      </c>
      <c r="U22" s="13">
        <v>62487</v>
      </c>
      <c r="V22" s="13">
        <v>65151</v>
      </c>
      <c r="W22" s="13">
        <v>69057</v>
      </c>
      <c r="X22" s="13">
        <v>74324</v>
      </c>
      <c r="Y22" s="13">
        <v>73823</v>
      </c>
      <c r="Z22" s="85">
        <v>75763</v>
      </c>
    </row>
    <row r="23" spans="1:26" customFormat="1" ht="15.75">
      <c r="A23" s="18" t="s">
        <v>595</v>
      </c>
      <c r="B23" s="13">
        <v>1306</v>
      </c>
      <c r="C23" s="13">
        <v>1429</v>
      </c>
      <c r="D23" s="13">
        <v>1886</v>
      </c>
      <c r="E23" s="13">
        <v>2391</v>
      </c>
      <c r="F23" s="13">
        <v>2954</v>
      </c>
      <c r="G23" s="13">
        <v>3558</v>
      </c>
      <c r="H23" s="13">
        <v>3823</v>
      </c>
      <c r="I23" s="13">
        <v>4473</v>
      </c>
      <c r="J23" s="13">
        <v>4736</v>
      </c>
      <c r="K23" s="13">
        <v>5169</v>
      </c>
      <c r="L23" s="13">
        <v>6035</v>
      </c>
      <c r="M23" s="13">
        <v>6462</v>
      </c>
      <c r="N23" s="13">
        <v>6580</v>
      </c>
      <c r="O23" s="13">
        <v>6910</v>
      </c>
      <c r="P23" s="13">
        <v>7411</v>
      </c>
      <c r="Q23" s="13">
        <v>7707</v>
      </c>
      <c r="R23" s="13">
        <v>7902</v>
      </c>
      <c r="S23" s="13">
        <v>8080</v>
      </c>
      <c r="T23" s="13">
        <v>8361</v>
      </c>
      <c r="U23" s="13">
        <v>8790</v>
      </c>
      <c r="V23" s="13">
        <v>9414</v>
      </c>
      <c r="W23" s="13">
        <v>10342</v>
      </c>
      <c r="X23" s="13">
        <v>11791</v>
      </c>
      <c r="Y23" s="13">
        <v>12280</v>
      </c>
      <c r="Z23" s="85">
        <v>13410</v>
      </c>
    </row>
    <row r="24" spans="1:26" customFormat="1" ht="15.75">
      <c r="A24" s="18" t="s">
        <v>596</v>
      </c>
      <c r="B24" s="13">
        <v>1227</v>
      </c>
      <c r="C24" s="13">
        <v>1301</v>
      </c>
      <c r="D24" s="13">
        <v>1454</v>
      </c>
      <c r="E24" s="13">
        <v>1607</v>
      </c>
      <c r="F24" s="13">
        <v>1811</v>
      </c>
      <c r="G24" s="13">
        <v>2122</v>
      </c>
      <c r="H24" s="13">
        <v>2089</v>
      </c>
      <c r="I24" s="13">
        <v>2386</v>
      </c>
      <c r="J24" s="13">
        <v>2431</v>
      </c>
      <c r="K24" s="13">
        <v>2375</v>
      </c>
      <c r="L24" s="13">
        <v>2621</v>
      </c>
      <c r="M24" s="13">
        <v>2721</v>
      </c>
      <c r="N24" s="13">
        <v>2747</v>
      </c>
      <c r="O24" s="13">
        <v>2792</v>
      </c>
      <c r="P24" s="13">
        <v>2916</v>
      </c>
      <c r="Q24" s="13">
        <v>2924</v>
      </c>
      <c r="R24" s="13">
        <v>2835</v>
      </c>
      <c r="S24" s="13">
        <v>2828</v>
      </c>
      <c r="T24" s="13">
        <v>3008</v>
      </c>
      <c r="U24" s="13">
        <v>3163</v>
      </c>
      <c r="V24" s="13">
        <v>3303</v>
      </c>
      <c r="W24" s="13">
        <v>3565</v>
      </c>
      <c r="X24" s="13">
        <v>3890</v>
      </c>
      <c r="Y24" s="13">
        <v>3984</v>
      </c>
      <c r="Z24" s="85">
        <v>4287</v>
      </c>
    </row>
    <row r="25" spans="1:26" customFormat="1" ht="15.75">
      <c r="A25" s="18" t="s">
        <v>597</v>
      </c>
      <c r="B25" s="13">
        <v>6746</v>
      </c>
      <c r="C25" s="13">
        <v>7269</v>
      </c>
      <c r="D25" s="13">
        <v>9272</v>
      </c>
      <c r="E25" s="13">
        <v>18902</v>
      </c>
      <c r="F25" s="13">
        <v>38546</v>
      </c>
      <c r="G25" s="13">
        <v>58469</v>
      </c>
      <c r="H25" s="13">
        <v>70628</v>
      </c>
      <c r="I25" s="13">
        <v>80924</v>
      </c>
      <c r="J25" s="13">
        <v>82878</v>
      </c>
      <c r="K25" s="13">
        <v>85754</v>
      </c>
      <c r="L25" s="13">
        <v>96956</v>
      </c>
      <c r="M25" s="13">
        <v>97965</v>
      </c>
      <c r="N25" s="13">
        <v>94597</v>
      </c>
      <c r="O25" s="13">
        <v>92291</v>
      </c>
      <c r="P25" s="13">
        <v>90281</v>
      </c>
      <c r="Q25" s="13">
        <v>87929</v>
      </c>
      <c r="R25" s="13">
        <v>83684</v>
      </c>
      <c r="S25" s="13">
        <v>81020</v>
      </c>
      <c r="T25" s="13">
        <v>80003</v>
      </c>
      <c r="U25" s="13">
        <v>81025</v>
      </c>
      <c r="V25" s="13">
        <v>85414</v>
      </c>
      <c r="W25" s="13">
        <v>93653</v>
      </c>
      <c r="X25" s="13">
        <v>103685</v>
      </c>
      <c r="Y25" s="13">
        <v>107094</v>
      </c>
      <c r="Z25" s="85">
        <v>112861</v>
      </c>
    </row>
    <row r="26" spans="1:26" customFormat="1" ht="15.75">
      <c r="A26" s="18" t="s">
        <v>598</v>
      </c>
      <c r="B26" s="13">
        <v>2327</v>
      </c>
      <c r="C26" s="13">
        <v>2469</v>
      </c>
      <c r="D26" s="13">
        <v>2941</v>
      </c>
      <c r="E26" s="13">
        <v>3725</v>
      </c>
      <c r="F26" s="13">
        <v>4828</v>
      </c>
      <c r="G26" s="13">
        <v>5734</v>
      </c>
      <c r="H26" s="13">
        <v>6148</v>
      </c>
      <c r="I26" s="13">
        <v>8175</v>
      </c>
      <c r="J26" s="13">
        <v>9481</v>
      </c>
      <c r="K26" s="13">
        <v>9963</v>
      </c>
      <c r="L26" s="13">
        <v>11680</v>
      </c>
      <c r="M26" s="13">
        <v>12821</v>
      </c>
      <c r="N26" s="13">
        <v>13593</v>
      </c>
      <c r="O26" s="13">
        <v>14730</v>
      </c>
      <c r="P26" s="13">
        <v>16403</v>
      </c>
      <c r="Q26" s="13">
        <v>17232</v>
      </c>
      <c r="R26" s="13">
        <v>17624</v>
      </c>
      <c r="S26" s="13">
        <v>18230</v>
      </c>
      <c r="T26" s="13">
        <v>18375</v>
      </c>
      <c r="U26" s="13">
        <v>19091</v>
      </c>
      <c r="V26" s="13">
        <v>20182</v>
      </c>
      <c r="W26" s="13">
        <v>21782</v>
      </c>
      <c r="X26" s="13">
        <v>22987</v>
      </c>
      <c r="Y26" s="13">
        <v>22411</v>
      </c>
      <c r="Z26" s="85">
        <v>22386</v>
      </c>
    </row>
    <row r="27" spans="1:26" customFormat="1" ht="15.75">
      <c r="A27" s="36" t="s">
        <v>599</v>
      </c>
      <c r="B27" s="37">
        <v>206</v>
      </c>
      <c r="C27" s="37">
        <v>217</v>
      </c>
      <c r="D27" s="37">
        <v>234</v>
      </c>
      <c r="E27" s="37">
        <v>233</v>
      </c>
      <c r="F27" s="37">
        <v>239</v>
      </c>
      <c r="G27" s="37">
        <v>250</v>
      </c>
      <c r="H27" s="37">
        <v>222</v>
      </c>
      <c r="I27" s="37">
        <v>239</v>
      </c>
      <c r="J27" s="37">
        <v>223</v>
      </c>
      <c r="K27" s="37">
        <v>230</v>
      </c>
      <c r="L27" s="37">
        <v>240</v>
      </c>
      <c r="M27" s="37">
        <v>274</v>
      </c>
      <c r="N27" s="37">
        <v>285</v>
      </c>
      <c r="O27" s="37">
        <v>279</v>
      </c>
      <c r="P27" s="37">
        <v>288</v>
      </c>
      <c r="Q27" s="37">
        <v>300</v>
      </c>
      <c r="R27" s="37">
        <v>280</v>
      </c>
      <c r="S27" s="37">
        <v>284</v>
      </c>
      <c r="T27" s="37">
        <v>306</v>
      </c>
      <c r="U27" s="37">
        <v>315</v>
      </c>
      <c r="V27" s="37">
        <v>339</v>
      </c>
      <c r="W27" s="37">
        <v>370</v>
      </c>
      <c r="X27" s="37">
        <v>394</v>
      </c>
      <c r="Y27" s="37">
        <v>383</v>
      </c>
      <c r="Z27" s="84">
        <v>380</v>
      </c>
    </row>
    <row r="28" spans="1:26" customFormat="1" ht="15.75">
      <c r="A28" s="22" t="s">
        <v>59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customFormat="1" ht="15.75">
      <c r="A29" s="18" t="s">
        <v>55</v>
      </c>
      <c r="B29" s="25">
        <f t="shared" ref="B29" si="25">SUM(B30:B37)</f>
        <v>11372</v>
      </c>
      <c r="C29" s="25">
        <f t="shared" ref="C29" si="26">SUM(C30:C37)</f>
        <v>12557</v>
      </c>
      <c r="D29" s="25">
        <f t="shared" ref="D29" si="27">SUM(D30:D37)</f>
        <v>15417</v>
      </c>
      <c r="E29" s="25">
        <f t="shared" ref="E29" si="28">SUM(E30:E37)</f>
        <v>23248</v>
      </c>
      <c r="F29" s="25">
        <f t="shared" ref="F29" si="29">SUM(F30:F37)</f>
        <v>36251</v>
      </c>
      <c r="G29" s="25">
        <f t="shared" ref="G29" si="30">SUM(G30:G37)</f>
        <v>49015</v>
      </c>
      <c r="H29" s="25">
        <f t="shared" ref="H29" si="31">SUM(H30:H37)</f>
        <v>56928</v>
      </c>
      <c r="I29" s="25">
        <f t="shared" ref="I29" si="32">SUM(I30:I37)</f>
        <v>69773</v>
      </c>
      <c r="J29" s="25">
        <f t="shared" ref="J29" si="33">SUM(J30:J37)</f>
        <v>81432</v>
      </c>
      <c r="K29" s="25">
        <f t="shared" ref="K29" si="34">SUM(K30:K37)</f>
        <v>91235</v>
      </c>
      <c r="L29" s="25">
        <f t="shared" ref="L29" si="35">SUM(L30:L37)</f>
        <v>108552</v>
      </c>
      <c r="M29" s="25">
        <f t="shared" ref="M29" si="36">SUM(M30:M37)</f>
        <v>112731</v>
      </c>
      <c r="N29" s="25">
        <f t="shared" ref="N29" si="37">SUM(N30:N37)</f>
        <v>113021</v>
      </c>
      <c r="O29" s="25">
        <f t="shared" ref="O29" si="38">SUM(O30:O37)</f>
        <v>111694</v>
      </c>
      <c r="P29" s="25">
        <f t="shared" ref="P29" si="39">SUM(P30:P37)</f>
        <v>111965</v>
      </c>
      <c r="Q29" s="25">
        <f t="shared" ref="Q29" si="40">SUM(Q30:Q37)</f>
        <v>109098</v>
      </c>
      <c r="R29" s="25">
        <f t="shared" ref="R29" si="41">SUM(R30:R37)</f>
        <v>95919</v>
      </c>
      <c r="S29" s="25">
        <f t="shared" ref="S29" si="42">SUM(S30:S37)</f>
        <v>91440</v>
      </c>
      <c r="T29" s="25">
        <f t="shared" ref="T29" si="43">SUM(T30:T37)</f>
        <v>88852</v>
      </c>
      <c r="U29" s="25">
        <f t="shared" ref="U29" si="44">SUM(U30:U37)</f>
        <v>85989</v>
      </c>
      <c r="V29" s="25">
        <f t="shared" ref="V29" si="45">SUM(V30:V37)</f>
        <v>87752</v>
      </c>
      <c r="W29" s="25">
        <f t="shared" ref="W29" si="46">SUM(W30:W37)</f>
        <v>90894</v>
      </c>
      <c r="X29" s="25">
        <f t="shared" ref="X29" si="47">SUM(X30:X37)</f>
        <v>96657</v>
      </c>
      <c r="Y29" s="25">
        <f t="shared" ref="Y29" si="48">SUM(Y30:Y37)</f>
        <v>98061</v>
      </c>
      <c r="Z29" s="83">
        <f>SUM(Z30:Z37)</f>
        <v>101619</v>
      </c>
    </row>
    <row r="30" spans="1:26" customFormat="1" ht="15.75">
      <c r="A30" s="18" t="s">
        <v>592</v>
      </c>
      <c r="B30" s="13">
        <v>5539</v>
      </c>
      <c r="C30" s="13">
        <v>6010</v>
      </c>
      <c r="D30" s="13">
        <v>6873</v>
      </c>
      <c r="E30" s="13">
        <v>10563</v>
      </c>
      <c r="F30" s="13">
        <v>16497</v>
      </c>
      <c r="G30" s="13">
        <v>24415</v>
      </c>
      <c r="H30" s="13">
        <v>29820</v>
      </c>
      <c r="I30" s="13">
        <v>37908</v>
      </c>
      <c r="J30" s="13">
        <v>44732</v>
      </c>
      <c r="K30" s="13">
        <v>52359</v>
      </c>
      <c r="L30" s="13">
        <v>63253</v>
      </c>
      <c r="M30" s="13">
        <v>65643</v>
      </c>
      <c r="N30" s="13">
        <v>66160</v>
      </c>
      <c r="O30" s="13">
        <v>65846</v>
      </c>
      <c r="P30" s="13">
        <v>66671</v>
      </c>
      <c r="Q30" s="13">
        <v>63723</v>
      </c>
      <c r="R30" s="13">
        <v>52329</v>
      </c>
      <c r="S30" s="13">
        <v>48628</v>
      </c>
      <c r="T30" s="13">
        <v>46346</v>
      </c>
      <c r="U30" s="13">
        <v>43495</v>
      </c>
      <c r="V30" s="13">
        <v>43628</v>
      </c>
      <c r="W30" s="13">
        <v>43468</v>
      </c>
      <c r="X30" s="13">
        <v>43632</v>
      </c>
      <c r="Y30" s="13">
        <v>42864</v>
      </c>
      <c r="Z30" s="85">
        <v>42614</v>
      </c>
    </row>
    <row r="31" spans="1:26" customFormat="1" ht="15.75">
      <c r="A31" s="18" t="s">
        <v>593</v>
      </c>
      <c r="B31" s="13">
        <v>890</v>
      </c>
      <c r="C31" s="13">
        <v>926</v>
      </c>
      <c r="D31" s="13">
        <v>1132</v>
      </c>
      <c r="E31" s="13">
        <v>1609</v>
      </c>
      <c r="F31" s="13">
        <v>2280</v>
      </c>
      <c r="G31" s="13">
        <v>2860</v>
      </c>
      <c r="H31" s="13">
        <v>3215</v>
      </c>
      <c r="I31" s="13">
        <v>3916</v>
      </c>
      <c r="J31" s="13">
        <v>4494</v>
      </c>
      <c r="K31" s="13">
        <v>4928</v>
      </c>
      <c r="L31" s="13">
        <v>5598</v>
      </c>
      <c r="M31" s="13">
        <v>5747</v>
      </c>
      <c r="N31" s="13">
        <v>5631</v>
      </c>
      <c r="O31" s="13">
        <v>5618</v>
      </c>
      <c r="P31" s="13">
        <v>5686</v>
      </c>
      <c r="Q31" s="13">
        <v>5665</v>
      </c>
      <c r="R31" s="13">
        <v>4977</v>
      </c>
      <c r="S31" s="13">
        <v>4960</v>
      </c>
      <c r="T31" s="13">
        <v>5005</v>
      </c>
      <c r="U31" s="13">
        <v>4964</v>
      </c>
      <c r="V31" s="13">
        <v>5046</v>
      </c>
      <c r="W31" s="13">
        <v>5299</v>
      </c>
      <c r="X31" s="13">
        <v>5629</v>
      </c>
      <c r="Y31" s="13">
        <v>5757</v>
      </c>
      <c r="Z31" s="85">
        <v>5966</v>
      </c>
    </row>
    <row r="32" spans="1:26" customFormat="1" ht="15.75">
      <c r="A32" s="18" t="s">
        <v>594</v>
      </c>
      <c r="B32" s="13">
        <v>2656</v>
      </c>
      <c r="C32" s="13">
        <v>3037</v>
      </c>
      <c r="D32" s="13">
        <v>3982</v>
      </c>
      <c r="E32" s="13">
        <v>5501</v>
      </c>
      <c r="F32" s="13">
        <v>8497</v>
      </c>
      <c r="G32" s="13">
        <v>10177</v>
      </c>
      <c r="H32" s="13">
        <v>11123</v>
      </c>
      <c r="I32" s="13">
        <v>13160</v>
      </c>
      <c r="J32" s="13">
        <v>15479</v>
      </c>
      <c r="K32" s="13">
        <v>16432</v>
      </c>
      <c r="L32" s="13">
        <v>19450</v>
      </c>
      <c r="M32" s="13">
        <v>20261</v>
      </c>
      <c r="N32" s="13">
        <v>20330</v>
      </c>
      <c r="O32" s="13">
        <v>19797</v>
      </c>
      <c r="P32" s="13">
        <v>19498</v>
      </c>
      <c r="Q32" s="13">
        <v>19529</v>
      </c>
      <c r="R32" s="13">
        <v>19081</v>
      </c>
      <c r="S32" s="13">
        <v>18734</v>
      </c>
      <c r="T32" s="13">
        <v>18398</v>
      </c>
      <c r="U32" s="13">
        <v>18072</v>
      </c>
      <c r="V32" s="13">
        <v>18400</v>
      </c>
      <c r="W32" s="13">
        <v>19292</v>
      </c>
      <c r="X32" s="13">
        <v>20608</v>
      </c>
      <c r="Y32" s="13">
        <v>21095</v>
      </c>
      <c r="Z32" s="85">
        <v>22191</v>
      </c>
    </row>
    <row r="33" spans="1:26" customFormat="1" ht="15.75">
      <c r="A33" s="18" t="s">
        <v>595</v>
      </c>
      <c r="B33" s="13">
        <v>260</v>
      </c>
      <c r="C33" s="13">
        <v>314</v>
      </c>
      <c r="D33" s="13">
        <v>426</v>
      </c>
      <c r="E33" s="13">
        <v>540</v>
      </c>
      <c r="F33" s="13">
        <v>670</v>
      </c>
      <c r="G33" s="13">
        <v>796</v>
      </c>
      <c r="H33" s="13">
        <v>852</v>
      </c>
      <c r="I33" s="13">
        <v>996</v>
      </c>
      <c r="J33" s="13">
        <v>1188</v>
      </c>
      <c r="K33" s="13">
        <v>1312</v>
      </c>
      <c r="L33" s="13">
        <v>1530</v>
      </c>
      <c r="M33" s="13">
        <v>1691</v>
      </c>
      <c r="N33" s="13">
        <v>1731</v>
      </c>
      <c r="O33" s="13">
        <v>1758</v>
      </c>
      <c r="P33" s="13">
        <v>1766</v>
      </c>
      <c r="Q33" s="13">
        <v>1822</v>
      </c>
      <c r="R33" s="13">
        <v>1855</v>
      </c>
      <c r="S33" s="13">
        <v>1897</v>
      </c>
      <c r="T33" s="13">
        <v>1951</v>
      </c>
      <c r="U33" s="13">
        <v>2064</v>
      </c>
      <c r="V33" s="13">
        <v>2256</v>
      </c>
      <c r="W33" s="13">
        <v>2532</v>
      </c>
      <c r="X33" s="13">
        <v>3124</v>
      </c>
      <c r="Y33" s="13">
        <v>3433</v>
      </c>
      <c r="Z33" s="85">
        <v>3729</v>
      </c>
    </row>
    <row r="34" spans="1:26" customFormat="1" ht="15.75">
      <c r="A34" s="18" t="s">
        <v>596</v>
      </c>
      <c r="B34" s="13">
        <v>180</v>
      </c>
      <c r="C34" s="13">
        <v>174</v>
      </c>
      <c r="D34" s="13">
        <v>209</v>
      </c>
      <c r="E34" s="13">
        <v>223</v>
      </c>
      <c r="F34" s="13">
        <v>264</v>
      </c>
      <c r="G34" s="13">
        <v>325</v>
      </c>
      <c r="H34" s="13">
        <v>334</v>
      </c>
      <c r="I34" s="13">
        <v>384</v>
      </c>
      <c r="J34" s="13">
        <v>435</v>
      </c>
      <c r="K34" s="13">
        <v>396</v>
      </c>
      <c r="L34" s="13">
        <v>430</v>
      </c>
      <c r="M34" s="13">
        <v>474</v>
      </c>
      <c r="N34" s="13">
        <v>483</v>
      </c>
      <c r="O34" s="13">
        <v>479</v>
      </c>
      <c r="P34" s="13">
        <v>509</v>
      </c>
      <c r="Q34" s="13">
        <v>559</v>
      </c>
      <c r="R34" s="13">
        <v>552</v>
      </c>
      <c r="S34" s="13">
        <v>553</v>
      </c>
      <c r="T34" s="13">
        <v>569</v>
      </c>
      <c r="U34" s="13">
        <v>576</v>
      </c>
      <c r="V34" s="13">
        <v>576</v>
      </c>
      <c r="W34" s="13">
        <v>659</v>
      </c>
      <c r="X34" s="13">
        <v>724</v>
      </c>
      <c r="Y34" s="13">
        <v>731</v>
      </c>
      <c r="Z34" s="84">
        <v>819</v>
      </c>
    </row>
    <row r="35" spans="1:26" customFormat="1" ht="15.75">
      <c r="A35" s="18" t="s">
        <v>597</v>
      </c>
      <c r="B35" s="13">
        <v>1418</v>
      </c>
      <c r="C35" s="13">
        <v>1631</v>
      </c>
      <c r="D35" s="13">
        <v>2271</v>
      </c>
      <c r="E35" s="13">
        <v>4145</v>
      </c>
      <c r="F35" s="13">
        <v>7167</v>
      </c>
      <c r="G35" s="13">
        <v>9404</v>
      </c>
      <c r="H35" s="13">
        <v>10517</v>
      </c>
      <c r="I35" s="13">
        <v>12131</v>
      </c>
      <c r="J35" s="13">
        <v>13589</v>
      </c>
      <c r="K35" s="13">
        <v>14195</v>
      </c>
      <c r="L35" s="13">
        <v>16446</v>
      </c>
      <c r="M35" s="13">
        <v>16948</v>
      </c>
      <c r="N35" s="13">
        <v>16630</v>
      </c>
      <c r="O35" s="13">
        <v>15963</v>
      </c>
      <c r="P35" s="13">
        <v>15501</v>
      </c>
      <c r="Q35" s="13">
        <v>15294</v>
      </c>
      <c r="R35" s="13">
        <v>14533</v>
      </c>
      <c r="S35" s="13">
        <v>13987</v>
      </c>
      <c r="T35" s="13">
        <v>13786</v>
      </c>
      <c r="U35" s="13">
        <v>13928</v>
      </c>
      <c r="V35" s="13">
        <v>14735</v>
      </c>
      <c r="W35" s="13">
        <v>16388</v>
      </c>
      <c r="X35" s="13">
        <v>19301</v>
      </c>
      <c r="Y35" s="13">
        <v>20463</v>
      </c>
      <c r="Z35" s="85">
        <v>22328</v>
      </c>
    </row>
    <row r="36" spans="1:26" customFormat="1" ht="15.75">
      <c r="A36" s="18" t="s">
        <v>598</v>
      </c>
      <c r="B36" s="13">
        <v>360</v>
      </c>
      <c r="C36" s="13">
        <v>401</v>
      </c>
      <c r="D36" s="13">
        <v>466</v>
      </c>
      <c r="E36" s="13">
        <v>614</v>
      </c>
      <c r="F36" s="13">
        <v>825</v>
      </c>
      <c r="G36" s="13">
        <v>987</v>
      </c>
      <c r="H36" s="13">
        <v>1015</v>
      </c>
      <c r="I36" s="13">
        <v>1227</v>
      </c>
      <c r="J36" s="13">
        <v>1482</v>
      </c>
      <c r="K36" s="13">
        <v>1583</v>
      </c>
      <c r="L36" s="13">
        <v>1815</v>
      </c>
      <c r="M36" s="13">
        <v>1937</v>
      </c>
      <c r="N36" s="13">
        <v>2028</v>
      </c>
      <c r="O36" s="13">
        <v>2204</v>
      </c>
      <c r="P36" s="13">
        <v>2304</v>
      </c>
      <c r="Q36" s="13">
        <v>2477</v>
      </c>
      <c r="R36" s="13">
        <v>2562</v>
      </c>
      <c r="S36" s="13">
        <v>2648</v>
      </c>
      <c r="T36" s="13">
        <v>2762</v>
      </c>
      <c r="U36" s="13">
        <v>2859</v>
      </c>
      <c r="V36" s="13">
        <v>3080</v>
      </c>
      <c r="W36" s="13">
        <v>3215</v>
      </c>
      <c r="X36" s="13">
        <v>3587</v>
      </c>
      <c r="Y36" s="13">
        <v>3661</v>
      </c>
      <c r="Z36" s="85">
        <v>3919</v>
      </c>
    </row>
    <row r="37" spans="1:26" customFormat="1" ht="15.75">
      <c r="A37" s="36" t="s">
        <v>599</v>
      </c>
      <c r="B37" s="37">
        <v>69</v>
      </c>
      <c r="C37" s="37">
        <v>64</v>
      </c>
      <c r="D37" s="37">
        <v>58</v>
      </c>
      <c r="E37" s="37">
        <v>53</v>
      </c>
      <c r="F37" s="37">
        <v>51</v>
      </c>
      <c r="G37" s="37">
        <v>51</v>
      </c>
      <c r="H37" s="37">
        <v>52</v>
      </c>
      <c r="I37" s="37">
        <v>51</v>
      </c>
      <c r="J37" s="37">
        <v>33</v>
      </c>
      <c r="K37" s="37">
        <v>30</v>
      </c>
      <c r="L37" s="37">
        <v>30</v>
      </c>
      <c r="M37" s="37">
        <v>30</v>
      </c>
      <c r="N37" s="37">
        <v>28</v>
      </c>
      <c r="O37" s="37">
        <v>29</v>
      </c>
      <c r="P37" s="37">
        <v>30</v>
      </c>
      <c r="Q37" s="37">
        <v>29</v>
      </c>
      <c r="R37" s="37">
        <v>30</v>
      </c>
      <c r="S37" s="37">
        <v>33</v>
      </c>
      <c r="T37" s="37">
        <v>35</v>
      </c>
      <c r="U37" s="37">
        <v>31</v>
      </c>
      <c r="V37" s="37">
        <v>31</v>
      </c>
      <c r="W37" s="37">
        <v>41</v>
      </c>
      <c r="X37" s="37">
        <v>52</v>
      </c>
      <c r="Y37" s="37">
        <v>57</v>
      </c>
      <c r="Z37" s="84">
        <v>53</v>
      </c>
    </row>
    <row r="38" spans="1:26" customFormat="1" ht="15.75">
      <c r="A38" s="22" t="s">
        <v>60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customFormat="1" ht="15.75">
      <c r="A39" s="18" t="s">
        <v>55</v>
      </c>
      <c r="B39" s="25">
        <f t="shared" ref="B39" si="49">SUM(B40:B47)</f>
        <v>53311</v>
      </c>
      <c r="C39" s="25">
        <f t="shared" ref="C39" si="50">SUM(C40:C47)</f>
        <v>54678</v>
      </c>
      <c r="D39" s="25">
        <f t="shared" ref="D39" si="51">SUM(D40:D47)</f>
        <v>63487</v>
      </c>
      <c r="E39" s="25">
        <f t="shared" ref="E39" si="52">SUM(E40:E47)</f>
        <v>86781</v>
      </c>
      <c r="F39" s="25">
        <f t="shared" ref="F39" si="53">SUM(F40:F47)</f>
        <v>123106</v>
      </c>
      <c r="G39" s="25">
        <f t="shared" ref="G39" si="54">SUM(G40:G47)</f>
        <v>163918</v>
      </c>
      <c r="H39" s="25">
        <f t="shared" ref="H39" si="55">SUM(H40:H47)</f>
        <v>192640</v>
      </c>
      <c r="I39" s="25">
        <f t="shared" ref="I39" si="56">SUM(I40:I47)</f>
        <v>235917</v>
      </c>
      <c r="J39" s="25">
        <f t="shared" ref="J39" si="57">SUM(J40:J47)</f>
        <v>272896</v>
      </c>
      <c r="K39" s="25">
        <f t="shared" ref="K39" si="58">SUM(K40:K47)</f>
        <v>293647</v>
      </c>
      <c r="L39" s="25">
        <f t="shared" ref="L39" si="59">SUM(L40:L47)</f>
        <v>338226</v>
      </c>
      <c r="M39" s="25">
        <f t="shared" ref="M39" si="60">SUM(M40:M47)</f>
        <v>360188</v>
      </c>
      <c r="N39" s="25">
        <f t="shared" ref="N39" si="61">SUM(N40:N47)</f>
        <v>361117</v>
      </c>
      <c r="O39" s="25">
        <f t="shared" ref="O39" si="62">SUM(O40:O47)</f>
        <v>353257</v>
      </c>
      <c r="P39" s="25">
        <f t="shared" ref="P39" si="63">SUM(P40:P47)</f>
        <v>355505</v>
      </c>
      <c r="Q39" s="25">
        <f t="shared" ref="Q39" si="64">SUM(Q40:Q47)</f>
        <v>344265</v>
      </c>
      <c r="R39" s="25">
        <f t="shared" ref="R39" si="65">SUM(R40:R47)</f>
        <v>326344</v>
      </c>
      <c r="S39" s="25">
        <f t="shared" ref="S39" si="66">SUM(S40:S47)</f>
        <v>321728</v>
      </c>
      <c r="T39" s="25">
        <f t="shared" ref="T39" si="67">SUM(T40:T47)</f>
        <v>322452</v>
      </c>
      <c r="U39" s="25">
        <f t="shared" ref="U39" si="68">SUM(U40:U47)</f>
        <v>320939</v>
      </c>
      <c r="V39" s="25">
        <f t="shared" ref="V39" si="69">SUM(V40:V47)</f>
        <v>332136</v>
      </c>
      <c r="W39" s="25">
        <f t="shared" ref="W39" si="70">SUM(W40:W47)</f>
        <v>353297</v>
      </c>
      <c r="X39" s="25">
        <f t="shared" ref="X39" si="71">SUM(X40:X47)</f>
        <v>383131</v>
      </c>
      <c r="Y39" s="25">
        <f t="shared" ref="Y39" si="72">SUM(Y40:Y47)</f>
        <v>388505</v>
      </c>
      <c r="Z39" s="83">
        <f>SUM(Z40:Z47)</f>
        <v>410312</v>
      </c>
    </row>
    <row r="40" spans="1:26" customFormat="1" ht="15.75">
      <c r="A40" s="18" t="s">
        <v>592</v>
      </c>
      <c r="B40" s="13">
        <v>26836</v>
      </c>
      <c r="C40" s="13">
        <v>27225</v>
      </c>
      <c r="D40" s="13">
        <v>29202</v>
      </c>
      <c r="E40" s="13">
        <v>34034</v>
      </c>
      <c r="F40" s="13">
        <v>41347</v>
      </c>
      <c r="G40" s="13">
        <v>52155</v>
      </c>
      <c r="H40" s="13">
        <v>60014</v>
      </c>
      <c r="I40" s="13">
        <v>74260</v>
      </c>
      <c r="J40" s="13">
        <v>84891</v>
      </c>
      <c r="K40" s="13">
        <v>97916</v>
      </c>
      <c r="L40" s="13">
        <v>120674</v>
      </c>
      <c r="M40" s="13">
        <v>128736</v>
      </c>
      <c r="N40" s="13">
        <v>131330</v>
      </c>
      <c r="O40" s="13">
        <v>130092</v>
      </c>
      <c r="P40" s="13">
        <v>132360</v>
      </c>
      <c r="Q40" s="13">
        <v>125589</v>
      </c>
      <c r="R40" s="13">
        <v>114672</v>
      </c>
      <c r="S40" s="13">
        <v>111492</v>
      </c>
      <c r="T40" s="13">
        <v>108447</v>
      </c>
      <c r="U40" s="13">
        <v>102657</v>
      </c>
      <c r="V40" s="13">
        <v>101686</v>
      </c>
      <c r="W40" s="13">
        <v>102331</v>
      </c>
      <c r="X40" s="13">
        <v>103183</v>
      </c>
      <c r="Y40" s="13">
        <v>100799</v>
      </c>
      <c r="Z40" s="85">
        <v>101706</v>
      </c>
    </row>
    <row r="41" spans="1:26" customFormat="1" ht="15.75">
      <c r="A41" s="18" t="s">
        <v>593</v>
      </c>
      <c r="B41" s="13">
        <v>4867</v>
      </c>
      <c r="C41" s="13">
        <v>4803</v>
      </c>
      <c r="D41" s="13">
        <v>5935</v>
      </c>
      <c r="E41" s="13">
        <v>8073</v>
      </c>
      <c r="F41" s="13">
        <v>11281</v>
      </c>
      <c r="G41" s="13">
        <v>14593</v>
      </c>
      <c r="H41" s="13">
        <v>17466</v>
      </c>
      <c r="I41" s="13">
        <v>22166</v>
      </c>
      <c r="J41" s="13">
        <v>25571</v>
      </c>
      <c r="K41" s="13">
        <v>26651</v>
      </c>
      <c r="L41" s="13">
        <v>28869</v>
      </c>
      <c r="M41" s="13">
        <v>29889</v>
      </c>
      <c r="N41" s="13">
        <v>29550</v>
      </c>
      <c r="O41" s="13">
        <v>28706</v>
      </c>
      <c r="P41" s="13">
        <v>28810</v>
      </c>
      <c r="Q41" s="13">
        <v>28481</v>
      </c>
      <c r="R41" s="13">
        <v>26345</v>
      </c>
      <c r="S41" s="13">
        <v>26665</v>
      </c>
      <c r="T41" s="13">
        <v>27681</v>
      </c>
      <c r="U41" s="13">
        <v>27995</v>
      </c>
      <c r="V41" s="13">
        <v>29239</v>
      </c>
      <c r="W41" s="13">
        <v>31322</v>
      </c>
      <c r="X41" s="13">
        <v>34106</v>
      </c>
      <c r="Y41" s="13">
        <v>34845</v>
      </c>
      <c r="Z41" s="85">
        <v>36790</v>
      </c>
    </row>
    <row r="42" spans="1:26" customFormat="1" ht="15.75">
      <c r="A42" s="18" t="s">
        <v>594</v>
      </c>
      <c r="B42" s="13">
        <v>8943</v>
      </c>
      <c r="C42" s="13">
        <v>9309</v>
      </c>
      <c r="D42" s="13">
        <v>11267</v>
      </c>
      <c r="E42" s="13">
        <v>14723</v>
      </c>
      <c r="F42" s="13">
        <v>19684</v>
      </c>
      <c r="G42" s="13">
        <v>24185</v>
      </c>
      <c r="H42" s="13">
        <v>26892</v>
      </c>
      <c r="I42" s="13">
        <v>32307</v>
      </c>
      <c r="J42" s="13">
        <v>37773</v>
      </c>
      <c r="K42" s="13">
        <v>37974</v>
      </c>
      <c r="L42" s="13">
        <v>42567</v>
      </c>
      <c r="M42" s="13">
        <v>47578</v>
      </c>
      <c r="N42" s="13">
        <v>47799</v>
      </c>
      <c r="O42" s="13">
        <v>45687</v>
      </c>
      <c r="P42" s="13">
        <v>44956</v>
      </c>
      <c r="Q42" s="13">
        <v>43609</v>
      </c>
      <c r="R42" s="13">
        <v>42800</v>
      </c>
      <c r="S42" s="13">
        <v>42428</v>
      </c>
      <c r="T42" s="13">
        <v>42986</v>
      </c>
      <c r="U42" s="13">
        <v>43084</v>
      </c>
      <c r="V42" s="13">
        <v>44119</v>
      </c>
      <c r="W42" s="13">
        <v>46507</v>
      </c>
      <c r="X42" s="13">
        <v>50286</v>
      </c>
      <c r="Y42" s="13">
        <v>50906</v>
      </c>
      <c r="Z42" s="85">
        <v>53765</v>
      </c>
    </row>
    <row r="43" spans="1:26" customFormat="1" ht="15.75">
      <c r="A43" s="18" t="s">
        <v>595</v>
      </c>
      <c r="B43" s="13">
        <v>1741</v>
      </c>
      <c r="C43" s="13">
        <v>1858</v>
      </c>
      <c r="D43" s="13">
        <v>2329</v>
      </c>
      <c r="E43" s="13">
        <v>2834</v>
      </c>
      <c r="F43" s="13">
        <v>3532</v>
      </c>
      <c r="G43" s="13">
        <v>4190</v>
      </c>
      <c r="H43" s="13">
        <v>4668</v>
      </c>
      <c r="I43" s="13">
        <v>5568</v>
      </c>
      <c r="J43" s="13">
        <v>6321</v>
      </c>
      <c r="K43" s="13">
        <v>7011</v>
      </c>
      <c r="L43" s="13">
        <v>8646</v>
      </c>
      <c r="M43" s="13">
        <v>9615</v>
      </c>
      <c r="N43" s="13">
        <v>9951</v>
      </c>
      <c r="O43" s="13">
        <v>10564</v>
      </c>
      <c r="P43" s="13">
        <v>11461</v>
      </c>
      <c r="Q43" s="13">
        <v>12010</v>
      </c>
      <c r="R43" s="13">
        <v>12216</v>
      </c>
      <c r="S43" s="13">
        <v>12596</v>
      </c>
      <c r="T43" s="13">
        <v>13345</v>
      </c>
      <c r="U43" s="13">
        <v>14448</v>
      </c>
      <c r="V43" s="13">
        <v>16504</v>
      </c>
      <c r="W43" s="13">
        <v>19285</v>
      </c>
      <c r="X43" s="13">
        <v>23150</v>
      </c>
      <c r="Y43" s="13">
        <v>24412</v>
      </c>
      <c r="Z43" s="85">
        <v>26386</v>
      </c>
    </row>
    <row r="44" spans="1:26" customFormat="1" ht="15.75">
      <c r="A44" s="18" t="s">
        <v>596</v>
      </c>
      <c r="B44" s="13">
        <v>1161</v>
      </c>
      <c r="C44" s="13">
        <v>1181</v>
      </c>
      <c r="D44" s="13">
        <v>1394</v>
      </c>
      <c r="E44" s="13">
        <v>1570</v>
      </c>
      <c r="F44" s="13">
        <v>1853</v>
      </c>
      <c r="G44" s="13">
        <v>2206</v>
      </c>
      <c r="H44" s="13">
        <v>2322</v>
      </c>
      <c r="I44" s="13">
        <v>2700</v>
      </c>
      <c r="J44" s="13">
        <v>3084</v>
      </c>
      <c r="K44" s="13">
        <v>2986</v>
      </c>
      <c r="L44" s="13">
        <v>3188</v>
      </c>
      <c r="M44" s="13">
        <v>3368</v>
      </c>
      <c r="N44" s="13">
        <v>3456</v>
      </c>
      <c r="O44" s="13">
        <v>3459</v>
      </c>
      <c r="P44" s="13">
        <v>3529</v>
      </c>
      <c r="Q44" s="13">
        <v>3534</v>
      </c>
      <c r="R44" s="13">
        <v>3541</v>
      </c>
      <c r="S44" s="13">
        <v>3677</v>
      </c>
      <c r="T44" s="13">
        <v>3846</v>
      </c>
      <c r="U44" s="13">
        <v>4062</v>
      </c>
      <c r="V44" s="13">
        <v>4528</v>
      </c>
      <c r="W44" s="13">
        <v>5116</v>
      </c>
      <c r="X44" s="13">
        <v>5758</v>
      </c>
      <c r="Y44" s="13">
        <v>5840</v>
      </c>
      <c r="Z44" s="85">
        <v>6618</v>
      </c>
    </row>
    <row r="45" spans="1:26" customFormat="1" ht="15.75">
      <c r="A45" s="18" t="s">
        <v>597</v>
      </c>
      <c r="B45" s="13">
        <v>7449</v>
      </c>
      <c r="C45" s="13">
        <v>7783</v>
      </c>
      <c r="D45" s="13">
        <v>9759</v>
      </c>
      <c r="E45" s="13">
        <v>20640</v>
      </c>
      <c r="F45" s="13">
        <v>38922</v>
      </c>
      <c r="G45" s="13">
        <v>58759</v>
      </c>
      <c r="H45" s="13">
        <v>72617</v>
      </c>
      <c r="I45" s="13">
        <v>87411</v>
      </c>
      <c r="J45" s="13">
        <v>99145</v>
      </c>
      <c r="K45" s="13">
        <v>105264</v>
      </c>
      <c r="L45" s="13">
        <v>117386</v>
      </c>
      <c r="M45" s="13">
        <v>122333</v>
      </c>
      <c r="N45" s="13">
        <v>119527</v>
      </c>
      <c r="O45" s="13">
        <v>113732</v>
      </c>
      <c r="P45" s="13">
        <v>111287</v>
      </c>
      <c r="Q45" s="13">
        <v>107037</v>
      </c>
      <c r="R45" s="13">
        <v>102521</v>
      </c>
      <c r="S45" s="13">
        <v>99977</v>
      </c>
      <c r="T45" s="13">
        <v>100112</v>
      </c>
      <c r="U45" s="13">
        <v>101646</v>
      </c>
      <c r="V45" s="13">
        <v>107553</v>
      </c>
      <c r="W45" s="13">
        <v>118588</v>
      </c>
      <c r="X45" s="13">
        <v>134087</v>
      </c>
      <c r="Y45" s="13">
        <v>139045</v>
      </c>
      <c r="Z45" s="85">
        <v>151287</v>
      </c>
    </row>
    <row r="46" spans="1:26" customFormat="1" ht="15.75">
      <c r="A46" s="18" t="s">
        <v>598</v>
      </c>
      <c r="B46" s="13">
        <v>2202</v>
      </c>
      <c r="C46" s="13">
        <v>2402</v>
      </c>
      <c r="D46" s="13">
        <v>3468</v>
      </c>
      <c r="E46" s="13">
        <v>4744</v>
      </c>
      <c r="F46" s="13">
        <v>6286</v>
      </c>
      <c r="G46" s="13">
        <v>7589</v>
      </c>
      <c r="H46" s="13">
        <v>8432</v>
      </c>
      <c r="I46" s="13">
        <v>11255</v>
      </c>
      <c r="J46" s="13">
        <v>15726</v>
      </c>
      <c r="K46" s="13">
        <v>15221</v>
      </c>
      <c r="L46" s="13">
        <v>16291</v>
      </c>
      <c r="M46" s="13">
        <v>18208</v>
      </c>
      <c r="N46" s="13">
        <v>19061</v>
      </c>
      <c r="O46" s="13">
        <v>20638</v>
      </c>
      <c r="P46" s="13">
        <v>22716</v>
      </c>
      <c r="Q46" s="13">
        <v>23598</v>
      </c>
      <c r="R46" s="13">
        <v>23857</v>
      </c>
      <c r="S46" s="13">
        <v>24546</v>
      </c>
      <c r="T46" s="13">
        <v>25685</v>
      </c>
      <c r="U46" s="13">
        <v>26670</v>
      </c>
      <c r="V46" s="13">
        <v>28135</v>
      </c>
      <c r="W46" s="13">
        <v>29769</v>
      </c>
      <c r="X46" s="13">
        <v>32173</v>
      </c>
      <c r="Y46" s="13">
        <v>32254</v>
      </c>
      <c r="Z46" s="85">
        <v>33346</v>
      </c>
    </row>
    <row r="47" spans="1:26" customFormat="1" ht="15.75">
      <c r="A47" s="34" t="s">
        <v>599</v>
      </c>
      <c r="B47" s="35">
        <v>112</v>
      </c>
      <c r="C47" s="35">
        <v>117</v>
      </c>
      <c r="D47" s="35">
        <v>133</v>
      </c>
      <c r="E47" s="35">
        <v>163</v>
      </c>
      <c r="F47" s="35">
        <v>201</v>
      </c>
      <c r="G47" s="35">
        <v>241</v>
      </c>
      <c r="H47" s="35">
        <v>229</v>
      </c>
      <c r="I47" s="35">
        <v>250</v>
      </c>
      <c r="J47" s="35">
        <v>385</v>
      </c>
      <c r="K47" s="35">
        <v>624</v>
      </c>
      <c r="L47" s="35">
        <v>605</v>
      </c>
      <c r="M47" s="35">
        <v>461</v>
      </c>
      <c r="N47" s="35">
        <v>443</v>
      </c>
      <c r="O47" s="35">
        <v>379</v>
      </c>
      <c r="P47" s="35">
        <v>386</v>
      </c>
      <c r="Q47" s="35">
        <v>407</v>
      </c>
      <c r="R47" s="35">
        <v>392</v>
      </c>
      <c r="S47" s="35">
        <v>347</v>
      </c>
      <c r="T47" s="35">
        <v>350</v>
      </c>
      <c r="U47" s="35">
        <v>377</v>
      </c>
      <c r="V47" s="35">
        <v>372</v>
      </c>
      <c r="W47" s="35">
        <v>379</v>
      </c>
      <c r="X47" s="35">
        <v>388</v>
      </c>
      <c r="Y47" s="35">
        <v>404</v>
      </c>
      <c r="Z47" s="35">
        <v>414</v>
      </c>
    </row>
    <row r="48" spans="1:26" customFormat="1" ht="15.75">
      <c r="A48" s="14" t="s">
        <v>61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customFormat="1" ht="15.75">
      <c r="A49" s="16" t="s">
        <v>600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customFormat="1" ht="15.75">
      <c r="A50" s="1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customFormat="1" ht="15.75">
      <c r="A51" s="49" t="s">
        <v>62</v>
      </c>
      <c r="B51" s="73" t="s">
        <v>29</v>
      </c>
      <c r="C51" s="73" t="s">
        <v>30</v>
      </c>
      <c r="D51" s="73" t="s">
        <v>31</v>
      </c>
      <c r="E51" s="73" t="s">
        <v>32</v>
      </c>
      <c r="F51" s="73" t="s">
        <v>33</v>
      </c>
      <c r="G51" s="73" t="s">
        <v>34</v>
      </c>
      <c r="H51" s="73" t="s">
        <v>35</v>
      </c>
      <c r="I51" s="73" t="s">
        <v>36</v>
      </c>
      <c r="J51" s="73" t="s">
        <v>37</v>
      </c>
      <c r="K51" s="73" t="s">
        <v>38</v>
      </c>
      <c r="L51" s="73" t="s">
        <v>39</v>
      </c>
      <c r="M51" s="73" t="s">
        <v>40</v>
      </c>
      <c r="N51" s="73" t="s">
        <v>41</v>
      </c>
      <c r="O51" s="73" t="s">
        <v>42</v>
      </c>
      <c r="P51" s="73" t="s">
        <v>43</v>
      </c>
      <c r="Q51" s="73" t="s">
        <v>44</v>
      </c>
      <c r="R51" s="73" t="s">
        <v>45</v>
      </c>
      <c r="S51" s="73" t="s">
        <v>46</v>
      </c>
      <c r="T51" s="73" t="s">
        <v>47</v>
      </c>
      <c r="U51" s="73" t="s">
        <v>48</v>
      </c>
      <c r="V51" s="73" t="s">
        <v>49</v>
      </c>
      <c r="W51" s="73" t="s">
        <v>50</v>
      </c>
      <c r="X51" s="73" t="s">
        <v>51</v>
      </c>
      <c r="Y51" s="73" t="s">
        <v>52</v>
      </c>
      <c r="Z51" s="73" t="s">
        <v>53</v>
      </c>
    </row>
    <row r="52" spans="1:26" customFormat="1" ht="15.75">
      <c r="A52" s="22" t="s">
        <v>54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customFormat="1" ht="15.75">
      <c r="A53" s="18" t="s">
        <v>55</v>
      </c>
      <c r="B53" s="25">
        <f t="shared" ref="B53" si="73">SUM(B54:B61)</f>
        <v>81804</v>
      </c>
      <c r="C53" s="25">
        <f t="shared" ref="C53" si="74">SUM(C54:C61)</f>
        <v>87201</v>
      </c>
      <c r="D53" s="25">
        <f t="shared" ref="D53" si="75">SUM(D54:D61)</f>
        <v>102871</v>
      </c>
      <c r="E53" s="25">
        <f t="shared" ref="E53" si="76">SUM(E54:E61)</f>
        <v>138531</v>
      </c>
      <c r="F53" s="25">
        <f t="shared" ref="F53" si="77">SUM(F54:F61)</f>
        <v>196600</v>
      </c>
      <c r="G53" s="25">
        <f t="shared" ref="G53" si="78">SUM(G54:G61)</f>
        <v>257783</v>
      </c>
      <c r="H53" s="25">
        <f t="shared" ref="H53" si="79">SUM(H54:H61)</f>
        <v>285620</v>
      </c>
      <c r="I53" s="25">
        <f t="shared" ref="I53" si="80">SUM(I54:I61)</f>
        <v>348928</v>
      </c>
      <c r="J53" s="25">
        <f t="shared" ref="J53" si="81">SUM(J54:J61)</f>
        <v>395931</v>
      </c>
      <c r="K53" s="25">
        <f t="shared" ref="K53" si="82">SUM(K54:K61)</f>
        <v>425901</v>
      </c>
      <c r="L53" s="25">
        <f t="shared" ref="L53" si="83">SUM(L54:L61)</f>
        <v>486794</v>
      </c>
      <c r="M53" s="25">
        <f t="shared" ref="M53" si="84">SUM(M54:M61)</f>
        <v>506803</v>
      </c>
      <c r="N53" s="25">
        <f t="shared" ref="N53" si="85">SUM(N54:N61)</f>
        <v>505503</v>
      </c>
      <c r="O53" s="25">
        <f t="shared" ref="O53" si="86">SUM(O54:O61)</f>
        <v>497868</v>
      </c>
      <c r="P53" s="25">
        <f t="shared" ref="P53" si="87">SUM(P54:P61)</f>
        <v>501576</v>
      </c>
      <c r="Q53" s="25">
        <f t="shared" ref="Q53" si="88">SUM(Q54:Q61)</f>
        <v>490542</v>
      </c>
      <c r="R53" s="25">
        <f t="shared" ref="R53" si="89">SUM(R54:R61)</f>
        <v>430589</v>
      </c>
      <c r="S53" s="25">
        <f t="shared" ref="S53" si="90">SUM(S54:S61)</f>
        <v>416037</v>
      </c>
      <c r="T53" s="25">
        <f t="shared" ref="T53" si="91">SUM(T54:T61)</f>
        <v>403272</v>
      </c>
      <c r="U53" s="25">
        <f t="shared" ref="U53" si="92">SUM(U54:U61)</f>
        <v>391175</v>
      </c>
      <c r="V53" s="25">
        <f t="shared" ref="V53" si="93">SUM(V54:V61)</f>
        <v>402746</v>
      </c>
      <c r="W53" s="25">
        <f t="shared" ref="W53" si="94">SUM(W54:W61)</f>
        <v>423878</v>
      </c>
      <c r="X53" s="25">
        <f t="shared" ref="X53" si="95">SUM(X54:X61)</f>
        <v>452341</v>
      </c>
      <c r="Y53" s="25">
        <f t="shared" ref="Y53" si="96">SUM(Y54:Y61)</f>
        <v>455919</v>
      </c>
      <c r="Z53" s="83">
        <f>SUM(Z54:Z61)</f>
        <v>477145</v>
      </c>
    </row>
    <row r="54" spans="1:26" customFormat="1" ht="15.75">
      <c r="A54" s="18" t="s">
        <v>592</v>
      </c>
      <c r="B54" s="13">
        <v>37162</v>
      </c>
      <c r="C54" s="13">
        <v>39775</v>
      </c>
      <c r="D54" s="13">
        <v>45162</v>
      </c>
      <c r="E54" s="13">
        <v>55611</v>
      </c>
      <c r="F54" s="13">
        <v>70140</v>
      </c>
      <c r="G54" s="13">
        <v>89069</v>
      </c>
      <c r="H54" s="13">
        <v>93933</v>
      </c>
      <c r="I54" s="13">
        <v>114553</v>
      </c>
      <c r="J54" s="13">
        <v>130296</v>
      </c>
      <c r="K54" s="13">
        <v>148374</v>
      </c>
      <c r="L54" s="13">
        <v>177672</v>
      </c>
      <c r="M54" s="13">
        <v>185254</v>
      </c>
      <c r="N54" s="13">
        <v>187414</v>
      </c>
      <c r="O54" s="13">
        <v>186255</v>
      </c>
      <c r="P54" s="13">
        <v>188984</v>
      </c>
      <c r="Q54" s="13">
        <v>182127</v>
      </c>
      <c r="R54" s="13">
        <v>149121</v>
      </c>
      <c r="S54" s="13">
        <v>139588</v>
      </c>
      <c r="T54" s="13">
        <v>131344</v>
      </c>
      <c r="U54" s="13">
        <v>122231</v>
      </c>
      <c r="V54" s="13">
        <v>122241</v>
      </c>
      <c r="W54" s="13">
        <v>123339</v>
      </c>
      <c r="X54" s="13">
        <v>123874</v>
      </c>
      <c r="Y54" s="13">
        <v>121220</v>
      </c>
      <c r="Z54" s="85">
        <v>124378</v>
      </c>
    </row>
    <row r="55" spans="1:26" customFormat="1" ht="15.75">
      <c r="A55" s="18" t="s">
        <v>593</v>
      </c>
      <c r="B55" s="13">
        <v>18336</v>
      </c>
      <c r="C55" s="13">
        <v>19378</v>
      </c>
      <c r="D55" s="13">
        <v>22684</v>
      </c>
      <c r="E55" s="13">
        <v>28201</v>
      </c>
      <c r="F55" s="13">
        <v>37483</v>
      </c>
      <c r="G55" s="13">
        <v>48971</v>
      </c>
      <c r="H55" s="13">
        <v>53172</v>
      </c>
      <c r="I55" s="13">
        <v>68167</v>
      </c>
      <c r="J55" s="13">
        <v>79398</v>
      </c>
      <c r="K55" s="13">
        <v>87041</v>
      </c>
      <c r="L55" s="13">
        <v>95723</v>
      </c>
      <c r="M55" s="13">
        <v>98736</v>
      </c>
      <c r="N55" s="13">
        <v>99387</v>
      </c>
      <c r="O55" s="13">
        <v>99137</v>
      </c>
      <c r="P55" s="13">
        <v>100529</v>
      </c>
      <c r="Q55" s="13">
        <v>99451</v>
      </c>
      <c r="R55" s="13">
        <v>77972</v>
      </c>
      <c r="S55" s="13">
        <v>75463</v>
      </c>
      <c r="T55" s="13">
        <v>69903</v>
      </c>
      <c r="U55" s="13">
        <v>64919</v>
      </c>
      <c r="V55" s="13">
        <v>66663</v>
      </c>
      <c r="W55" s="13">
        <v>69608</v>
      </c>
      <c r="X55" s="13">
        <v>72707</v>
      </c>
      <c r="Y55" s="13">
        <v>74123</v>
      </c>
      <c r="Z55" s="85">
        <v>77558</v>
      </c>
    </row>
    <row r="56" spans="1:26" customFormat="1" ht="15.75">
      <c r="A56" s="18" t="s">
        <v>594</v>
      </c>
      <c r="B56" s="13">
        <v>13869</v>
      </c>
      <c r="C56" s="13">
        <v>14870</v>
      </c>
      <c r="D56" s="13">
        <v>18346</v>
      </c>
      <c r="E56" s="13">
        <v>24856</v>
      </c>
      <c r="F56" s="13">
        <v>36066</v>
      </c>
      <c r="G56" s="13">
        <v>43308</v>
      </c>
      <c r="H56" s="13">
        <v>47255</v>
      </c>
      <c r="I56" s="13">
        <v>57333</v>
      </c>
      <c r="J56" s="13">
        <v>64893</v>
      </c>
      <c r="K56" s="13">
        <v>65059</v>
      </c>
      <c r="L56" s="13">
        <v>73009</v>
      </c>
      <c r="M56" s="13">
        <v>77880</v>
      </c>
      <c r="N56" s="13">
        <v>77464</v>
      </c>
      <c r="O56" s="13">
        <v>75075</v>
      </c>
      <c r="P56" s="13">
        <v>74553</v>
      </c>
      <c r="Q56" s="13">
        <v>73829</v>
      </c>
      <c r="R56" s="13">
        <v>73204</v>
      </c>
      <c r="S56" s="13">
        <v>73087</v>
      </c>
      <c r="T56" s="13">
        <v>74044</v>
      </c>
      <c r="U56" s="13">
        <v>74076</v>
      </c>
      <c r="V56" s="13">
        <v>76350</v>
      </c>
      <c r="W56" s="13">
        <v>80693</v>
      </c>
      <c r="X56" s="13">
        <v>87274</v>
      </c>
      <c r="Y56" s="13">
        <v>87521</v>
      </c>
      <c r="Z56" s="85">
        <v>91031</v>
      </c>
    </row>
    <row r="57" spans="1:26" customFormat="1" ht="15.75">
      <c r="A57" s="18" t="s">
        <v>595</v>
      </c>
      <c r="B57" s="13">
        <v>1290</v>
      </c>
      <c r="C57" s="13">
        <v>1407</v>
      </c>
      <c r="D57" s="13">
        <v>1802</v>
      </c>
      <c r="E57" s="13">
        <v>2252</v>
      </c>
      <c r="F57" s="13">
        <v>2896</v>
      </c>
      <c r="G57" s="13">
        <v>3548</v>
      </c>
      <c r="H57" s="13">
        <v>3920</v>
      </c>
      <c r="I57" s="13">
        <v>4650</v>
      </c>
      <c r="J57" s="13">
        <v>5178</v>
      </c>
      <c r="K57" s="13">
        <v>5701</v>
      </c>
      <c r="L57" s="13">
        <v>6718</v>
      </c>
      <c r="M57" s="13">
        <v>7292</v>
      </c>
      <c r="N57" s="13">
        <v>7419</v>
      </c>
      <c r="O57" s="13">
        <v>7755</v>
      </c>
      <c r="P57" s="13">
        <v>8277</v>
      </c>
      <c r="Q57" s="13">
        <v>8504</v>
      </c>
      <c r="R57" s="13">
        <v>8611</v>
      </c>
      <c r="S57" s="13">
        <v>8832</v>
      </c>
      <c r="T57" s="13">
        <v>9189</v>
      </c>
      <c r="U57" s="13">
        <v>9625</v>
      </c>
      <c r="V57" s="13">
        <v>10523</v>
      </c>
      <c r="W57" s="13">
        <v>11876</v>
      </c>
      <c r="X57" s="13">
        <v>14195</v>
      </c>
      <c r="Y57" s="13">
        <v>14982</v>
      </c>
      <c r="Z57" s="85">
        <v>16478</v>
      </c>
    </row>
    <row r="58" spans="1:26" customFormat="1" ht="15.75">
      <c r="A58" s="18" t="s">
        <v>596</v>
      </c>
      <c r="B58" s="13">
        <v>1110</v>
      </c>
      <c r="C58" s="13">
        <v>1145</v>
      </c>
      <c r="D58" s="13">
        <v>1362</v>
      </c>
      <c r="E58" s="13">
        <v>1534</v>
      </c>
      <c r="F58" s="13">
        <v>1797</v>
      </c>
      <c r="G58" s="13">
        <v>2142</v>
      </c>
      <c r="H58" s="13">
        <v>2215</v>
      </c>
      <c r="I58" s="13">
        <v>2575</v>
      </c>
      <c r="J58" s="13">
        <v>2783</v>
      </c>
      <c r="K58" s="13">
        <v>2679</v>
      </c>
      <c r="L58" s="13">
        <v>2929</v>
      </c>
      <c r="M58" s="13">
        <v>3048</v>
      </c>
      <c r="N58" s="13">
        <v>3097</v>
      </c>
      <c r="O58" s="13">
        <v>3082</v>
      </c>
      <c r="P58" s="13">
        <v>3164</v>
      </c>
      <c r="Q58" s="13">
        <v>3162</v>
      </c>
      <c r="R58" s="13">
        <v>3098</v>
      </c>
      <c r="S58" s="13">
        <v>3133</v>
      </c>
      <c r="T58" s="13">
        <v>3281</v>
      </c>
      <c r="U58" s="13">
        <v>3464</v>
      </c>
      <c r="V58" s="13">
        <v>3754</v>
      </c>
      <c r="W58" s="13">
        <v>4161</v>
      </c>
      <c r="X58" s="13">
        <v>4655</v>
      </c>
      <c r="Y58" s="13">
        <v>4748</v>
      </c>
      <c r="Z58" s="85">
        <v>5274</v>
      </c>
    </row>
    <row r="59" spans="1:26" customFormat="1" ht="15.75">
      <c r="A59" s="18" t="s">
        <v>597</v>
      </c>
      <c r="B59" s="13">
        <v>7033</v>
      </c>
      <c r="C59" s="13">
        <v>7427</v>
      </c>
      <c r="D59" s="13">
        <v>9310</v>
      </c>
      <c r="E59" s="13">
        <v>20399</v>
      </c>
      <c r="F59" s="13">
        <v>40641</v>
      </c>
      <c r="G59" s="13">
        <v>61674</v>
      </c>
      <c r="H59" s="13">
        <v>75171</v>
      </c>
      <c r="I59" s="13">
        <v>88102</v>
      </c>
      <c r="J59" s="13">
        <v>94928</v>
      </c>
      <c r="K59" s="13">
        <v>98724</v>
      </c>
      <c r="L59" s="13">
        <v>110870</v>
      </c>
      <c r="M59" s="13">
        <v>113135</v>
      </c>
      <c r="N59" s="13">
        <v>108719</v>
      </c>
      <c r="O59" s="13">
        <v>103294</v>
      </c>
      <c r="P59" s="13">
        <v>100314</v>
      </c>
      <c r="Q59" s="13">
        <v>96524</v>
      </c>
      <c r="R59" s="13">
        <v>91417</v>
      </c>
      <c r="S59" s="13">
        <v>88235</v>
      </c>
      <c r="T59" s="13">
        <v>87306</v>
      </c>
      <c r="U59" s="13">
        <v>87952</v>
      </c>
      <c r="V59" s="13">
        <v>92728</v>
      </c>
      <c r="W59" s="13">
        <v>101842</v>
      </c>
      <c r="X59" s="13">
        <v>114929</v>
      </c>
      <c r="Y59" s="13">
        <v>119234</v>
      </c>
      <c r="Z59" s="85">
        <v>128103</v>
      </c>
    </row>
    <row r="60" spans="1:26" customFormat="1" ht="15.75">
      <c r="A60" s="18" t="s">
        <v>598</v>
      </c>
      <c r="B60" s="13">
        <v>2813</v>
      </c>
      <c r="C60" s="13">
        <v>3002</v>
      </c>
      <c r="D60" s="13">
        <v>3997</v>
      </c>
      <c r="E60" s="13">
        <v>5450</v>
      </c>
      <c r="F60" s="13">
        <v>7328</v>
      </c>
      <c r="G60" s="13">
        <v>8781</v>
      </c>
      <c r="H60" s="13">
        <v>9687</v>
      </c>
      <c r="I60" s="13">
        <v>13265</v>
      </c>
      <c r="J60" s="13">
        <v>18102</v>
      </c>
      <c r="K60" s="13">
        <v>17831</v>
      </c>
      <c r="L60" s="13">
        <v>19392</v>
      </c>
      <c r="M60" s="13">
        <v>21034</v>
      </c>
      <c r="N60" s="13">
        <v>21595</v>
      </c>
      <c r="O60" s="13">
        <v>22904</v>
      </c>
      <c r="P60" s="13">
        <v>25385</v>
      </c>
      <c r="Q60" s="13">
        <v>26571</v>
      </c>
      <c r="R60" s="13">
        <v>26812</v>
      </c>
      <c r="S60" s="13">
        <v>27361</v>
      </c>
      <c r="T60" s="13">
        <v>27848</v>
      </c>
      <c r="U60" s="13">
        <v>28541</v>
      </c>
      <c r="V60" s="13">
        <v>30102</v>
      </c>
      <c r="W60" s="13">
        <v>31942</v>
      </c>
      <c r="X60" s="13">
        <v>34273</v>
      </c>
      <c r="Y60" s="13">
        <v>33647</v>
      </c>
      <c r="Z60" s="85">
        <v>33871</v>
      </c>
    </row>
    <row r="61" spans="1:26" customFormat="1" ht="15.75">
      <c r="A61" s="36" t="s">
        <v>599</v>
      </c>
      <c r="B61" s="37">
        <v>191</v>
      </c>
      <c r="C61" s="37">
        <v>197</v>
      </c>
      <c r="D61" s="37">
        <v>208</v>
      </c>
      <c r="E61" s="37">
        <v>228</v>
      </c>
      <c r="F61" s="37">
        <v>249</v>
      </c>
      <c r="G61" s="37">
        <v>290</v>
      </c>
      <c r="H61" s="37">
        <v>267</v>
      </c>
      <c r="I61" s="37">
        <v>283</v>
      </c>
      <c r="J61" s="37">
        <v>353</v>
      </c>
      <c r="K61" s="37">
        <v>492</v>
      </c>
      <c r="L61" s="37">
        <v>481</v>
      </c>
      <c r="M61" s="37">
        <v>424</v>
      </c>
      <c r="N61" s="37">
        <v>408</v>
      </c>
      <c r="O61" s="37">
        <v>366</v>
      </c>
      <c r="P61" s="37">
        <v>370</v>
      </c>
      <c r="Q61" s="37">
        <v>374</v>
      </c>
      <c r="R61" s="37">
        <v>354</v>
      </c>
      <c r="S61" s="37">
        <v>338</v>
      </c>
      <c r="T61" s="37">
        <v>357</v>
      </c>
      <c r="U61" s="37">
        <v>367</v>
      </c>
      <c r="V61" s="37">
        <v>385</v>
      </c>
      <c r="W61" s="37">
        <v>417</v>
      </c>
      <c r="X61" s="37">
        <v>434</v>
      </c>
      <c r="Y61" s="37">
        <v>444</v>
      </c>
      <c r="Z61" s="84">
        <v>452</v>
      </c>
    </row>
    <row r="62" spans="1:26" customFormat="1" ht="15.75">
      <c r="A62" s="22" t="s">
        <v>58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customFormat="1" ht="15.75">
      <c r="A63" s="18" t="s">
        <v>55</v>
      </c>
      <c r="B63" s="25">
        <f t="shared" ref="B63" si="97">SUM(B64:B71)</f>
        <v>49119</v>
      </c>
      <c r="C63" s="25">
        <f t="shared" ref="C63" si="98">SUM(C64:C71)</f>
        <v>53153</v>
      </c>
      <c r="D63" s="25">
        <f t="shared" ref="D63" si="99">SUM(D64:D71)</f>
        <v>62398</v>
      </c>
      <c r="E63" s="25">
        <f t="shared" ref="E63" si="100">SUM(E64:E71)</f>
        <v>80176</v>
      </c>
      <c r="F63" s="25">
        <f t="shared" ref="F63" si="101">SUM(F64:F71)</f>
        <v>110174</v>
      </c>
      <c r="G63" s="25">
        <f t="shared" ref="G63" si="102">SUM(G64:G71)</f>
        <v>142484</v>
      </c>
      <c r="H63" s="25">
        <f t="shared" ref="H63" si="103">SUM(H64:H71)</f>
        <v>151486</v>
      </c>
      <c r="I63" s="25">
        <f t="shared" ref="I63" si="104">SUM(I64:I71)</f>
        <v>184113</v>
      </c>
      <c r="J63" s="25">
        <f t="shared" ref="J63" si="105">SUM(J64:J71)</f>
        <v>203772</v>
      </c>
      <c r="K63" s="25">
        <f t="shared" ref="K63" si="106">SUM(K64:K71)</f>
        <v>219868</v>
      </c>
      <c r="L63" s="25">
        <f t="shared" ref="L63" si="107">SUM(L64:L71)</f>
        <v>247358</v>
      </c>
      <c r="M63" s="25">
        <f t="shared" ref="M63" si="108">SUM(M64:M71)</f>
        <v>254261</v>
      </c>
      <c r="N63" s="25">
        <f t="shared" ref="N63" si="109">SUM(N64:N71)</f>
        <v>255049</v>
      </c>
      <c r="O63" s="25">
        <f t="shared" ref="O63" si="110">SUM(O64:O71)</f>
        <v>254806</v>
      </c>
      <c r="P63" s="25">
        <f t="shared" ref="P63" si="111">SUM(P64:P71)</f>
        <v>258714</v>
      </c>
      <c r="Q63" s="25">
        <f t="shared" ref="Q63" si="112">SUM(Q64:Q71)</f>
        <v>257422</v>
      </c>
      <c r="R63" s="25">
        <f t="shared" ref="R63" si="113">SUM(R64:R71)</f>
        <v>216428</v>
      </c>
      <c r="S63" s="25">
        <f t="shared" ref="S63" si="114">SUM(S64:S71)</f>
        <v>208027</v>
      </c>
      <c r="T63" s="25">
        <f t="shared" ref="T63" si="115">SUM(T64:T71)</f>
        <v>197802</v>
      </c>
      <c r="U63" s="25">
        <f t="shared" ref="U63" si="116">SUM(U64:U71)</f>
        <v>190455</v>
      </c>
      <c r="V63" s="25">
        <f t="shared" ref="V63" si="117">SUM(V64:V71)</f>
        <v>196759</v>
      </c>
      <c r="W63" s="25">
        <f t="shared" ref="W63" si="118">SUM(W64:W71)</f>
        <v>206997</v>
      </c>
      <c r="X63" s="25">
        <f t="shared" ref="X63" si="119">SUM(X64:X71)</f>
        <v>218154</v>
      </c>
      <c r="Y63" s="25">
        <f t="shared" ref="Y63" si="120">SUM(Y64:Y71)</f>
        <v>218866</v>
      </c>
      <c r="Z63" s="83">
        <f>SUM(Z64:Z71)</f>
        <v>228253</v>
      </c>
    </row>
    <row r="64" spans="1:26" customFormat="1" ht="15.75">
      <c r="A64" s="18" t="s">
        <v>592</v>
      </c>
      <c r="B64" s="13">
        <v>21411</v>
      </c>
      <c r="C64" s="13">
        <v>23546</v>
      </c>
      <c r="D64" s="13">
        <v>27362</v>
      </c>
      <c r="E64" s="13">
        <v>32587</v>
      </c>
      <c r="F64" s="13">
        <v>39240</v>
      </c>
      <c r="G64" s="13">
        <v>47914</v>
      </c>
      <c r="H64" s="13">
        <v>45957</v>
      </c>
      <c r="I64" s="13">
        <v>54454</v>
      </c>
      <c r="J64" s="13">
        <v>61117</v>
      </c>
      <c r="K64" s="13">
        <v>68598</v>
      </c>
      <c r="L64" s="13">
        <v>78805</v>
      </c>
      <c r="M64" s="13">
        <v>81358</v>
      </c>
      <c r="N64" s="13">
        <v>82293</v>
      </c>
      <c r="O64" s="13">
        <v>82413</v>
      </c>
      <c r="P64" s="13">
        <v>84059</v>
      </c>
      <c r="Q64" s="13">
        <v>83476</v>
      </c>
      <c r="R64" s="13">
        <v>64007</v>
      </c>
      <c r="S64" s="13">
        <v>58856</v>
      </c>
      <c r="T64" s="13">
        <v>54048</v>
      </c>
      <c r="U64" s="13">
        <v>50208</v>
      </c>
      <c r="V64" s="13">
        <v>50961</v>
      </c>
      <c r="W64" s="13">
        <v>51869</v>
      </c>
      <c r="X64" s="13">
        <v>52070</v>
      </c>
      <c r="Y64" s="13">
        <v>51272</v>
      </c>
      <c r="Z64" s="85">
        <v>54307</v>
      </c>
    </row>
    <row r="65" spans="1:26" customFormat="1" ht="15.75">
      <c r="A65" s="18" t="s">
        <v>593</v>
      </c>
      <c r="B65" s="13">
        <v>15495</v>
      </c>
      <c r="C65" s="13">
        <v>16520</v>
      </c>
      <c r="D65" s="13">
        <v>19151</v>
      </c>
      <c r="E65" s="13">
        <v>23163</v>
      </c>
      <c r="F65" s="13">
        <v>30334</v>
      </c>
      <c r="G65" s="13">
        <v>39726</v>
      </c>
      <c r="H65" s="13">
        <v>42309</v>
      </c>
      <c r="I65" s="13">
        <v>54483</v>
      </c>
      <c r="J65" s="13">
        <v>63613</v>
      </c>
      <c r="K65" s="13">
        <v>70640</v>
      </c>
      <c r="L65" s="13">
        <v>77937</v>
      </c>
      <c r="M65" s="13">
        <v>80601</v>
      </c>
      <c r="N65" s="13">
        <v>81798</v>
      </c>
      <c r="O65" s="13">
        <v>82244</v>
      </c>
      <c r="P65" s="13">
        <v>83665</v>
      </c>
      <c r="Q65" s="13">
        <v>82935</v>
      </c>
      <c r="R65" s="13">
        <v>63002</v>
      </c>
      <c r="S65" s="13">
        <v>60419</v>
      </c>
      <c r="T65" s="13">
        <v>54496</v>
      </c>
      <c r="U65" s="13">
        <v>49578</v>
      </c>
      <c r="V65" s="13">
        <v>50769</v>
      </c>
      <c r="W65" s="13">
        <v>52660</v>
      </c>
      <c r="X65" s="13">
        <v>54280</v>
      </c>
      <c r="Y65" s="13">
        <v>55243</v>
      </c>
      <c r="Z65" s="85">
        <v>57651</v>
      </c>
    </row>
    <row r="66" spans="1:26" customFormat="1" ht="15.75">
      <c r="A66" s="18" t="s">
        <v>594</v>
      </c>
      <c r="B66" s="13">
        <v>6808</v>
      </c>
      <c r="C66" s="13">
        <v>7321</v>
      </c>
      <c r="D66" s="13">
        <v>8737</v>
      </c>
      <c r="E66" s="13">
        <v>11552</v>
      </c>
      <c r="F66" s="13">
        <v>16617</v>
      </c>
      <c r="G66" s="13">
        <v>19597</v>
      </c>
      <c r="H66" s="13">
        <v>21313</v>
      </c>
      <c r="I66" s="13">
        <v>26293</v>
      </c>
      <c r="J66" s="13">
        <v>28421</v>
      </c>
      <c r="K66" s="13">
        <v>28501</v>
      </c>
      <c r="L66" s="13">
        <v>31713</v>
      </c>
      <c r="M66" s="13">
        <v>32822</v>
      </c>
      <c r="N66" s="13">
        <v>33152</v>
      </c>
      <c r="O66" s="13">
        <v>33199</v>
      </c>
      <c r="P66" s="13">
        <v>33874</v>
      </c>
      <c r="Q66" s="13">
        <v>34617</v>
      </c>
      <c r="R66" s="13">
        <v>35067</v>
      </c>
      <c r="S66" s="13">
        <v>35667</v>
      </c>
      <c r="T66" s="13">
        <v>36813</v>
      </c>
      <c r="U66" s="13">
        <v>37403</v>
      </c>
      <c r="V66" s="13">
        <v>38896</v>
      </c>
      <c r="W66" s="13">
        <v>41275</v>
      </c>
      <c r="X66" s="13">
        <v>44628</v>
      </c>
      <c r="Y66" s="13">
        <v>44103</v>
      </c>
      <c r="Z66" s="85">
        <v>45148</v>
      </c>
    </row>
    <row r="67" spans="1:26" customFormat="1" ht="15.75">
      <c r="A67" s="18" t="s">
        <v>595</v>
      </c>
      <c r="B67" s="13">
        <v>493</v>
      </c>
      <c r="C67" s="13">
        <v>551</v>
      </c>
      <c r="D67" s="13">
        <v>730</v>
      </c>
      <c r="E67" s="13">
        <v>937</v>
      </c>
      <c r="F67" s="13">
        <v>1207</v>
      </c>
      <c r="G67" s="13">
        <v>1480</v>
      </c>
      <c r="H67" s="13">
        <v>1614</v>
      </c>
      <c r="I67" s="13">
        <v>1907</v>
      </c>
      <c r="J67" s="13">
        <v>2016</v>
      </c>
      <c r="K67" s="13">
        <v>2208</v>
      </c>
      <c r="L67" s="13">
        <v>2568</v>
      </c>
      <c r="M67" s="13">
        <v>2671</v>
      </c>
      <c r="N67" s="13">
        <v>2743</v>
      </c>
      <c r="O67" s="13">
        <v>2877</v>
      </c>
      <c r="P67" s="13">
        <v>3120</v>
      </c>
      <c r="Q67" s="13">
        <v>3226</v>
      </c>
      <c r="R67" s="13">
        <v>3269</v>
      </c>
      <c r="S67" s="13">
        <v>3351</v>
      </c>
      <c r="T67" s="13">
        <v>3468</v>
      </c>
      <c r="U67" s="13">
        <v>3624</v>
      </c>
      <c r="V67" s="13">
        <v>3862</v>
      </c>
      <c r="W67" s="13">
        <v>4258</v>
      </c>
      <c r="X67" s="13">
        <v>4895</v>
      </c>
      <c r="Y67" s="13">
        <v>5099</v>
      </c>
      <c r="Z67" s="85">
        <v>5630</v>
      </c>
    </row>
    <row r="68" spans="1:26" customFormat="1" ht="15.75">
      <c r="A68" s="18" t="s">
        <v>596</v>
      </c>
      <c r="B68" s="13">
        <v>547</v>
      </c>
      <c r="C68" s="13">
        <v>573</v>
      </c>
      <c r="D68" s="13">
        <v>663</v>
      </c>
      <c r="E68" s="13">
        <v>733</v>
      </c>
      <c r="F68" s="13">
        <v>828</v>
      </c>
      <c r="G68" s="13">
        <v>987</v>
      </c>
      <c r="H68" s="13">
        <v>988</v>
      </c>
      <c r="I68" s="13">
        <v>1150</v>
      </c>
      <c r="J68" s="13">
        <v>1174</v>
      </c>
      <c r="K68" s="13">
        <v>1122</v>
      </c>
      <c r="L68" s="13">
        <v>1262</v>
      </c>
      <c r="M68" s="13">
        <v>1285</v>
      </c>
      <c r="N68" s="13">
        <v>1293</v>
      </c>
      <c r="O68" s="13">
        <v>1305</v>
      </c>
      <c r="P68" s="13">
        <v>1368</v>
      </c>
      <c r="Q68" s="13">
        <v>1365</v>
      </c>
      <c r="R68" s="13">
        <v>1322</v>
      </c>
      <c r="S68" s="13">
        <v>1310</v>
      </c>
      <c r="T68" s="13">
        <v>1378</v>
      </c>
      <c r="U68" s="13">
        <v>1447</v>
      </c>
      <c r="V68" s="13">
        <v>1499</v>
      </c>
      <c r="W68" s="13">
        <v>1601</v>
      </c>
      <c r="X68" s="13">
        <v>1762</v>
      </c>
      <c r="Y68" s="13">
        <v>1828</v>
      </c>
      <c r="Z68" s="85">
        <v>1961</v>
      </c>
    </row>
    <row r="69" spans="1:26" customFormat="1" ht="15.75">
      <c r="A69" s="18" t="s">
        <v>597</v>
      </c>
      <c r="B69" s="13">
        <v>3069</v>
      </c>
      <c r="C69" s="13">
        <v>3272</v>
      </c>
      <c r="D69" s="13">
        <v>4124</v>
      </c>
      <c r="E69" s="13">
        <v>9102</v>
      </c>
      <c r="F69" s="13">
        <v>19143</v>
      </c>
      <c r="G69" s="13">
        <v>29447</v>
      </c>
      <c r="H69" s="13">
        <v>35689</v>
      </c>
      <c r="I69" s="13">
        <v>40829</v>
      </c>
      <c r="J69" s="13">
        <v>41529</v>
      </c>
      <c r="K69" s="13">
        <v>42593</v>
      </c>
      <c r="L69" s="13">
        <v>47853</v>
      </c>
      <c r="M69" s="13">
        <v>47707</v>
      </c>
      <c r="N69" s="13">
        <v>45590</v>
      </c>
      <c r="O69" s="13">
        <v>44008</v>
      </c>
      <c r="P69" s="13">
        <v>42756</v>
      </c>
      <c r="Q69" s="13">
        <v>41341</v>
      </c>
      <c r="R69" s="13">
        <v>39038</v>
      </c>
      <c r="S69" s="13">
        <v>37463</v>
      </c>
      <c r="T69" s="13">
        <v>36769</v>
      </c>
      <c r="U69" s="13">
        <v>37026</v>
      </c>
      <c r="V69" s="13">
        <v>38885</v>
      </c>
      <c r="W69" s="13">
        <v>42467</v>
      </c>
      <c r="X69" s="13">
        <v>46996</v>
      </c>
      <c r="Y69" s="13">
        <v>48454</v>
      </c>
      <c r="Z69" s="85">
        <v>51034</v>
      </c>
    </row>
    <row r="70" spans="1:26" customFormat="1" ht="15.75">
      <c r="A70" s="18" t="s">
        <v>598</v>
      </c>
      <c r="B70" s="13">
        <v>1207</v>
      </c>
      <c r="C70" s="13">
        <v>1272</v>
      </c>
      <c r="D70" s="13">
        <v>1525</v>
      </c>
      <c r="E70" s="13">
        <v>1995</v>
      </c>
      <c r="F70" s="13">
        <v>2696</v>
      </c>
      <c r="G70" s="13">
        <v>3211</v>
      </c>
      <c r="H70" s="13">
        <v>3507</v>
      </c>
      <c r="I70" s="13">
        <v>4878</v>
      </c>
      <c r="J70" s="13">
        <v>5793</v>
      </c>
      <c r="K70" s="13">
        <v>6099</v>
      </c>
      <c r="L70" s="13">
        <v>7112</v>
      </c>
      <c r="M70" s="13">
        <v>7688</v>
      </c>
      <c r="N70" s="13">
        <v>8047</v>
      </c>
      <c r="O70" s="13">
        <v>8629</v>
      </c>
      <c r="P70" s="13">
        <v>9739</v>
      </c>
      <c r="Q70" s="13">
        <v>10325</v>
      </c>
      <c r="R70" s="13">
        <v>10598</v>
      </c>
      <c r="S70" s="13">
        <v>10831</v>
      </c>
      <c r="T70" s="13">
        <v>10685</v>
      </c>
      <c r="U70" s="13">
        <v>11024</v>
      </c>
      <c r="V70" s="13">
        <v>11720</v>
      </c>
      <c r="W70" s="13">
        <v>12686</v>
      </c>
      <c r="X70" s="13">
        <v>13337</v>
      </c>
      <c r="Y70" s="13">
        <v>12681</v>
      </c>
      <c r="Z70" s="85">
        <v>12339</v>
      </c>
    </row>
    <row r="71" spans="1:26" customFormat="1" ht="15.75">
      <c r="A71" s="36" t="s">
        <v>599</v>
      </c>
      <c r="B71" s="37">
        <v>89</v>
      </c>
      <c r="C71" s="37">
        <v>98</v>
      </c>
      <c r="D71" s="37">
        <v>106</v>
      </c>
      <c r="E71" s="37">
        <v>107</v>
      </c>
      <c r="F71" s="37">
        <v>109</v>
      </c>
      <c r="G71" s="37">
        <v>122</v>
      </c>
      <c r="H71" s="37">
        <v>109</v>
      </c>
      <c r="I71" s="37">
        <v>119</v>
      </c>
      <c r="J71" s="37">
        <v>109</v>
      </c>
      <c r="K71" s="37">
        <v>107</v>
      </c>
      <c r="L71" s="37">
        <v>108</v>
      </c>
      <c r="M71" s="37">
        <v>129</v>
      </c>
      <c r="N71" s="37">
        <v>133</v>
      </c>
      <c r="O71" s="37">
        <v>131</v>
      </c>
      <c r="P71" s="37">
        <v>133</v>
      </c>
      <c r="Q71" s="37">
        <v>137</v>
      </c>
      <c r="R71" s="37">
        <v>125</v>
      </c>
      <c r="S71" s="37">
        <v>130</v>
      </c>
      <c r="T71" s="37">
        <v>145</v>
      </c>
      <c r="U71" s="37">
        <v>145</v>
      </c>
      <c r="V71" s="37">
        <v>167</v>
      </c>
      <c r="W71" s="37">
        <v>181</v>
      </c>
      <c r="X71" s="37">
        <v>186</v>
      </c>
      <c r="Y71" s="37">
        <v>186</v>
      </c>
      <c r="Z71" s="84">
        <v>183</v>
      </c>
    </row>
    <row r="72" spans="1:26" customFormat="1" ht="15.75">
      <c r="A72" s="22" t="s">
        <v>59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customFormat="1" ht="15.75">
      <c r="A73" s="18" t="s">
        <v>55</v>
      </c>
      <c r="B73" s="25">
        <f t="shared" ref="B73" si="121">SUM(B74:B81)</f>
        <v>5952</v>
      </c>
      <c r="C73" s="25">
        <f t="shared" ref="C73" si="122">SUM(C74:C81)</f>
        <v>6591</v>
      </c>
      <c r="D73" s="25">
        <f t="shared" ref="D73" si="123">SUM(D74:D81)</f>
        <v>8171</v>
      </c>
      <c r="E73" s="25">
        <f t="shared" ref="E73" si="124">SUM(E74:E81)</f>
        <v>12617</v>
      </c>
      <c r="F73" s="25">
        <f t="shared" ref="F73" si="125">SUM(F74:F81)</f>
        <v>20217</v>
      </c>
      <c r="G73" s="25">
        <f t="shared" ref="G73" si="126">SUM(G74:G81)</f>
        <v>26987</v>
      </c>
      <c r="H73" s="25">
        <f t="shared" ref="H73" si="127">SUM(H74:H81)</f>
        <v>30952</v>
      </c>
      <c r="I73" s="25">
        <f t="shared" ref="I73" si="128">SUM(I74:I81)</f>
        <v>37864</v>
      </c>
      <c r="J73" s="25">
        <f t="shared" ref="J73" si="129">SUM(J74:J81)</f>
        <v>44095</v>
      </c>
      <c r="K73" s="25">
        <f t="shared" ref="K73" si="130">SUM(K74:K81)</f>
        <v>48971</v>
      </c>
      <c r="L73" s="25">
        <f t="shared" ref="L73" si="131">SUM(L74:L81)</f>
        <v>58395</v>
      </c>
      <c r="M73" s="25">
        <f t="shared" ref="M73" si="132">SUM(M74:M81)</f>
        <v>60344</v>
      </c>
      <c r="N73" s="25">
        <f t="shared" ref="N73" si="133">SUM(N74:N81)</f>
        <v>59582</v>
      </c>
      <c r="O73" s="25">
        <f t="shared" ref="O73" si="134">SUM(O74:O81)</f>
        <v>58196</v>
      </c>
      <c r="P73" s="25">
        <f t="shared" ref="P73" si="135">SUM(P74:P81)</f>
        <v>58099</v>
      </c>
      <c r="Q73" s="25">
        <f t="shared" ref="Q73" si="136">SUM(Q74:Q81)</f>
        <v>56236</v>
      </c>
      <c r="R73" s="25">
        <f t="shared" ref="R73" si="137">SUM(R74:R81)</f>
        <v>48618</v>
      </c>
      <c r="S73" s="25">
        <f t="shared" ref="S73" si="138">SUM(S74:S81)</f>
        <v>45850</v>
      </c>
      <c r="T73" s="25">
        <f t="shared" ref="T73" si="139">SUM(T74:T81)</f>
        <v>44081</v>
      </c>
      <c r="U73" s="25">
        <f t="shared" ref="U73" si="140">SUM(U74:U81)</f>
        <v>42221</v>
      </c>
      <c r="V73" s="25">
        <f t="shared" ref="V73" si="141">SUM(V74:V81)</f>
        <v>43008</v>
      </c>
      <c r="W73" s="25">
        <f t="shared" ref="W73" si="142">SUM(W74:W81)</f>
        <v>44625</v>
      </c>
      <c r="X73" s="25">
        <f t="shared" ref="X73" si="143">SUM(X74:X81)</f>
        <v>47411</v>
      </c>
      <c r="Y73" s="25">
        <f t="shared" ref="Y73" si="144">SUM(Y74:Y81)</f>
        <v>47996</v>
      </c>
      <c r="Z73" s="83">
        <f>SUM(Z74:Z81)</f>
        <v>49722</v>
      </c>
    </row>
    <row r="74" spans="1:26" customFormat="1" ht="15.75">
      <c r="A74" s="18" t="s">
        <v>592</v>
      </c>
      <c r="B74" s="13">
        <v>2652</v>
      </c>
      <c r="C74" s="13">
        <v>2900</v>
      </c>
      <c r="D74" s="13">
        <v>3380</v>
      </c>
      <c r="E74" s="13">
        <v>5481</v>
      </c>
      <c r="F74" s="13">
        <v>8897</v>
      </c>
      <c r="G74" s="13">
        <v>13085</v>
      </c>
      <c r="H74" s="13">
        <v>15833</v>
      </c>
      <c r="I74" s="13">
        <v>20103</v>
      </c>
      <c r="J74" s="13">
        <v>23557</v>
      </c>
      <c r="K74" s="13">
        <v>27407</v>
      </c>
      <c r="L74" s="13">
        <v>33287</v>
      </c>
      <c r="M74" s="13">
        <v>34415</v>
      </c>
      <c r="N74" s="13">
        <v>34421</v>
      </c>
      <c r="O74" s="13">
        <v>33967</v>
      </c>
      <c r="P74" s="13">
        <v>34262</v>
      </c>
      <c r="Q74" s="13">
        <v>32516</v>
      </c>
      <c r="R74" s="13">
        <v>25956</v>
      </c>
      <c r="S74" s="13">
        <v>23725</v>
      </c>
      <c r="T74" s="13">
        <v>22374</v>
      </c>
      <c r="U74" s="13">
        <v>20804</v>
      </c>
      <c r="V74" s="13">
        <v>20874</v>
      </c>
      <c r="W74" s="13">
        <v>20847</v>
      </c>
      <c r="X74" s="13">
        <v>20853</v>
      </c>
      <c r="Y74" s="13">
        <v>20438</v>
      </c>
      <c r="Z74" s="85">
        <v>20302</v>
      </c>
    </row>
    <row r="75" spans="1:26" customFormat="1" ht="15.75">
      <c r="A75" s="18" t="s">
        <v>593</v>
      </c>
      <c r="B75" s="13">
        <v>444</v>
      </c>
      <c r="C75" s="13">
        <v>467</v>
      </c>
      <c r="D75" s="13">
        <v>573</v>
      </c>
      <c r="E75" s="13">
        <v>855</v>
      </c>
      <c r="F75" s="13">
        <v>1208</v>
      </c>
      <c r="G75" s="13">
        <v>1523</v>
      </c>
      <c r="H75" s="13">
        <v>1685</v>
      </c>
      <c r="I75" s="13">
        <v>2069</v>
      </c>
      <c r="J75" s="13">
        <v>2407</v>
      </c>
      <c r="K75" s="13">
        <v>2606</v>
      </c>
      <c r="L75" s="13">
        <v>2913</v>
      </c>
      <c r="M75" s="13">
        <v>2935</v>
      </c>
      <c r="N75" s="13">
        <v>2834</v>
      </c>
      <c r="O75" s="13">
        <v>2767</v>
      </c>
      <c r="P75" s="13">
        <v>2782</v>
      </c>
      <c r="Q75" s="13">
        <v>2747</v>
      </c>
      <c r="R75" s="13">
        <v>2402</v>
      </c>
      <c r="S75" s="13">
        <v>2391</v>
      </c>
      <c r="T75" s="13">
        <v>2375</v>
      </c>
      <c r="U75" s="13">
        <v>2308</v>
      </c>
      <c r="V75" s="13">
        <v>2333</v>
      </c>
      <c r="W75" s="13">
        <v>2453</v>
      </c>
      <c r="X75" s="13">
        <v>2597</v>
      </c>
      <c r="Y75" s="13">
        <v>2662</v>
      </c>
      <c r="Z75" s="85">
        <v>2767</v>
      </c>
    </row>
    <row r="76" spans="1:26" customFormat="1" ht="15.75">
      <c r="A76" s="18" t="s">
        <v>594</v>
      </c>
      <c r="B76" s="13">
        <v>1796</v>
      </c>
      <c r="C76" s="13">
        <v>2069</v>
      </c>
      <c r="D76" s="13">
        <v>2712</v>
      </c>
      <c r="E76" s="13">
        <v>3847</v>
      </c>
      <c r="F76" s="13">
        <v>6127</v>
      </c>
      <c r="G76" s="13">
        <v>7176</v>
      </c>
      <c r="H76" s="13">
        <v>7628</v>
      </c>
      <c r="I76" s="13">
        <v>8904</v>
      </c>
      <c r="J76" s="13">
        <v>10388</v>
      </c>
      <c r="K76" s="13">
        <v>10833</v>
      </c>
      <c r="L76" s="13">
        <v>12692</v>
      </c>
      <c r="M76" s="13">
        <v>13071</v>
      </c>
      <c r="N76" s="13">
        <v>12701</v>
      </c>
      <c r="O76" s="13">
        <v>12160</v>
      </c>
      <c r="P76" s="13">
        <v>11902</v>
      </c>
      <c r="Q76" s="13">
        <v>11809</v>
      </c>
      <c r="R76" s="13">
        <v>11438</v>
      </c>
      <c r="S76" s="13">
        <v>11122</v>
      </c>
      <c r="T76" s="13">
        <v>10741</v>
      </c>
      <c r="U76" s="13">
        <v>10417</v>
      </c>
      <c r="V76" s="13">
        <v>10622</v>
      </c>
      <c r="W76" s="13">
        <v>11168</v>
      </c>
      <c r="X76" s="13">
        <v>11967</v>
      </c>
      <c r="Y76" s="13">
        <v>12286</v>
      </c>
      <c r="Z76" s="85">
        <v>12919</v>
      </c>
    </row>
    <row r="77" spans="1:26" customFormat="1" ht="15.75">
      <c r="A77" s="18" t="s">
        <v>595</v>
      </c>
      <c r="B77" s="13">
        <v>104</v>
      </c>
      <c r="C77" s="13">
        <v>129</v>
      </c>
      <c r="D77" s="13">
        <v>175</v>
      </c>
      <c r="E77" s="13">
        <v>205</v>
      </c>
      <c r="F77" s="13">
        <v>263</v>
      </c>
      <c r="G77" s="13">
        <v>328</v>
      </c>
      <c r="H77" s="13">
        <v>352</v>
      </c>
      <c r="I77" s="13">
        <v>402</v>
      </c>
      <c r="J77" s="13">
        <v>496</v>
      </c>
      <c r="K77" s="13">
        <v>540</v>
      </c>
      <c r="L77" s="13">
        <v>616</v>
      </c>
      <c r="M77" s="13">
        <v>709</v>
      </c>
      <c r="N77" s="13">
        <v>698</v>
      </c>
      <c r="O77" s="13">
        <v>715</v>
      </c>
      <c r="P77" s="13">
        <v>720</v>
      </c>
      <c r="Q77" s="13">
        <v>729</v>
      </c>
      <c r="R77" s="13">
        <v>731</v>
      </c>
      <c r="S77" s="13">
        <v>730</v>
      </c>
      <c r="T77" s="13">
        <v>736</v>
      </c>
      <c r="U77" s="13">
        <v>758</v>
      </c>
      <c r="V77" s="13">
        <v>804</v>
      </c>
      <c r="W77" s="13">
        <v>904</v>
      </c>
      <c r="X77" s="13">
        <v>1112</v>
      </c>
      <c r="Y77" s="13">
        <v>1207</v>
      </c>
      <c r="Z77" s="85">
        <v>1355</v>
      </c>
    </row>
    <row r="78" spans="1:26" customFormat="1" ht="15.75">
      <c r="A78" s="18" t="s">
        <v>596</v>
      </c>
      <c r="B78" s="13">
        <v>66</v>
      </c>
      <c r="C78" s="13">
        <v>64</v>
      </c>
      <c r="D78" s="13">
        <v>82</v>
      </c>
      <c r="E78" s="13">
        <v>86</v>
      </c>
      <c r="F78" s="13">
        <v>107</v>
      </c>
      <c r="G78" s="13">
        <v>127</v>
      </c>
      <c r="H78" s="13">
        <v>136</v>
      </c>
      <c r="I78" s="13">
        <v>155</v>
      </c>
      <c r="J78" s="13">
        <v>172</v>
      </c>
      <c r="K78" s="13">
        <v>156</v>
      </c>
      <c r="L78" s="13">
        <v>168</v>
      </c>
      <c r="M78" s="13">
        <v>191</v>
      </c>
      <c r="N78" s="13">
        <v>195</v>
      </c>
      <c r="O78" s="13">
        <v>184</v>
      </c>
      <c r="P78" s="13">
        <v>187</v>
      </c>
      <c r="Q78" s="13">
        <v>207</v>
      </c>
      <c r="R78" s="13">
        <v>205</v>
      </c>
      <c r="S78" s="13">
        <v>210</v>
      </c>
      <c r="T78" s="13">
        <v>205</v>
      </c>
      <c r="U78" s="13">
        <v>209</v>
      </c>
      <c r="V78" s="13">
        <v>220</v>
      </c>
      <c r="W78" s="13">
        <v>257</v>
      </c>
      <c r="X78" s="13">
        <v>285</v>
      </c>
      <c r="Y78" s="13">
        <v>283</v>
      </c>
      <c r="Z78" s="84">
        <v>324</v>
      </c>
    </row>
    <row r="79" spans="1:26" customFormat="1" ht="15.75">
      <c r="A79" s="18" t="s">
        <v>597</v>
      </c>
      <c r="B79" s="13">
        <v>634</v>
      </c>
      <c r="C79" s="13">
        <v>694</v>
      </c>
      <c r="D79" s="13">
        <v>941</v>
      </c>
      <c r="E79" s="13">
        <v>1745</v>
      </c>
      <c r="F79" s="13">
        <v>3087</v>
      </c>
      <c r="G79" s="13">
        <v>4139</v>
      </c>
      <c r="H79" s="13">
        <v>4697</v>
      </c>
      <c r="I79" s="13">
        <v>5498</v>
      </c>
      <c r="J79" s="13">
        <v>6179</v>
      </c>
      <c r="K79" s="13">
        <v>6491</v>
      </c>
      <c r="L79" s="13">
        <v>7648</v>
      </c>
      <c r="M79" s="13">
        <v>7891</v>
      </c>
      <c r="N79" s="13">
        <v>7566</v>
      </c>
      <c r="O79" s="13">
        <v>7167</v>
      </c>
      <c r="P79" s="13">
        <v>6896</v>
      </c>
      <c r="Q79" s="13">
        <v>6777</v>
      </c>
      <c r="R79" s="13">
        <v>6382</v>
      </c>
      <c r="S79" s="13">
        <v>6108</v>
      </c>
      <c r="T79" s="13">
        <v>6003</v>
      </c>
      <c r="U79" s="13">
        <v>6046</v>
      </c>
      <c r="V79" s="13">
        <v>6351</v>
      </c>
      <c r="W79" s="13">
        <v>7087</v>
      </c>
      <c r="X79" s="13">
        <v>8423</v>
      </c>
      <c r="Y79" s="13">
        <v>8894</v>
      </c>
      <c r="Z79" s="85">
        <v>9675</v>
      </c>
    </row>
    <row r="80" spans="1:26" customFormat="1" ht="15.75">
      <c r="A80" s="18" t="s">
        <v>598</v>
      </c>
      <c r="B80" s="13">
        <v>215</v>
      </c>
      <c r="C80" s="13">
        <v>231</v>
      </c>
      <c r="D80" s="13">
        <v>276</v>
      </c>
      <c r="E80" s="13">
        <v>368</v>
      </c>
      <c r="F80" s="13">
        <v>499</v>
      </c>
      <c r="G80" s="13">
        <v>581</v>
      </c>
      <c r="H80" s="13">
        <v>594</v>
      </c>
      <c r="I80" s="13">
        <v>708</v>
      </c>
      <c r="J80" s="13">
        <v>878</v>
      </c>
      <c r="K80" s="13">
        <v>923</v>
      </c>
      <c r="L80" s="13">
        <v>1054</v>
      </c>
      <c r="M80" s="13">
        <v>1115</v>
      </c>
      <c r="N80" s="13">
        <v>1152</v>
      </c>
      <c r="O80" s="13">
        <v>1220</v>
      </c>
      <c r="P80" s="13">
        <v>1333</v>
      </c>
      <c r="Q80" s="13">
        <v>1436</v>
      </c>
      <c r="R80" s="13">
        <v>1487</v>
      </c>
      <c r="S80" s="13">
        <v>1547</v>
      </c>
      <c r="T80" s="13">
        <v>1629</v>
      </c>
      <c r="U80" s="13">
        <v>1663</v>
      </c>
      <c r="V80" s="13">
        <v>1789</v>
      </c>
      <c r="W80" s="13">
        <v>1886</v>
      </c>
      <c r="X80" s="13">
        <v>2144</v>
      </c>
      <c r="Y80" s="13">
        <v>2194</v>
      </c>
      <c r="Z80" s="85">
        <v>2350</v>
      </c>
    </row>
    <row r="81" spans="1:26" customFormat="1" ht="15.75">
      <c r="A81" s="36" t="s">
        <v>599</v>
      </c>
      <c r="B81" s="37">
        <v>41</v>
      </c>
      <c r="C81" s="37">
        <v>37</v>
      </c>
      <c r="D81" s="37">
        <v>32</v>
      </c>
      <c r="E81" s="37">
        <v>30</v>
      </c>
      <c r="F81" s="37">
        <v>29</v>
      </c>
      <c r="G81" s="37">
        <v>28</v>
      </c>
      <c r="H81" s="37">
        <v>27</v>
      </c>
      <c r="I81" s="37">
        <v>25</v>
      </c>
      <c r="J81" s="37">
        <v>18</v>
      </c>
      <c r="K81" s="37">
        <v>15</v>
      </c>
      <c r="L81" s="37">
        <v>17</v>
      </c>
      <c r="M81" s="37">
        <v>17</v>
      </c>
      <c r="N81" s="37">
        <v>15</v>
      </c>
      <c r="O81" s="37">
        <v>16</v>
      </c>
      <c r="P81" s="37">
        <v>17</v>
      </c>
      <c r="Q81" s="37">
        <v>15</v>
      </c>
      <c r="R81" s="37">
        <v>17</v>
      </c>
      <c r="S81" s="37">
        <v>17</v>
      </c>
      <c r="T81" s="37">
        <v>18</v>
      </c>
      <c r="U81" s="37">
        <v>16</v>
      </c>
      <c r="V81" s="37">
        <v>15</v>
      </c>
      <c r="W81" s="37">
        <v>23</v>
      </c>
      <c r="X81" s="37">
        <v>30</v>
      </c>
      <c r="Y81" s="37">
        <v>32</v>
      </c>
      <c r="Z81" s="84">
        <v>30</v>
      </c>
    </row>
    <row r="82" spans="1:26" customFormat="1" ht="15.75">
      <c r="A82" s="22" t="s">
        <v>60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customFormat="1" ht="15.75">
      <c r="A83" s="18" t="s">
        <v>55</v>
      </c>
      <c r="B83" s="25">
        <f t="shared" ref="B83" si="145">SUM(B84:B91)</f>
        <v>26732</v>
      </c>
      <c r="C83" s="25">
        <f t="shared" ref="C83" si="146">SUM(C84:C91)</f>
        <v>27458</v>
      </c>
      <c r="D83" s="25">
        <f t="shared" ref="D83" si="147">SUM(D84:D91)</f>
        <v>32303</v>
      </c>
      <c r="E83" s="25">
        <f t="shared" ref="E83" si="148">SUM(E84:E91)</f>
        <v>45737</v>
      </c>
      <c r="F83" s="25">
        <f t="shared" ref="F83" si="149">SUM(F84:F91)</f>
        <v>66209</v>
      </c>
      <c r="G83" s="25">
        <f t="shared" ref="G83" si="150">SUM(G84:G91)</f>
        <v>88312</v>
      </c>
      <c r="H83" s="25">
        <f t="shared" ref="H83" si="151">SUM(H84:H91)</f>
        <v>103182</v>
      </c>
      <c r="I83" s="25">
        <f t="shared" ref="I83" si="152">SUM(I84:I91)</f>
        <v>126951</v>
      </c>
      <c r="J83" s="25">
        <f t="shared" ref="J83" si="153">SUM(J84:J91)</f>
        <v>148064</v>
      </c>
      <c r="K83" s="25">
        <f t="shared" ref="K83" si="154">SUM(K84:K91)</f>
        <v>157062</v>
      </c>
      <c r="L83" s="25">
        <f t="shared" ref="L83" si="155">SUM(L84:L91)</f>
        <v>181041</v>
      </c>
      <c r="M83" s="25">
        <f t="shared" ref="M83" si="156">SUM(M84:M91)</f>
        <v>192198</v>
      </c>
      <c r="N83" s="25">
        <f t="shared" ref="N83" si="157">SUM(N84:N91)</f>
        <v>190872</v>
      </c>
      <c r="O83" s="25">
        <f t="shared" ref="O83" si="158">SUM(O84:O91)</f>
        <v>184866</v>
      </c>
      <c r="P83" s="25">
        <f t="shared" ref="P83" si="159">SUM(P84:P91)</f>
        <v>184763</v>
      </c>
      <c r="Q83" s="25">
        <f t="shared" ref="Q83" si="160">SUM(Q84:Q91)</f>
        <v>176884</v>
      </c>
      <c r="R83" s="25">
        <f t="shared" ref="R83" si="161">SUM(R84:R91)</f>
        <v>165543</v>
      </c>
      <c r="S83" s="25">
        <f t="shared" ref="S83" si="162">SUM(S84:S91)</f>
        <v>162160</v>
      </c>
      <c r="T83" s="25">
        <f t="shared" ref="T83" si="163">SUM(T84:T91)</f>
        <v>161389</v>
      </c>
      <c r="U83" s="25">
        <f t="shared" ref="U83" si="164">SUM(U84:U91)</f>
        <v>158499</v>
      </c>
      <c r="V83" s="25">
        <f t="shared" ref="V83" si="165">SUM(V84:V91)</f>
        <v>162979</v>
      </c>
      <c r="W83" s="25">
        <f t="shared" ref="W83" si="166">SUM(W84:W91)</f>
        <v>172256</v>
      </c>
      <c r="X83" s="25">
        <f t="shared" ref="X83" si="167">SUM(X84:X91)</f>
        <v>186776</v>
      </c>
      <c r="Y83" s="25">
        <f t="shared" ref="Y83" si="168">SUM(Y84:Y91)</f>
        <v>189057</v>
      </c>
      <c r="Z83" s="83">
        <f>SUM(Z84:Z91)</f>
        <v>199170</v>
      </c>
    </row>
    <row r="84" spans="1:26" customFormat="1" ht="15.75">
      <c r="A84" s="18" t="s">
        <v>592</v>
      </c>
      <c r="B84" s="13">
        <v>13098</v>
      </c>
      <c r="C84" s="13">
        <v>13329</v>
      </c>
      <c r="D84" s="13">
        <v>14421</v>
      </c>
      <c r="E84" s="13">
        <v>17543</v>
      </c>
      <c r="F84" s="13">
        <v>22003</v>
      </c>
      <c r="G84" s="13">
        <v>28070</v>
      </c>
      <c r="H84" s="13">
        <v>32143</v>
      </c>
      <c r="I84" s="13">
        <v>39996</v>
      </c>
      <c r="J84" s="13">
        <v>45622</v>
      </c>
      <c r="K84" s="13">
        <v>52369</v>
      </c>
      <c r="L84" s="13">
        <v>65580</v>
      </c>
      <c r="M84" s="13">
        <v>69481</v>
      </c>
      <c r="N84" s="13">
        <v>70700</v>
      </c>
      <c r="O84" s="13">
        <v>69875</v>
      </c>
      <c r="P84" s="13">
        <v>70663</v>
      </c>
      <c r="Q84" s="13">
        <v>66135</v>
      </c>
      <c r="R84" s="13">
        <v>59158</v>
      </c>
      <c r="S84" s="13">
        <v>57007</v>
      </c>
      <c r="T84" s="13">
        <v>54922</v>
      </c>
      <c r="U84" s="13">
        <v>51219</v>
      </c>
      <c r="V84" s="13">
        <v>50406</v>
      </c>
      <c r="W84" s="13">
        <v>50623</v>
      </c>
      <c r="X84" s="13">
        <v>50951</v>
      </c>
      <c r="Y84" s="13">
        <v>49510</v>
      </c>
      <c r="Z84" s="85">
        <v>49769</v>
      </c>
    </row>
    <row r="85" spans="1:26" customFormat="1" ht="15.75">
      <c r="A85" s="18" t="s">
        <v>593</v>
      </c>
      <c r="B85" s="13">
        <v>2397</v>
      </c>
      <c r="C85" s="13">
        <v>2390</v>
      </c>
      <c r="D85" s="13">
        <v>2960</v>
      </c>
      <c r="E85" s="13">
        <v>4183</v>
      </c>
      <c r="F85" s="13">
        <v>5941</v>
      </c>
      <c r="G85" s="13">
        <v>7722</v>
      </c>
      <c r="H85" s="13">
        <v>9178</v>
      </c>
      <c r="I85" s="13">
        <v>11615</v>
      </c>
      <c r="J85" s="13">
        <v>13378</v>
      </c>
      <c r="K85" s="13">
        <v>13795</v>
      </c>
      <c r="L85" s="13">
        <v>14873</v>
      </c>
      <c r="M85" s="13">
        <v>15200</v>
      </c>
      <c r="N85" s="13">
        <v>14755</v>
      </c>
      <c r="O85" s="13">
        <v>14126</v>
      </c>
      <c r="P85" s="13">
        <v>14082</v>
      </c>
      <c r="Q85" s="13">
        <v>13769</v>
      </c>
      <c r="R85" s="13">
        <v>12568</v>
      </c>
      <c r="S85" s="13">
        <v>12653</v>
      </c>
      <c r="T85" s="13">
        <v>13032</v>
      </c>
      <c r="U85" s="13">
        <v>13033</v>
      </c>
      <c r="V85" s="13">
        <v>13561</v>
      </c>
      <c r="W85" s="13">
        <v>14495</v>
      </c>
      <c r="X85" s="13">
        <v>15830</v>
      </c>
      <c r="Y85" s="13">
        <v>16218</v>
      </c>
      <c r="Z85" s="85">
        <v>17140</v>
      </c>
    </row>
    <row r="86" spans="1:26" customFormat="1" ht="15.75">
      <c r="A86" s="18" t="s">
        <v>594</v>
      </c>
      <c r="B86" s="13">
        <v>5265</v>
      </c>
      <c r="C86" s="13">
        <v>5480</v>
      </c>
      <c r="D86" s="13">
        <v>6897</v>
      </c>
      <c r="E86" s="13">
        <v>9456</v>
      </c>
      <c r="F86" s="13">
        <v>13322</v>
      </c>
      <c r="G86" s="13">
        <v>16535</v>
      </c>
      <c r="H86" s="13">
        <v>18314</v>
      </c>
      <c r="I86" s="13">
        <v>22136</v>
      </c>
      <c r="J86" s="13">
        <v>26084</v>
      </c>
      <c r="K86" s="13">
        <v>25725</v>
      </c>
      <c r="L86" s="13">
        <v>28604</v>
      </c>
      <c r="M86" s="13">
        <v>31987</v>
      </c>
      <c r="N86" s="13">
        <v>31611</v>
      </c>
      <c r="O86" s="13">
        <v>29716</v>
      </c>
      <c r="P86" s="13">
        <v>28777</v>
      </c>
      <c r="Q86" s="13">
        <v>27403</v>
      </c>
      <c r="R86" s="13">
        <v>26699</v>
      </c>
      <c r="S86" s="13">
        <v>26298</v>
      </c>
      <c r="T86" s="13">
        <v>26490</v>
      </c>
      <c r="U86" s="13">
        <v>26256</v>
      </c>
      <c r="V86" s="13">
        <v>26832</v>
      </c>
      <c r="W86" s="13">
        <v>28250</v>
      </c>
      <c r="X86" s="13">
        <v>30679</v>
      </c>
      <c r="Y86" s="13">
        <v>31132</v>
      </c>
      <c r="Z86" s="85">
        <v>32964</v>
      </c>
    </row>
    <row r="87" spans="1:26" customFormat="1" ht="15.75">
      <c r="A87" s="18" t="s">
        <v>595</v>
      </c>
      <c r="B87" s="13">
        <v>693</v>
      </c>
      <c r="C87" s="13">
        <v>727</v>
      </c>
      <c r="D87" s="13">
        <v>897</v>
      </c>
      <c r="E87" s="13">
        <v>1110</v>
      </c>
      <c r="F87" s="13">
        <v>1426</v>
      </c>
      <c r="G87" s="13">
        <v>1740</v>
      </c>
      <c r="H87" s="13">
        <v>1954</v>
      </c>
      <c r="I87" s="13">
        <v>2341</v>
      </c>
      <c r="J87" s="13">
        <v>2666</v>
      </c>
      <c r="K87" s="13">
        <v>2953</v>
      </c>
      <c r="L87" s="13">
        <v>3534</v>
      </c>
      <c r="M87" s="13">
        <v>3912</v>
      </c>
      <c r="N87" s="13">
        <v>3978</v>
      </c>
      <c r="O87" s="13">
        <v>4163</v>
      </c>
      <c r="P87" s="13">
        <v>4437</v>
      </c>
      <c r="Q87" s="13">
        <v>4549</v>
      </c>
      <c r="R87" s="13">
        <v>4611</v>
      </c>
      <c r="S87" s="13">
        <v>4751</v>
      </c>
      <c r="T87" s="13">
        <v>4985</v>
      </c>
      <c r="U87" s="13">
        <v>5243</v>
      </c>
      <c r="V87" s="13">
        <v>5857</v>
      </c>
      <c r="W87" s="13">
        <v>6714</v>
      </c>
      <c r="X87" s="13">
        <v>8188</v>
      </c>
      <c r="Y87" s="13">
        <v>8676</v>
      </c>
      <c r="Z87" s="85">
        <v>9493</v>
      </c>
    </row>
    <row r="88" spans="1:26" customFormat="1" ht="15.75">
      <c r="A88" s="18" t="s">
        <v>596</v>
      </c>
      <c r="B88" s="13">
        <v>497</v>
      </c>
      <c r="C88" s="13">
        <v>509</v>
      </c>
      <c r="D88" s="13">
        <v>617</v>
      </c>
      <c r="E88" s="13">
        <v>715</v>
      </c>
      <c r="F88" s="13">
        <v>862</v>
      </c>
      <c r="G88" s="13">
        <v>1028</v>
      </c>
      <c r="H88" s="13">
        <v>1091</v>
      </c>
      <c r="I88" s="13">
        <v>1270</v>
      </c>
      <c r="J88" s="13">
        <v>1437</v>
      </c>
      <c r="K88" s="13">
        <v>1401</v>
      </c>
      <c r="L88" s="13">
        <v>1499</v>
      </c>
      <c r="M88" s="13">
        <v>1572</v>
      </c>
      <c r="N88" s="13">
        <v>1609</v>
      </c>
      <c r="O88" s="13">
        <v>1593</v>
      </c>
      <c r="P88" s="13">
        <v>1609</v>
      </c>
      <c r="Q88" s="13">
        <v>1590</v>
      </c>
      <c r="R88" s="13">
        <v>1571</v>
      </c>
      <c r="S88" s="13">
        <v>1613</v>
      </c>
      <c r="T88" s="13">
        <v>1698</v>
      </c>
      <c r="U88" s="13">
        <v>1808</v>
      </c>
      <c r="V88" s="13">
        <v>2035</v>
      </c>
      <c r="W88" s="13">
        <v>2303</v>
      </c>
      <c r="X88" s="13">
        <v>2608</v>
      </c>
      <c r="Y88" s="13">
        <v>2637</v>
      </c>
      <c r="Z88" s="85">
        <v>2989</v>
      </c>
    </row>
    <row r="89" spans="1:26" customFormat="1" ht="15.75">
      <c r="A89" s="18" t="s">
        <v>597</v>
      </c>
      <c r="B89" s="13">
        <v>3329</v>
      </c>
      <c r="C89" s="13">
        <v>3462</v>
      </c>
      <c r="D89" s="13">
        <v>4245</v>
      </c>
      <c r="E89" s="13">
        <v>9552</v>
      </c>
      <c r="F89" s="13">
        <v>18412</v>
      </c>
      <c r="G89" s="13">
        <v>28088</v>
      </c>
      <c r="H89" s="13">
        <v>34785</v>
      </c>
      <c r="I89" s="13">
        <v>41775</v>
      </c>
      <c r="J89" s="13">
        <v>47220</v>
      </c>
      <c r="K89" s="13">
        <v>49640</v>
      </c>
      <c r="L89" s="13">
        <v>55369</v>
      </c>
      <c r="M89" s="13">
        <v>57537</v>
      </c>
      <c r="N89" s="13">
        <v>55563</v>
      </c>
      <c r="O89" s="13">
        <v>52119</v>
      </c>
      <c r="P89" s="13">
        <v>50662</v>
      </c>
      <c r="Q89" s="13">
        <v>48406</v>
      </c>
      <c r="R89" s="13">
        <v>45997</v>
      </c>
      <c r="S89" s="13">
        <v>44664</v>
      </c>
      <c r="T89" s="13">
        <v>44534</v>
      </c>
      <c r="U89" s="13">
        <v>44880</v>
      </c>
      <c r="V89" s="13">
        <v>47492</v>
      </c>
      <c r="W89" s="13">
        <v>52288</v>
      </c>
      <c r="X89" s="13">
        <v>59510</v>
      </c>
      <c r="Y89" s="13">
        <v>61886</v>
      </c>
      <c r="Z89" s="85">
        <v>67394</v>
      </c>
    </row>
    <row r="90" spans="1:26" customFormat="1" ht="15.75">
      <c r="A90" s="18" t="s">
        <v>598</v>
      </c>
      <c r="B90" s="13">
        <v>1392</v>
      </c>
      <c r="C90" s="13">
        <v>1499</v>
      </c>
      <c r="D90" s="13">
        <v>2196</v>
      </c>
      <c r="E90" s="13">
        <v>3087</v>
      </c>
      <c r="F90" s="13">
        <v>4132</v>
      </c>
      <c r="G90" s="13">
        <v>4989</v>
      </c>
      <c r="H90" s="13">
        <v>5586</v>
      </c>
      <c r="I90" s="13">
        <v>7679</v>
      </c>
      <c r="J90" s="13">
        <v>11431</v>
      </c>
      <c r="K90" s="13">
        <v>10809</v>
      </c>
      <c r="L90" s="13">
        <v>11226</v>
      </c>
      <c r="M90" s="13">
        <v>12231</v>
      </c>
      <c r="N90" s="13">
        <v>12396</v>
      </c>
      <c r="O90" s="13">
        <v>13055</v>
      </c>
      <c r="P90" s="13">
        <v>14313</v>
      </c>
      <c r="Q90" s="13">
        <v>14810</v>
      </c>
      <c r="R90" s="13">
        <v>14727</v>
      </c>
      <c r="S90" s="13">
        <v>14983</v>
      </c>
      <c r="T90" s="13">
        <v>15534</v>
      </c>
      <c r="U90" s="13">
        <v>15854</v>
      </c>
      <c r="V90" s="13">
        <v>16593</v>
      </c>
      <c r="W90" s="13">
        <v>17370</v>
      </c>
      <c r="X90" s="13">
        <v>18792</v>
      </c>
      <c r="Y90" s="13">
        <v>18772</v>
      </c>
      <c r="Z90" s="85">
        <v>19182</v>
      </c>
    </row>
    <row r="91" spans="1:26" customFormat="1" ht="15.75">
      <c r="A91" s="34" t="s">
        <v>599</v>
      </c>
      <c r="B91" s="35">
        <v>61</v>
      </c>
      <c r="C91" s="35">
        <v>62</v>
      </c>
      <c r="D91" s="35">
        <v>70</v>
      </c>
      <c r="E91" s="35">
        <v>91</v>
      </c>
      <c r="F91" s="35">
        <v>111</v>
      </c>
      <c r="G91" s="35">
        <v>140</v>
      </c>
      <c r="H91" s="35">
        <v>131</v>
      </c>
      <c r="I91" s="35">
        <v>139</v>
      </c>
      <c r="J91" s="35">
        <v>226</v>
      </c>
      <c r="K91" s="35">
        <v>370</v>
      </c>
      <c r="L91" s="35">
        <v>356</v>
      </c>
      <c r="M91" s="35">
        <v>278</v>
      </c>
      <c r="N91" s="35">
        <v>260</v>
      </c>
      <c r="O91" s="35">
        <v>219</v>
      </c>
      <c r="P91" s="35">
        <v>220</v>
      </c>
      <c r="Q91" s="35">
        <v>222</v>
      </c>
      <c r="R91" s="35">
        <v>212</v>
      </c>
      <c r="S91" s="35">
        <v>191</v>
      </c>
      <c r="T91" s="35">
        <v>194</v>
      </c>
      <c r="U91" s="35">
        <v>206</v>
      </c>
      <c r="V91" s="35">
        <v>203</v>
      </c>
      <c r="W91" s="35">
        <v>213</v>
      </c>
      <c r="X91" s="35">
        <v>218</v>
      </c>
      <c r="Y91" s="35">
        <v>226</v>
      </c>
      <c r="Z91" s="94">
        <v>239</v>
      </c>
    </row>
    <row r="92" spans="1:26" customFormat="1" ht="15.75">
      <c r="A92" s="14" t="s">
        <v>61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customFormat="1" ht="15.75">
      <c r="A93" s="78" t="s">
        <v>600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customFormat="1" ht="15.75">
      <c r="A94" s="1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customFormat="1" ht="15.75">
      <c r="A95" s="49" t="s">
        <v>63</v>
      </c>
      <c r="B95" s="73" t="s">
        <v>29</v>
      </c>
      <c r="C95" s="73" t="s">
        <v>30</v>
      </c>
      <c r="D95" s="73" t="s">
        <v>31</v>
      </c>
      <c r="E95" s="73" t="s">
        <v>32</v>
      </c>
      <c r="F95" s="73" t="s">
        <v>33</v>
      </c>
      <c r="G95" s="73" t="s">
        <v>34</v>
      </c>
      <c r="H95" s="73" t="s">
        <v>35</v>
      </c>
      <c r="I95" s="73" t="s">
        <v>36</v>
      </c>
      <c r="J95" s="73" t="s">
        <v>37</v>
      </c>
      <c r="K95" s="73" t="s">
        <v>38</v>
      </c>
      <c r="L95" s="73" t="s">
        <v>39</v>
      </c>
      <c r="M95" s="73" t="s">
        <v>40</v>
      </c>
      <c r="N95" s="73" t="s">
        <v>41</v>
      </c>
      <c r="O95" s="73" t="s">
        <v>42</v>
      </c>
      <c r="P95" s="73" t="s">
        <v>43</v>
      </c>
      <c r="Q95" s="73" t="s">
        <v>44</v>
      </c>
      <c r="R95" s="73" t="s">
        <v>45</v>
      </c>
      <c r="S95" s="73" t="s">
        <v>46</v>
      </c>
      <c r="T95" s="73" t="s">
        <v>47</v>
      </c>
      <c r="U95" s="73" t="s">
        <v>48</v>
      </c>
      <c r="V95" s="73" t="s">
        <v>49</v>
      </c>
      <c r="W95" s="73" t="s">
        <v>50</v>
      </c>
      <c r="X95" s="73" t="s">
        <v>51</v>
      </c>
      <c r="Y95" s="73" t="s">
        <v>52</v>
      </c>
      <c r="Z95" s="73" t="s">
        <v>53</v>
      </c>
    </row>
    <row r="96" spans="1:26" customFormat="1" ht="15.75">
      <c r="A96" s="22" t="s">
        <v>54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36" ht="18" customHeight="1">
      <c r="A97" s="18" t="s">
        <v>55</v>
      </c>
      <c r="B97" s="25">
        <f t="shared" ref="B97" si="169">SUM(B98:B105)</f>
        <v>83452</v>
      </c>
      <c r="C97" s="25">
        <f t="shared" ref="C97" si="170">SUM(C98:C105)</f>
        <v>88695</v>
      </c>
      <c r="D97" s="25">
        <f t="shared" ref="D97" si="171">SUM(D98:D105)</f>
        <v>102958</v>
      </c>
      <c r="E97" s="25">
        <f t="shared" ref="E97" si="172">SUM(E98:E105)</f>
        <v>131478</v>
      </c>
      <c r="F97" s="25">
        <f t="shared" ref="F97" si="173">SUM(F98:F105)</f>
        <v>176604</v>
      </c>
      <c r="G97" s="25">
        <f t="shared" ref="G97" si="174">SUM(G98:G105)</f>
        <v>230162</v>
      </c>
      <c r="H97" s="25">
        <f t="shared" ref="H97" si="175">SUM(H98:H105)</f>
        <v>254227</v>
      </c>
      <c r="I97" s="25">
        <f t="shared" ref="I97" si="176">SUM(I98:I105)</f>
        <v>307519</v>
      </c>
      <c r="J97" s="25">
        <f t="shared" ref="J97" si="177">SUM(J98:J105)</f>
        <v>346485</v>
      </c>
      <c r="K97" s="25">
        <f t="shared" ref="K97" si="178">SUM(K98:K105)</f>
        <v>380648</v>
      </c>
      <c r="L97" s="25">
        <f t="shared" ref="L97" si="179">SUM(L98:L105)</f>
        <v>435124</v>
      </c>
      <c r="M97" s="25">
        <f t="shared" ref="M97" si="180">SUM(M98:M105)</f>
        <v>458113</v>
      </c>
      <c r="N97" s="25">
        <f t="shared" ref="N97" si="181">SUM(N98:N105)</f>
        <v>464751</v>
      </c>
      <c r="O97" s="25">
        <f t="shared" ref="O97" si="182">SUM(O98:O105)</f>
        <v>465183</v>
      </c>
      <c r="P97" s="25">
        <f t="shared" ref="P97" si="183">SUM(P98:P105)</f>
        <v>472645</v>
      </c>
      <c r="Q97" s="25">
        <f t="shared" ref="Q97" si="184">SUM(Q98:Q105)</f>
        <v>468883</v>
      </c>
      <c r="R97" s="25">
        <f t="shared" ref="R97" si="185">SUM(R98:R105)</f>
        <v>419526</v>
      </c>
      <c r="S97" s="25">
        <f t="shared" ref="S97" si="186">SUM(S98:S105)</f>
        <v>410616</v>
      </c>
      <c r="T97" s="25">
        <f t="shared" ref="T97" si="187">SUM(T98:T105)</f>
        <v>402537</v>
      </c>
      <c r="U97" s="25">
        <f t="shared" ref="U97" si="188">SUM(U98:U105)</f>
        <v>397934</v>
      </c>
      <c r="V97" s="25">
        <f t="shared" ref="V97" si="189">SUM(V98:V105)</f>
        <v>412805</v>
      </c>
      <c r="W97" s="25">
        <f t="shared" ref="W97" si="190">SUM(W98:W105)</f>
        <v>436714</v>
      </c>
      <c r="X97" s="25">
        <f t="shared" ref="X97" si="191">SUM(X98:X105)</f>
        <v>465927</v>
      </c>
      <c r="Y97" s="25">
        <f t="shared" ref="Y97" si="192">SUM(Y98:Y105)</f>
        <v>471987</v>
      </c>
      <c r="Z97" s="83">
        <f>SUM(Z98:Z105)</f>
        <v>496171</v>
      </c>
      <c r="AA97"/>
      <c r="AB97"/>
      <c r="AC97"/>
      <c r="AD97"/>
      <c r="AE97"/>
      <c r="AF97"/>
      <c r="AG97"/>
      <c r="AH97"/>
      <c r="AI97"/>
      <c r="AJ97"/>
    </row>
    <row r="98" spans="1:36" ht="18" customHeight="1">
      <c r="A98" s="18" t="s">
        <v>592</v>
      </c>
      <c r="B98" s="13">
        <v>39727</v>
      </c>
      <c r="C98" s="13">
        <v>42234</v>
      </c>
      <c r="D98" s="13">
        <v>47292</v>
      </c>
      <c r="E98" s="13">
        <v>55382</v>
      </c>
      <c r="F98" s="13">
        <v>66412</v>
      </c>
      <c r="G98" s="13">
        <v>82661</v>
      </c>
      <c r="H98" s="13">
        <v>86271</v>
      </c>
      <c r="I98" s="13">
        <v>103887</v>
      </c>
      <c r="J98" s="13">
        <v>118175</v>
      </c>
      <c r="K98" s="13">
        <v>135010</v>
      </c>
      <c r="L98" s="13">
        <v>157971</v>
      </c>
      <c r="M98" s="13">
        <v>166215</v>
      </c>
      <c r="N98" s="13">
        <v>169540</v>
      </c>
      <c r="O98" s="13">
        <v>170150</v>
      </c>
      <c r="P98" s="13">
        <v>174181</v>
      </c>
      <c r="Q98" s="13">
        <v>170925</v>
      </c>
      <c r="R98" s="13">
        <v>145026</v>
      </c>
      <c r="S98" s="13">
        <v>138687</v>
      </c>
      <c r="T98" s="13">
        <v>132597</v>
      </c>
      <c r="U98" s="13">
        <v>126291</v>
      </c>
      <c r="V98" s="13">
        <v>127358</v>
      </c>
      <c r="W98" s="13">
        <v>128780</v>
      </c>
      <c r="X98" s="13">
        <v>129683</v>
      </c>
      <c r="Y98" s="13">
        <v>127515</v>
      </c>
      <c r="Z98" s="85">
        <v>131044</v>
      </c>
      <c r="AA98"/>
      <c r="AB98"/>
      <c r="AC98"/>
      <c r="AD98"/>
      <c r="AE98"/>
      <c r="AF98"/>
      <c r="AG98"/>
      <c r="AH98"/>
      <c r="AI98"/>
      <c r="AJ98"/>
    </row>
    <row r="99" spans="1:36" ht="18" customHeight="1">
      <c r="A99" s="18" t="s">
        <v>593</v>
      </c>
      <c r="B99" s="13">
        <v>19688</v>
      </c>
      <c r="C99" s="13">
        <v>20752</v>
      </c>
      <c r="D99" s="13">
        <v>24228</v>
      </c>
      <c r="E99" s="13">
        <v>29404</v>
      </c>
      <c r="F99" s="13">
        <v>37582</v>
      </c>
      <c r="G99" s="13">
        <v>48584</v>
      </c>
      <c r="H99" s="13">
        <v>52217</v>
      </c>
      <c r="I99" s="13">
        <v>67049</v>
      </c>
      <c r="J99" s="13">
        <v>78026</v>
      </c>
      <c r="K99" s="13">
        <v>86111</v>
      </c>
      <c r="L99" s="13">
        <v>95393</v>
      </c>
      <c r="M99" s="13">
        <v>99891</v>
      </c>
      <c r="N99" s="13">
        <v>101820</v>
      </c>
      <c r="O99" s="13">
        <v>102656</v>
      </c>
      <c r="P99" s="13">
        <v>104645</v>
      </c>
      <c r="Q99" s="13">
        <v>104566</v>
      </c>
      <c r="R99" s="13">
        <v>84149</v>
      </c>
      <c r="S99" s="13">
        <v>82067</v>
      </c>
      <c r="T99" s="13">
        <v>77038</v>
      </c>
      <c r="U99" s="13">
        <v>72980</v>
      </c>
      <c r="V99" s="13">
        <v>75197</v>
      </c>
      <c r="W99" s="13">
        <v>78325</v>
      </c>
      <c r="X99" s="13">
        <v>81695</v>
      </c>
      <c r="Y99" s="13">
        <v>82772</v>
      </c>
      <c r="Z99" s="85">
        <v>86394</v>
      </c>
      <c r="AA99"/>
      <c r="AB99"/>
      <c r="AC99"/>
      <c r="AD99"/>
      <c r="AE99"/>
      <c r="AF99"/>
      <c r="AG99"/>
      <c r="AH99"/>
      <c r="AI99"/>
      <c r="AJ99"/>
    </row>
    <row r="100" spans="1:36" ht="18" customHeight="1">
      <c r="A100" s="18" t="s">
        <v>594</v>
      </c>
      <c r="B100" s="13">
        <v>9709</v>
      </c>
      <c r="C100" s="13">
        <v>10281</v>
      </c>
      <c r="D100" s="13">
        <v>11817</v>
      </c>
      <c r="E100" s="13">
        <v>14171</v>
      </c>
      <c r="F100" s="13">
        <v>17373</v>
      </c>
      <c r="G100" s="13">
        <v>20671</v>
      </c>
      <c r="H100" s="13">
        <v>23051</v>
      </c>
      <c r="I100" s="13">
        <v>27288</v>
      </c>
      <c r="J100" s="13">
        <v>30491</v>
      </c>
      <c r="K100" s="13">
        <v>32841</v>
      </c>
      <c r="L100" s="13">
        <v>38251</v>
      </c>
      <c r="M100" s="13">
        <v>41632</v>
      </c>
      <c r="N100" s="13">
        <v>43489</v>
      </c>
      <c r="O100" s="13">
        <v>43571</v>
      </c>
      <c r="P100" s="13">
        <v>44541</v>
      </c>
      <c r="Q100" s="13">
        <v>45668</v>
      </c>
      <c r="R100" s="13">
        <v>46259</v>
      </c>
      <c r="S100" s="13">
        <v>47058</v>
      </c>
      <c r="T100" s="13">
        <v>48389</v>
      </c>
      <c r="U100" s="13">
        <v>49567</v>
      </c>
      <c r="V100" s="13">
        <v>51320</v>
      </c>
      <c r="W100" s="13">
        <v>54163</v>
      </c>
      <c r="X100" s="13">
        <v>57944</v>
      </c>
      <c r="Y100" s="13">
        <v>58303</v>
      </c>
      <c r="Z100" s="85">
        <v>60688</v>
      </c>
      <c r="AA100"/>
      <c r="AB100"/>
      <c r="AC100"/>
      <c r="AD100"/>
      <c r="AE100"/>
      <c r="AF100"/>
      <c r="AG100"/>
      <c r="AH100"/>
      <c r="AI100"/>
      <c r="AJ100"/>
    </row>
    <row r="101" spans="1:36" ht="18" customHeight="1">
      <c r="A101" s="18" t="s">
        <v>595</v>
      </c>
      <c r="B101" s="13">
        <v>2017</v>
      </c>
      <c r="C101" s="13">
        <v>2194</v>
      </c>
      <c r="D101" s="13">
        <v>2839</v>
      </c>
      <c r="E101" s="13">
        <v>3513</v>
      </c>
      <c r="F101" s="13">
        <v>4260</v>
      </c>
      <c r="G101" s="13">
        <v>4996</v>
      </c>
      <c r="H101" s="13">
        <v>5423</v>
      </c>
      <c r="I101" s="13">
        <v>6387</v>
      </c>
      <c r="J101" s="13">
        <v>7067</v>
      </c>
      <c r="K101" s="13">
        <v>7791</v>
      </c>
      <c r="L101" s="13">
        <v>9493</v>
      </c>
      <c r="M101" s="13">
        <v>10476</v>
      </c>
      <c r="N101" s="13">
        <v>10843</v>
      </c>
      <c r="O101" s="13">
        <v>11477</v>
      </c>
      <c r="P101" s="13">
        <v>12361</v>
      </c>
      <c r="Q101" s="13">
        <v>13035</v>
      </c>
      <c r="R101" s="13">
        <v>13362</v>
      </c>
      <c r="S101" s="13">
        <v>13741</v>
      </c>
      <c r="T101" s="13">
        <v>14468</v>
      </c>
      <c r="U101" s="13">
        <v>15677</v>
      </c>
      <c r="V101" s="13">
        <v>17651</v>
      </c>
      <c r="W101" s="13">
        <v>20283</v>
      </c>
      <c r="X101" s="13">
        <v>23870</v>
      </c>
      <c r="Y101" s="13">
        <v>25143</v>
      </c>
      <c r="Z101" s="85">
        <v>27047</v>
      </c>
      <c r="AA101"/>
      <c r="AB101"/>
      <c r="AC101"/>
      <c r="AD101"/>
      <c r="AE101"/>
      <c r="AF101"/>
      <c r="AG101"/>
      <c r="AH101"/>
      <c r="AI101"/>
      <c r="AJ101"/>
    </row>
    <row r="102" spans="1:36" ht="18" customHeight="1">
      <c r="A102" s="18" t="s">
        <v>596</v>
      </c>
      <c r="B102" s="13">
        <v>1458</v>
      </c>
      <c r="C102" s="13">
        <v>1510</v>
      </c>
      <c r="D102" s="13">
        <v>1695</v>
      </c>
      <c r="E102" s="13">
        <v>1866</v>
      </c>
      <c r="F102" s="13">
        <v>2130</v>
      </c>
      <c r="G102" s="13">
        <v>2511</v>
      </c>
      <c r="H102" s="13">
        <v>2530</v>
      </c>
      <c r="I102" s="13">
        <v>2895</v>
      </c>
      <c r="J102" s="13">
        <v>3167</v>
      </c>
      <c r="K102" s="13">
        <v>3078</v>
      </c>
      <c r="L102" s="13">
        <v>3310</v>
      </c>
      <c r="M102" s="13">
        <v>3515</v>
      </c>
      <c r="N102" s="13">
        <v>3589</v>
      </c>
      <c r="O102" s="13">
        <v>3648</v>
      </c>
      <c r="P102" s="13">
        <v>3790</v>
      </c>
      <c r="Q102" s="13">
        <v>3855</v>
      </c>
      <c r="R102" s="13">
        <v>3830</v>
      </c>
      <c r="S102" s="13">
        <v>3925</v>
      </c>
      <c r="T102" s="13">
        <v>4142</v>
      </c>
      <c r="U102" s="13">
        <v>4337</v>
      </c>
      <c r="V102" s="13">
        <v>4653</v>
      </c>
      <c r="W102" s="13">
        <v>5179</v>
      </c>
      <c r="X102" s="13">
        <v>5717</v>
      </c>
      <c r="Y102" s="13">
        <v>5807</v>
      </c>
      <c r="Z102" s="85">
        <v>6450</v>
      </c>
      <c r="AA102"/>
      <c r="AB102"/>
      <c r="AC102"/>
      <c r="AD102"/>
      <c r="AE102"/>
      <c r="AF102"/>
      <c r="AG102"/>
      <c r="AH102"/>
      <c r="AI102"/>
      <c r="AJ102"/>
    </row>
    <row r="103" spans="1:36" ht="18" customHeight="1">
      <c r="A103" s="18" t="s">
        <v>597</v>
      </c>
      <c r="B103" s="13">
        <v>8581</v>
      </c>
      <c r="C103" s="13">
        <v>9255</v>
      </c>
      <c r="D103" s="13">
        <v>11992</v>
      </c>
      <c r="E103" s="13">
        <v>23288</v>
      </c>
      <c r="F103" s="13">
        <v>43994</v>
      </c>
      <c r="G103" s="13">
        <v>64958</v>
      </c>
      <c r="H103" s="13">
        <v>78591</v>
      </c>
      <c r="I103" s="13">
        <v>92364</v>
      </c>
      <c r="J103" s="13">
        <v>100684</v>
      </c>
      <c r="K103" s="13">
        <v>106489</v>
      </c>
      <c r="L103" s="13">
        <v>119918</v>
      </c>
      <c r="M103" s="13">
        <v>124111</v>
      </c>
      <c r="N103" s="13">
        <v>122035</v>
      </c>
      <c r="O103" s="13">
        <v>118692</v>
      </c>
      <c r="P103" s="13">
        <v>116755</v>
      </c>
      <c r="Q103" s="13">
        <v>113736</v>
      </c>
      <c r="R103" s="13">
        <v>109321</v>
      </c>
      <c r="S103" s="13">
        <v>106749</v>
      </c>
      <c r="T103" s="13">
        <v>106595</v>
      </c>
      <c r="U103" s="13">
        <v>108647</v>
      </c>
      <c r="V103" s="13">
        <v>114974</v>
      </c>
      <c r="W103" s="13">
        <v>126787</v>
      </c>
      <c r="X103" s="13">
        <v>142144</v>
      </c>
      <c r="Y103" s="13">
        <v>147368</v>
      </c>
      <c r="Z103" s="85">
        <v>158373</v>
      </c>
      <c r="AA103"/>
      <c r="AB103"/>
      <c r="AC103"/>
      <c r="AD103"/>
      <c r="AE103"/>
      <c r="AF103"/>
      <c r="AG103"/>
      <c r="AH103"/>
      <c r="AI103"/>
      <c r="AJ103"/>
    </row>
    <row r="104" spans="1:36" ht="18" customHeight="1">
      <c r="A104" s="18" t="s">
        <v>598</v>
      </c>
      <c r="B104" s="13">
        <v>2076</v>
      </c>
      <c r="C104" s="13">
        <v>2269</v>
      </c>
      <c r="D104" s="13">
        <v>2878</v>
      </c>
      <c r="E104" s="13">
        <v>3633</v>
      </c>
      <c r="F104" s="13">
        <v>4611</v>
      </c>
      <c r="G104" s="13">
        <v>5529</v>
      </c>
      <c r="H104" s="13">
        <v>5908</v>
      </c>
      <c r="I104" s="13">
        <v>7392</v>
      </c>
      <c r="J104" s="13">
        <v>8587</v>
      </c>
      <c r="K104" s="13">
        <v>8936</v>
      </c>
      <c r="L104" s="13">
        <v>10394</v>
      </c>
      <c r="M104" s="13">
        <v>11932</v>
      </c>
      <c r="N104" s="13">
        <v>13087</v>
      </c>
      <c r="O104" s="13">
        <v>14668</v>
      </c>
      <c r="P104" s="13">
        <v>16038</v>
      </c>
      <c r="Q104" s="13">
        <v>16736</v>
      </c>
      <c r="R104" s="13">
        <v>17231</v>
      </c>
      <c r="S104" s="13">
        <v>18063</v>
      </c>
      <c r="T104" s="13">
        <v>18974</v>
      </c>
      <c r="U104" s="13">
        <v>20079</v>
      </c>
      <c r="V104" s="13">
        <v>21295</v>
      </c>
      <c r="W104" s="13">
        <v>22824</v>
      </c>
      <c r="X104" s="13">
        <v>24474</v>
      </c>
      <c r="Y104" s="13">
        <v>24679</v>
      </c>
      <c r="Z104" s="85">
        <v>25780</v>
      </c>
      <c r="AA104"/>
      <c r="AB104"/>
      <c r="AC104"/>
      <c r="AD104"/>
      <c r="AE104"/>
      <c r="AF104"/>
      <c r="AG104"/>
      <c r="AH104"/>
      <c r="AI104"/>
      <c r="AJ104"/>
    </row>
    <row r="105" spans="1:36" ht="18" customHeight="1">
      <c r="A105" s="36" t="s">
        <v>599</v>
      </c>
      <c r="B105" s="37">
        <v>196</v>
      </c>
      <c r="C105" s="37">
        <v>200</v>
      </c>
      <c r="D105" s="37">
        <v>217</v>
      </c>
      <c r="E105" s="37">
        <v>221</v>
      </c>
      <c r="F105" s="37">
        <v>242</v>
      </c>
      <c r="G105" s="37">
        <v>252</v>
      </c>
      <c r="H105" s="37">
        <v>236</v>
      </c>
      <c r="I105" s="37">
        <v>257</v>
      </c>
      <c r="J105" s="37">
        <v>288</v>
      </c>
      <c r="K105" s="37">
        <v>392</v>
      </c>
      <c r="L105" s="37">
        <v>394</v>
      </c>
      <c r="M105" s="37">
        <v>341</v>
      </c>
      <c r="N105" s="37">
        <v>348</v>
      </c>
      <c r="O105" s="37">
        <v>321</v>
      </c>
      <c r="P105" s="37">
        <v>334</v>
      </c>
      <c r="Q105" s="37">
        <v>362</v>
      </c>
      <c r="R105" s="37">
        <v>348</v>
      </c>
      <c r="S105" s="37">
        <v>326</v>
      </c>
      <c r="T105" s="37">
        <v>334</v>
      </c>
      <c r="U105" s="37">
        <v>356</v>
      </c>
      <c r="V105" s="37">
        <v>357</v>
      </c>
      <c r="W105" s="37">
        <v>373</v>
      </c>
      <c r="X105" s="37">
        <v>400</v>
      </c>
      <c r="Y105" s="37">
        <v>400</v>
      </c>
      <c r="Z105" s="84">
        <v>395</v>
      </c>
      <c r="AA105"/>
      <c r="AB105"/>
      <c r="AC105"/>
      <c r="AD105"/>
      <c r="AE105"/>
      <c r="AF105"/>
      <c r="AG105"/>
      <c r="AH105"/>
      <c r="AI105"/>
      <c r="AJ105"/>
    </row>
    <row r="106" spans="1:36" ht="18" customHeight="1">
      <c r="A106" s="22" t="s">
        <v>58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/>
      <c r="AB106"/>
      <c r="AC106"/>
      <c r="AD106"/>
      <c r="AE106"/>
      <c r="AF106"/>
      <c r="AG106"/>
      <c r="AH106"/>
      <c r="AI106"/>
      <c r="AJ106"/>
    </row>
    <row r="107" spans="1:36" ht="18" customHeight="1">
      <c r="A107" s="18" t="s">
        <v>55</v>
      </c>
      <c r="B107" s="25">
        <f>SUM(B108:B115)</f>
        <v>51453</v>
      </c>
      <c r="C107" s="25">
        <f>SUM(C108:C115)</f>
        <v>55513</v>
      </c>
      <c r="D107" s="25">
        <f>SUM(D108:D115)</f>
        <v>64528</v>
      </c>
      <c r="E107" s="25">
        <f>SUM(E108:E115)</f>
        <v>79801</v>
      </c>
      <c r="F107" s="25">
        <f>SUM(F108:F115)</f>
        <v>103671</v>
      </c>
      <c r="G107" s="25">
        <f>SUM(G108:G115)</f>
        <v>132528</v>
      </c>
      <c r="H107" s="25">
        <f>SUM(H108:H115)</f>
        <v>138793</v>
      </c>
      <c r="I107" s="25">
        <f>SUM(I108:I115)</f>
        <v>166644</v>
      </c>
      <c r="J107" s="25">
        <f>SUM(J108:J115)</f>
        <v>184316</v>
      </c>
      <c r="K107" s="25">
        <f>SUM(K108:K115)</f>
        <v>201799</v>
      </c>
      <c r="L107" s="25">
        <f>SUM(L108:L115)</f>
        <v>227782</v>
      </c>
      <c r="M107" s="25">
        <f>SUM(M108:M115)</f>
        <v>237736</v>
      </c>
      <c r="N107" s="25">
        <f>SUM(N108:N115)</f>
        <v>241067</v>
      </c>
      <c r="O107" s="25">
        <f>SUM(O108:O115)</f>
        <v>243294</v>
      </c>
      <c r="P107" s="25">
        <f>SUM(P108:P115)</f>
        <v>248037</v>
      </c>
      <c r="Q107" s="25">
        <f>SUM(Q108:Q115)</f>
        <v>248640</v>
      </c>
      <c r="R107" s="25">
        <f>SUM(R108:R115)</f>
        <v>211424</v>
      </c>
      <c r="S107" s="25">
        <f>SUM(S108:S115)</f>
        <v>205458</v>
      </c>
      <c r="T107" s="25">
        <f>SUM(T108:T115)</f>
        <v>196703</v>
      </c>
      <c r="U107" s="25">
        <f>SUM(U108:U115)</f>
        <v>191726</v>
      </c>
      <c r="V107" s="25">
        <f>SUM(V108:V115)</f>
        <v>198904</v>
      </c>
      <c r="W107" s="25">
        <f>SUM(W108:W115)</f>
        <v>209404</v>
      </c>
      <c r="X107" s="25">
        <f>SUM(X108:X115)</f>
        <v>220326</v>
      </c>
      <c r="Y107" s="25">
        <f>SUM(Y108:Y115)</f>
        <v>222474</v>
      </c>
      <c r="Z107" s="83">
        <f>SUM(Z108:Z115)</f>
        <v>233132</v>
      </c>
      <c r="AA107"/>
      <c r="AB107"/>
      <c r="AC107"/>
      <c r="AD107"/>
      <c r="AE107"/>
      <c r="AF107"/>
      <c r="AG107"/>
      <c r="AH107"/>
      <c r="AI107"/>
      <c r="AJ107"/>
    </row>
    <row r="108" spans="1:36" ht="18" customHeight="1">
      <c r="A108" s="18" t="s">
        <v>592</v>
      </c>
      <c r="B108" s="13">
        <v>23102</v>
      </c>
      <c r="C108" s="13">
        <v>25229</v>
      </c>
      <c r="D108" s="13">
        <v>29017</v>
      </c>
      <c r="E108" s="13">
        <v>33809</v>
      </c>
      <c r="F108" s="13">
        <v>39467</v>
      </c>
      <c r="G108" s="13">
        <v>47246</v>
      </c>
      <c r="H108" s="13">
        <v>44413</v>
      </c>
      <c r="I108" s="13">
        <v>51818</v>
      </c>
      <c r="J108" s="13">
        <v>57731</v>
      </c>
      <c r="K108" s="13">
        <v>64511</v>
      </c>
      <c r="L108" s="13">
        <v>72911</v>
      </c>
      <c r="M108" s="13">
        <v>75732</v>
      </c>
      <c r="N108" s="13">
        <v>77171</v>
      </c>
      <c r="O108" s="13">
        <v>78054</v>
      </c>
      <c r="P108" s="13">
        <v>80075</v>
      </c>
      <c r="Q108" s="13">
        <v>80264</v>
      </c>
      <c r="R108" s="13">
        <v>63139</v>
      </c>
      <c r="S108" s="13">
        <v>59299</v>
      </c>
      <c r="T108" s="13">
        <v>55100</v>
      </c>
      <c r="U108" s="13">
        <v>52162</v>
      </c>
      <c r="V108" s="13">
        <v>53324</v>
      </c>
      <c r="W108" s="13">
        <v>54451</v>
      </c>
      <c r="X108" s="13">
        <v>54672</v>
      </c>
      <c r="Y108" s="13">
        <v>53800</v>
      </c>
      <c r="Z108" s="85">
        <v>56795</v>
      </c>
      <c r="AA108"/>
      <c r="AB108"/>
      <c r="AC108"/>
      <c r="AD108"/>
      <c r="AE108"/>
      <c r="AF108"/>
      <c r="AG108"/>
      <c r="AH108"/>
      <c r="AI108"/>
      <c r="AJ108"/>
    </row>
    <row r="109" spans="1:36" ht="18" customHeight="1">
      <c r="A109" s="18" t="s">
        <v>593</v>
      </c>
      <c r="B109" s="13">
        <v>16772</v>
      </c>
      <c r="C109" s="13">
        <v>17880</v>
      </c>
      <c r="D109" s="13">
        <v>20694</v>
      </c>
      <c r="E109" s="13">
        <v>24760</v>
      </c>
      <c r="F109" s="13">
        <v>31170</v>
      </c>
      <c r="G109" s="13">
        <v>40376</v>
      </c>
      <c r="H109" s="13">
        <v>42399</v>
      </c>
      <c r="I109" s="13">
        <v>54651</v>
      </c>
      <c r="J109" s="13">
        <v>63746</v>
      </c>
      <c r="K109" s="13">
        <v>70933</v>
      </c>
      <c r="L109" s="13">
        <v>78712</v>
      </c>
      <c r="M109" s="13">
        <v>82390</v>
      </c>
      <c r="N109" s="13">
        <v>84228</v>
      </c>
      <c r="O109" s="13">
        <v>85225</v>
      </c>
      <c r="P109" s="13">
        <v>87013</v>
      </c>
      <c r="Q109" s="13">
        <v>86936</v>
      </c>
      <c r="R109" s="13">
        <v>67797</v>
      </c>
      <c r="S109" s="13">
        <v>65486</v>
      </c>
      <c r="T109" s="13">
        <v>59759</v>
      </c>
      <c r="U109" s="13">
        <v>55362</v>
      </c>
      <c r="V109" s="13">
        <v>56806</v>
      </c>
      <c r="W109" s="13">
        <v>58652</v>
      </c>
      <c r="X109" s="13">
        <v>60387</v>
      </c>
      <c r="Y109" s="13">
        <v>61050</v>
      </c>
      <c r="Z109" s="85">
        <v>63545</v>
      </c>
      <c r="AA109"/>
      <c r="AB109"/>
      <c r="AC109"/>
      <c r="AD109"/>
      <c r="AE109"/>
      <c r="AF109"/>
      <c r="AG109"/>
      <c r="AH109"/>
      <c r="AI109"/>
      <c r="AJ109"/>
    </row>
    <row r="110" spans="1:36" ht="18" customHeight="1">
      <c r="A110" s="18" t="s">
        <v>594</v>
      </c>
      <c r="B110" s="13">
        <v>5171</v>
      </c>
      <c r="C110" s="13">
        <v>5485</v>
      </c>
      <c r="D110" s="13">
        <v>6177</v>
      </c>
      <c r="E110" s="13">
        <v>7250</v>
      </c>
      <c r="F110" s="13">
        <v>8641</v>
      </c>
      <c r="G110" s="13">
        <v>10020</v>
      </c>
      <c r="H110" s="13">
        <v>10978</v>
      </c>
      <c r="I110" s="13">
        <v>12861</v>
      </c>
      <c r="J110" s="13">
        <v>13711</v>
      </c>
      <c r="K110" s="13">
        <v>14993</v>
      </c>
      <c r="L110" s="13">
        <v>17530</v>
      </c>
      <c r="M110" s="13">
        <v>18851</v>
      </c>
      <c r="N110" s="13">
        <v>19672</v>
      </c>
      <c r="O110" s="13">
        <v>19963</v>
      </c>
      <c r="P110" s="13">
        <v>20766</v>
      </c>
      <c r="Q110" s="13">
        <v>21742</v>
      </c>
      <c r="R110" s="13">
        <v>22515</v>
      </c>
      <c r="S110" s="13">
        <v>23316</v>
      </c>
      <c r="T110" s="13">
        <v>24236</v>
      </c>
      <c r="U110" s="13">
        <v>25084</v>
      </c>
      <c r="V110" s="13">
        <v>26255</v>
      </c>
      <c r="W110" s="13">
        <v>27782</v>
      </c>
      <c r="X110" s="13">
        <v>29696</v>
      </c>
      <c r="Y110" s="13">
        <v>29720</v>
      </c>
      <c r="Z110" s="85">
        <v>30615</v>
      </c>
      <c r="AA110"/>
      <c r="AB110"/>
      <c r="AC110"/>
      <c r="AD110"/>
      <c r="AE110"/>
      <c r="AF110"/>
      <c r="AG110"/>
      <c r="AH110"/>
      <c r="AI110"/>
      <c r="AJ110"/>
    </row>
    <row r="111" spans="1:36" ht="18" customHeight="1">
      <c r="A111" s="18" t="s">
        <v>595</v>
      </c>
      <c r="B111" s="13">
        <v>814</v>
      </c>
      <c r="C111" s="13">
        <v>878</v>
      </c>
      <c r="D111" s="13">
        <v>1156</v>
      </c>
      <c r="E111" s="13">
        <v>1454</v>
      </c>
      <c r="F111" s="13">
        <v>1747</v>
      </c>
      <c r="G111" s="13">
        <v>2078</v>
      </c>
      <c r="H111" s="13">
        <v>2209</v>
      </c>
      <c r="I111" s="13">
        <v>2566</v>
      </c>
      <c r="J111" s="13">
        <v>2720</v>
      </c>
      <c r="K111" s="13">
        <v>2961</v>
      </c>
      <c r="L111" s="13">
        <v>3467</v>
      </c>
      <c r="M111" s="13">
        <v>3791</v>
      </c>
      <c r="N111" s="13">
        <v>3837</v>
      </c>
      <c r="O111" s="13">
        <v>4033</v>
      </c>
      <c r="P111" s="13">
        <v>4291</v>
      </c>
      <c r="Q111" s="13">
        <v>4481</v>
      </c>
      <c r="R111" s="13">
        <v>4633</v>
      </c>
      <c r="S111" s="13">
        <v>4729</v>
      </c>
      <c r="T111" s="13">
        <v>4893</v>
      </c>
      <c r="U111" s="13">
        <v>5166</v>
      </c>
      <c r="V111" s="13">
        <v>5552</v>
      </c>
      <c r="W111" s="13">
        <v>6084</v>
      </c>
      <c r="X111" s="13">
        <v>6896</v>
      </c>
      <c r="Y111" s="13">
        <v>7181</v>
      </c>
      <c r="Z111" s="85">
        <v>7780</v>
      </c>
      <c r="AA111"/>
      <c r="AB111"/>
      <c r="AC111"/>
      <c r="AD111"/>
      <c r="AE111"/>
      <c r="AF111"/>
      <c r="AG111"/>
      <c r="AH111"/>
      <c r="AI111"/>
      <c r="AJ111"/>
    </row>
    <row r="112" spans="1:36" ht="18" customHeight="1">
      <c r="A112" s="18" t="s">
        <v>596</v>
      </c>
      <c r="B112" s="13">
        <v>680</v>
      </c>
      <c r="C112" s="13">
        <v>728</v>
      </c>
      <c r="D112" s="13">
        <v>791</v>
      </c>
      <c r="E112" s="13">
        <v>873</v>
      </c>
      <c r="F112" s="13">
        <v>982</v>
      </c>
      <c r="G112" s="13">
        <v>1135</v>
      </c>
      <c r="H112" s="13">
        <v>1101</v>
      </c>
      <c r="I112" s="13">
        <v>1236</v>
      </c>
      <c r="J112" s="13">
        <v>1257</v>
      </c>
      <c r="K112" s="13">
        <v>1253</v>
      </c>
      <c r="L112" s="13">
        <v>1359</v>
      </c>
      <c r="M112" s="13">
        <v>1436</v>
      </c>
      <c r="N112" s="13">
        <v>1454</v>
      </c>
      <c r="O112" s="13">
        <v>1487</v>
      </c>
      <c r="P112" s="13">
        <v>1548</v>
      </c>
      <c r="Q112" s="13">
        <v>1559</v>
      </c>
      <c r="R112" s="13">
        <v>1513</v>
      </c>
      <c r="S112" s="13">
        <v>1518</v>
      </c>
      <c r="T112" s="13">
        <v>1630</v>
      </c>
      <c r="U112" s="13">
        <v>1716</v>
      </c>
      <c r="V112" s="13">
        <v>1804</v>
      </c>
      <c r="W112" s="13">
        <v>1964</v>
      </c>
      <c r="X112" s="13">
        <v>2128</v>
      </c>
      <c r="Y112" s="13">
        <v>2156</v>
      </c>
      <c r="Z112" s="85">
        <v>2326</v>
      </c>
      <c r="AA112"/>
      <c r="AB112"/>
      <c r="AC112"/>
      <c r="AD112"/>
      <c r="AE112"/>
      <c r="AF112"/>
      <c r="AG112"/>
      <c r="AH112"/>
      <c r="AI112"/>
      <c r="AJ112"/>
    </row>
    <row r="113" spans="1:36" ht="18" customHeight="1">
      <c r="A113" s="18" t="s">
        <v>597</v>
      </c>
      <c r="B113" s="13">
        <v>3677</v>
      </c>
      <c r="C113" s="13">
        <v>3997</v>
      </c>
      <c r="D113" s="13">
        <v>5149</v>
      </c>
      <c r="E113" s="13">
        <v>9800</v>
      </c>
      <c r="F113" s="13">
        <v>19403</v>
      </c>
      <c r="G113" s="13">
        <v>29022</v>
      </c>
      <c r="H113" s="13">
        <v>34939</v>
      </c>
      <c r="I113" s="13">
        <v>40095</v>
      </c>
      <c r="J113" s="13">
        <v>41349</v>
      </c>
      <c r="K113" s="13">
        <v>43161</v>
      </c>
      <c r="L113" s="13">
        <v>49103</v>
      </c>
      <c r="M113" s="13">
        <v>50258</v>
      </c>
      <c r="N113" s="13">
        <v>49007</v>
      </c>
      <c r="O113" s="13">
        <v>48283</v>
      </c>
      <c r="P113" s="13">
        <v>47525</v>
      </c>
      <c r="Q113" s="13">
        <v>46588</v>
      </c>
      <c r="R113" s="13">
        <v>44646</v>
      </c>
      <c r="S113" s="13">
        <v>43557</v>
      </c>
      <c r="T113" s="13">
        <v>43234</v>
      </c>
      <c r="U113" s="13">
        <v>43999</v>
      </c>
      <c r="V113" s="13">
        <v>46529</v>
      </c>
      <c r="W113" s="13">
        <v>51186</v>
      </c>
      <c r="X113" s="13">
        <v>56689</v>
      </c>
      <c r="Y113" s="13">
        <v>58640</v>
      </c>
      <c r="Z113" s="85">
        <v>61827</v>
      </c>
      <c r="AA113"/>
      <c r="AB113"/>
      <c r="AC113"/>
      <c r="AD113"/>
      <c r="AE113"/>
      <c r="AF113"/>
      <c r="AG113"/>
      <c r="AH113"/>
      <c r="AI113"/>
      <c r="AJ113"/>
    </row>
    <row r="114" spans="1:36" ht="18" customHeight="1">
      <c r="A114" s="18" t="s">
        <v>598</v>
      </c>
      <c r="B114" s="13">
        <v>1120</v>
      </c>
      <c r="C114" s="13">
        <v>1197</v>
      </c>
      <c r="D114" s="13">
        <v>1416</v>
      </c>
      <c r="E114" s="13">
        <v>1729</v>
      </c>
      <c r="F114" s="13">
        <v>2131</v>
      </c>
      <c r="G114" s="13">
        <v>2523</v>
      </c>
      <c r="H114" s="13">
        <v>2641</v>
      </c>
      <c r="I114" s="13">
        <v>3297</v>
      </c>
      <c r="J114" s="13">
        <v>3688</v>
      </c>
      <c r="K114" s="13">
        <v>3864</v>
      </c>
      <c r="L114" s="13">
        <v>4568</v>
      </c>
      <c r="M114" s="13">
        <v>5133</v>
      </c>
      <c r="N114" s="13">
        <v>5546</v>
      </c>
      <c r="O114" s="13">
        <v>6101</v>
      </c>
      <c r="P114" s="13">
        <v>6664</v>
      </c>
      <c r="Q114" s="13">
        <v>6907</v>
      </c>
      <c r="R114" s="13">
        <v>7026</v>
      </c>
      <c r="S114" s="13">
        <v>7399</v>
      </c>
      <c r="T114" s="13">
        <v>7690</v>
      </c>
      <c r="U114" s="13">
        <v>8067</v>
      </c>
      <c r="V114" s="13">
        <v>8462</v>
      </c>
      <c r="W114" s="13">
        <v>9096</v>
      </c>
      <c r="X114" s="13">
        <v>9650</v>
      </c>
      <c r="Y114" s="13">
        <v>9730</v>
      </c>
      <c r="Z114" s="85">
        <v>10047</v>
      </c>
      <c r="AA114"/>
      <c r="AB114"/>
      <c r="AC114"/>
      <c r="AD114"/>
      <c r="AE114"/>
      <c r="AF114"/>
      <c r="AG114"/>
      <c r="AH114"/>
      <c r="AI114"/>
      <c r="AJ114"/>
    </row>
    <row r="115" spans="1:36" ht="18" customHeight="1">
      <c r="A115" s="36" t="s">
        <v>599</v>
      </c>
      <c r="B115" s="37">
        <v>117</v>
      </c>
      <c r="C115" s="37">
        <v>119</v>
      </c>
      <c r="D115" s="37">
        <v>128</v>
      </c>
      <c r="E115" s="37">
        <v>126</v>
      </c>
      <c r="F115" s="37">
        <v>130</v>
      </c>
      <c r="G115" s="37">
        <v>128</v>
      </c>
      <c r="H115" s="37">
        <v>113</v>
      </c>
      <c r="I115" s="37">
        <v>120</v>
      </c>
      <c r="J115" s="37">
        <v>114</v>
      </c>
      <c r="K115" s="37">
        <v>123</v>
      </c>
      <c r="L115" s="37">
        <v>132</v>
      </c>
      <c r="M115" s="37">
        <v>145</v>
      </c>
      <c r="N115" s="37">
        <v>152</v>
      </c>
      <c r="O115" s="37">
        <v>148</v>
      </c>
      <c r="P115" s="37">
        <v>155</v>
      </c>
      <c r="Q115" s="37">
        <v>163</v>
      </c>
      <c r="R115" s="37">
        <v>155</v>
      </c>
      <c r="S115" s="37">
        <v>154</v>
      </c>
      <c r="T115" s="37">
        <v>161</v>
      </c>
      <c r="U115" s="37">
        <v>170</v>
      </c>
      <c r="V115" s="37">
        <v>172</v>
      </c>
      <c r="W115" s="37">
        <v>189</v>
      </c>
      <c r="X115" s="37">
        <v>208</v>
      </c>
      <c r="Y115" s="37">
        <v>197</v>
      </c>
      <c r="Z115" s="84">
        <v>197</v>
      </c>
      <c r="AA115"/>
      <c r="AB115"/>
      <c r="AC115"/>
      <c r="AD115"/>
      <c r="AE115"/>
      <c r="AF115"/>
      <c r="AG115"/>
      <c r="AH115"/>
      <c r="AI115"/>
      <c r="AJ115"/>
    </row>
    <row r="116" spans="1:36" ht="18" customHeight="1">
      <c r="A116" s="22" t="s">
        <v>59</v>
      </c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/>
      <c r="AB116"/>
      <c r="AC116"/>
      <c r="AD116"/>
      <c r="AE116"/>
      <c r="AF116"/>
      <c r="AG116"/>
      <c r="AH116"/>
      <c r="AI116"/>
      <c r="AJ116"/>
    </row>
    <row r="117" spans="1:36" ht="18" customHeight="1">
      <c r="A117" s="18" t="s">
        <v>55</v>
      </c>
      <c r="B117" s="25">
        <f ca="1">SUM(B108:B125)</f>
        <v>41961</v>
      </c>
      <c r="C117" s="25">
        <f ca="1">SUM(C108:C125)</f>
        <v>45505</v>
      </c>
      <c r="D117" s="25">
        <f ca="1">SUM(D108:D125)</f>
        <v>52905</v>
      </c>
      <c r="E117" s="25">
        <f ca="1">SUM(E108:E125)</f>
        <v>63364</v>
      </c>
      <c r="F117" s="25">
        <f ca="1">SUM(F108:F125)</f>
        <v>77999</v>
      </c>
      <c r="G117" s="25">
        <f ca="1">SUM(G108:G125)</f>
        <v>96983</v>
      </c>
      <c r="H117" s="25">
        <f ca="1">SUM(H108:H125)</f>
        <v>97271</v>
      </c>
      <c r="I117" s="25">
        <f ca="1">SUM(I108:I125)</f>
        <v>118726</v>
      </c>
      <c r="J117" s="25">
        <f ca="1">SUM(J108:J125)</f>
        <v>135552</v>
      </c>
      <c r="K117" s="25">
        <f ca="1">SUM(K108:K125)</f>
        <v>150434</v>
      </c>
      <c r="L117" s="25">
        <f ca="1">SUM(L108:L125)</f>
        <v>169129</v>
      </c>
      <c r="M117" s="25">
        <f ca="1">SUM(M108:M125)</f>
        <v>176469</v>
      </c>
      <c r="N117" s="25">
        <f ca="1">SUM(N108:N125)</f>
        <v>180302</v>
      </c>
      <c r="O117" s="25">
        <f ca="1">SUM(O108:O125)</f>
        <v>182047</v>
      </c>
      <c r="P117" s="25">
        <f ca="1">SUM(P108:P125)</f>
        <v>185641</v>
      </c>
      <c r="Q117" s="25">
        <f ca="1">SUM(Q108:Q125)</f>
        <v>185937</v>
      </c>
      <c r="R117" s="25">
        <f ca="1">SUM(R108:R125)</f>
        <v>149289</v>
      </c>
      <c r="S117" s="25">
        <f ca="1">SUM(S108:S125)</f>
        <v>142903</v>
      </c>
      <c r="T117" s="25">
        <f ca="1">SUM(T108:T125)</f>
        <v>133028</v>
      </c>
      <c r="U117" s="25">
        <f ca="1">SUM(U108:U125)</f>
        <v>125945</v>
      </c>
      <c r="V117" s="25">
        <f ca="1">SUM(V108:V125)</f>
        <v>129407</v>
      </c>
      <c r="W117" s="25">
        <f ca="1">SUM(W108:W125)</f>
        <v>133905</v>
      </c>
      <c r="X117" s="25">
        <f ca="1">SUM(X108:X125)</f>
        <v>138494</v>
      </c>
      <c r="Y117" s="25">
        <f ca="1">SUM(Y108:Y125)</f>
        <v>139394</v>
      </c>
      <c r="Z117" s="83">
        <f ca="1">SUM(Z108:Z125)</f>
        <v>146726</v>
      </c>
      <c r="AA117"/>
      <c r="AB117"/>
      <c r="AC117"/>
      <c r="AD117"/>
      <c r="AE117"/>
      <c r="AF117"/>
      <c r="AG117"/>
      <c r="AH117"/>
      <c r="AI117"/>
      <c r="AJ117"/>
    </row>
    <row r="118" spans="1:36" ht="18" customHeight="1">
      <c r="A118" s="18" t="s">
        <v>592</v>
      </c>
      <c r="B118" s="103">
        <v>2887</v>
      </c>
      <c r="C118" s="103">
        <v>3109</v>
      </c>
      <c r="D118" s="103">
        <v>3493</v>
      </c>
      <c r="E118" s="103">
        <v>5082</v>
      </c>
      <c r="F118" s="103">
        <v>7600</v>
      </c>
      <c r="G118" s="103">
        <v>11330</v>
      </c>
      <c r="H118" s="103">
        <v>13987</v>
      </c>
      <c r="I118" s="103">
        <v>17805</v>
      </c>
      <c r="J118" s="103">
        <v>21175</v>
      </c>
      <c r="K118" s="103">
        <v>24952</v>
      </c>
      <c r="L118" s="103">
        <v>29966</v>
      </c>
      <c r="M118" s="103">
        <v>31228</v>
      </c>
      <c r="N118" s="103">
        <v>31739</v>
      </c>
      <c r="O118" s="103">
        <v>31879</v>
      </c>
      <c r="P118" s="103">
        <v>32409</v>
      </c>
      <c r="Q118" s="103">
        <v>31207</v>
      </c>
      <c r="R118" s="103">
        <v>26373</v>
      </c>
      <c r="S118" s="103">
        <v>24903</v>
      </c>
      <c r="T118" s="103">
        <v>23972</v>
      </c>
      <c r="U118" s="103">
        <v>22691</v>
      </c>
      <c r="V118" s="103">
        <v>22754</v>
      </c>
      <c r="W118" s="103">
        <v>22621</v>
      </c>
      <c r="X118" s="103">
        <v>22779</v>
      </c>
      <c r="Y118" s="103">
        <v>22426</v>
      </c>
      <c r="Z118" s="103">
        <v>22312</v>
      </c>
      <c r="AA118"/>
      <c r="AB118"/>
      <c r="AC118"/>
      <c r="AD118"/>
      <c r="AE118"/>
      <c r="AF118"/>
      <c r="AG118"/>
      <c r="AH118"/>
      <c r="AI118"/>
      <c r="AJ118"/>
    </row>
    <row r="119" spans="1:36" ht="18" customHeight="1">
      <c r="A119" s="18" t="s">
        <v>593</v>
      </c>
      <c r="B119" s="5">
        <v>446</v>
      </c>
      <c r="C119" s="5">
        <v>459</v>
      </c>
      <c r="D119" s="5">
        <v>559</v>
      </c>
      <c r="E119" s="5">
        <v>754</v>
      </c>
      <c r="F119" s="103">
        <v>1072</v>
      </c>
      <c r="G119" s="103">
        <v>1337</v>
      </c>
      <c r="H119" s="103">
        <v>1530</v>
      </c>
      <c r="I119" s="103">
        <v>1847</v>
      </c>
      <c r="J119" s="103">
        <v>2087</v>
      </c>
      <c r="K119" s="103">
        <v>2322</v>
      </c>
      <c r="L119" s="103">
        <v>2685</v>
      </c>
      <c r="M119" s="103">
        <v>2812</v>
      </c>
      <c r="N119" s="103">
        <v>2797</v>
      </c>
      <c r="O119" s="103">
        <v>2851</v>
      </c>
      <c r="P119" s="103">
        <v>2904</v>
      </c>
      <c r="Q119" s="103">
        <v>2918</v>
      </c>
      <c r="R119" s="103">
        <v>2575</v>
      </c>
      <c r="S119" s="103">
        <v>2569</v>
      </c>
      <c r="T119" s="103">
        <v>2630</v>
      </c>
      <c r="U119" s="103">
        <v>2656</v>
      </c>
      <c r="V119" s="103">
        <v>2713</v>
      </c>
      <c r="W119" s="103">
        <v>2846</v>
      </c>
      <c r="X119" s="103">
        <v>3032</v>
      </c>
      <c r="Y119" s="103">
        <v>3095</v>
      </c>
      <c r="Z119" s="103">
        <v>3199</v>
      </c>
      <c r="AA119"/>
      <c r="AB119"/>
      <c r="AC119"/>
      <c r="AD119"/>
      <c r="AE119"/>
      <c r="AF119"/>
      <c r="AG119"/>
      <c r="AH119"/>
      <c r="AI119"/>
      <c r="AJ119"/>
    </row>
    <row r="120" spans="1:36" ht="18" customHeight="1">
      <c r="A120" s="18" t="s">
        <v>594</v>
      </c>
      <c r="B120" s="13">
        <v>860</v>
      </c>
      <c r="C120" s="13">
        <v>968</v>
      </c>
      <c r="D120" s="13">
        <v>1270</v>
      </c>
      <c r="E120" s="13">
        <v>1654</v>
      </c>
      <c r="F120" s="13">
        <v>2370</v>
      </c>
      <c r="G120" s="13">
        <v>3001</v>
      </c>
      <c r="H120" s="13">
        <v>3495</v>
      </c>
      <c r="I120" s="13">
        <v>4256</v>
      </c>
      <c r="J120" s="13">
        <v>5091</v>
      </c>
      <c r="K120" s="13">
        <v>5599</v>
      </c>
      <c r="L120" s="13">
        <v>6758</v>
      </c>
      <c r="M120" s="13">
        <v>7190</v>
      </c>
      <c r="N120" s="13">
        <v>7629</v>
      </c>
      <c r="O120" s="13">
        <v>7637</v>
      </c>
      <c r="P120" s="13">
        <v>7596</v>
      </c>
      <c r="Q120" s="13">
        <v>7720</v>
      </c>
      <c r="R120" s="13">
        <v>7643</v>
      </c>
      <c r="S120" s="13">
        <v>7612</v>
      </c>
      <c r="T120" s="13">
        <v>7657</v>
      </c>
      <c r="U120" s="13">
        <v>7655</v>
      </c>
      <c r="V120" s="13">
        <v>7778</v>
      </c>
      <c r="W120" s="13">
        <v>8124</v>
      </c>
      <c r="X120" s="13">
        <v>8641</v>
      </c>
      <c r="Y120" s="13">
        <v>8809</v>
      </c>
      <c r="Z120" s="85">
        <v>9272</v>
      </c>
      <c r="AA120"/>
      <c r="AB120"/>
      <c r="AC120"/>
      <c r="AD120"/>
      <c r="AE120"/>
      <c r="AF120"/>
      <c r="AG120"/>
      <c r="AH120"/>
      <c r="AI120"/>
      <c r="AJ120"/>
    </row>
    <row r="121" spans="1:36" ht="18" customHeight="1">
      <c r="A121" s="18" t="s">
        <v>595</v>
      </c>
      <c r="B121" s="13">
        <v>156</v>
      </c>
      <c r="C121" s="13">
        <v>185</v>
      </c>
      <c r="D121" s="13">
        <v>251</v>
      </c>
      <c r="E121" s="13">
        <v>335</v>
      </c>
      <c r="F121" s="13">
        <v>407</v>
      </c>
      <c r="G121" s="13">
        <v>468</v>
      </c>
      <c r="H121" s="13">
        <v>500</v>
      </c>
      <c r="I121" s="13">
        <v>594</v>
      </c>
      <c r="J121" s="13">
        <v>692</v>
      </c>
      <c r="K121" s="13">
        <v>772</v>
      </c>
      <c r="L121" s="13">
        <v>914</v>
      </c>
      <c r="M121" s="13">
        <v>982</v>
      </c>
      <c r="N121" s="13">
        <v>1033</v>
      </c>
      <c r="O121" s="13">
        <v>1043</v>
      </c>
      <c r="P121" s="13">
        <v>1046</v>
      </c>
      <c r="Q121" s="13">
        <v>1093</v>
      </c>
      <c r="R121" s="13">
        <v>1124</v>
      </c>
      <c r="S121" s="13">
        <v>1167</v>
      </c>
      <c r="T121" s="13">
        <v>1215</v>
      </c>
      <c r="U121" s="13">
        <v>1306</v>
      </c>
      <c r="V121" s="13">
        <v>1452</v>
      </c>
      <c r="W121" s="13">
        <v>1628</v>
      </c>
      <c r="X121" s="13">
        <v>2012</v>
      </c>
      <c r="Y121" s="13">
        <v>2226</v>
      </c>
      <c r="Z121" s="85">
        <v>2374</v>
      </c>
      <c r="AA121"/>
      <c r="AB121"/>
      <c r="AC121"/>
      <c r="AD121"/>
      <c r="AE121"/>
      <c r="AF121"/>
      <c r="AG121"/>
      <c r="AH121"/>
      <c r="AI121"/>
      <c r="AJ121"/>
    </row>
    <row r="122" spans="1:36" ht="18" customHeight="1">
      <c r="A122" s="18" t="s">
        <v>596</v>
      </c>
      <c r="B122" s="13">
        <v>114</v>
      </c>
      <c r="C122" s="13">
        <v>110</v>
      </c>
      <c r="D122" s="13">
        <v>127</v>
      </c>
      <c r="E122" s="13">
        <v>137</v>
      </c>
      <c r="F122" s="13">
        <v>157</v>
      </c>
      <c r="G122" s="13">
        <v>198</v>
      </c>
      <c r="H122" s="13">
        <v>198</v>
      </c>
      <c r="I122" s="13">
        <v>229</v>
      </c>
      <c r="J122" s="13">
        <v>263</v>
      </c>
      <c r="K122" s="13">
        <v>240</v>
      </c>
      <c r="L122" s="13">
        <v>262</v>
      </c>
      <c r="M122" s="13">
        <v>283</v>
      </c>
      <c r="N122" s="13">
        <v>288</v>
      </c>
      <c r="O122" s="13">
        <v>295</v>
      </c>
      <c r="P122" s="13">
        <v>322</v>
      </c>
      <c r="Q122" s="13">
        <v>352</v>
      </c>
      <c r="R122" s="13">
        <v>347</v>
      </c>
      <c r="S122" s="13">
        <v>343</v>
      </c>
      <c r="T122" s="13">
        <v>364</v>
      </c>
      <c r="U122" s="13">
        <v>367</v>
      </c>
      <c r="V122" s="13">
        <v>356</v>
      </c>
      <c r="W122" s="13">
        <v>402</v>
      </c>
      <c r="X122" s="13">
        <v>439</v>
      </c>
      <c r="Y122" s="13">
        <v>448</v>
      </c>
      <c r="Z122" s="84">
        <v>495</v>
      </c>
      <c r="AA122"/>
      <c r="AB122"/>
      <c r="AC122"/>
      <c r="AD122"/>
      <c r="AE122"/>
      <c r="AF122"/>
      <c r="AG122"/>
      <c r="AH122"/>
      <c r="AI122"/>
      <c r="AJ122"/>
    </row>
    <row r="123" spans="1:36" ht="18" customHeight="1">
      <c r="A123" s="18" t="s">
        <v>597</v>
      </c>
      <c r="B123" s="13">
        <v>784</v>
      </c>
      <c r="C123" s="13">
        <v>937</v>
      </c>
      <c r="D123" s="13">
        <v>1330</v>
      </c>
      <c r="E123" s="13">
        <v>2400</v>
      </c>
      <c r="F123" s="13">
        <v>4080</v>
      </c>
      <c r="G123" s="13">
        <v>5265</v>
      </c>
      <c r="H123" s="13">
        <v>5820</v>
      </c>
      <c r="I123" s="13">
        <v>6633</v>
      </c>
      <c r="J123" s="13">
        <v>7410</v>
      </c>
      <c r="K123" s="13">
        <v>7704</v>
      </c>
      <c r="L123" s="13">
        <v>8798</v>
      </c>
      <c r="M123" s="13">
        <v>9057</v>
      </c>
      <c r="N123" s="13">
        <v>9064</v>
      </c>
      <c r="O123" s="13">
        <v>8796</v>
      </c>
      <c r="P123" s="13">
        <v>8605</v>
      </c>
      <c r="Q123" s="13">
        <v>8517</v>
      </c>
      <c r="R123" s="13">
        <v>8151</v>
      </c>
      <c r="S123" s="13">
        <v>7879</v>
      </c>
      <c r="T123" s="13">
        <v>7783</v>
      </c>
      <c r="U123" s="13">
        <v>7882</v>
      </c>
      <c r="V123" s="13">
        <v>8384</v>
      </c>
      <c r="W123" s="13">
        <v>9301</v>
      </c>
      <c r="X123" s="13">
        <v>10878</v>
      </c>
      <c r="Y123" s="13">
        <v>11569</v>
      </c>
      <c r="Z123" s="85">
        <v>12653</v>
      </c>
      <c r="AA123"/>
      <c r="AB123"/>
      <c r="AC123"/>
      <c r="AD123"/>
      <c r="AE123"/>
      <c r="AF123"/>
      <c r="AG123"/>
      <c r="AH123"/>
      <c r="AI123"/>
      <c r="AJ123"/>
    </row>
    <row r="124" spans="1:36" ht="18" customHeight="1">
      <c r="A124" s="18" t="s">
        <v>598</v>
      </c>
      <c r="B124" s="13">
        <v>145</v>
      </c>
      <c r="C124" s="13">
        <v>170</v>
      </c>
      <c r="D124" s="13">
        <v>190</v>
      </c>
      <c r="E124" s="13">
        <v>246</v>
      </c>
      <c r="F124" s="13">
        <v>326</v>
      </c>
      <c r="G124" s="13">
        <v>406</v>
      </c>
      <c r="H124" s="13">
        <v>421</v>
      </c>
      <c r="I124" s="13">
        <v>519</v>
      </c>
      <c r="J124" s="13">
        <v>604</v>
      </c>
      <c r="K124" s="13">
        <v>660</v>
      </c>
      <c r="L124" s="13">
        <v>761</v>
      </c>
      <c r="M124" s="13">
        <v>822</v>
      </c>
      <c r="N124" s="13">
        <v>876</v>
      </c>
      <c r="O124" s="13">
        <v>984</v>
      </c>
      <c r="P124" s="13">
        <v>971</v>
      </c>
      <c r="Q124" s="13">
        <v>1041</v>
      </c>
      <c r="R124" s="13">
        <v>1075</v>
      </c>
      <c r="S124" s="13">
        <v>1101</v>
      </c>
      <c r="T124" s="13">
        <v>1133</v>
      </c>
      <c r="U124" s="13">
        <v>1196</v>
      </c>
      <c r="V124" s="13">
        <v>1291</v>
      </c>
      <c r="W124" s="13">
        <v>1329</v>
      </c>
      <c r="X124" s="13">
        <v>1443</v>
      </c>
      <c r="Y124" s="13">
        <v>1467</v>
      </c>
      <c r="Z124" s="85">
        <v>1569</v>
      </c>
      <c r="AA124"/>
      <c r="AB124"/>
      <c r="AC124"/>
      <c r="AD124"/>
      <c r="AE124"/>
      <c r="AF124"/>
      <c r="AG124"/>
      <c r="AH124"/>
      <c r="AI124"/>
      <c r="AJ124"/>
    </row>
    <row r="125" spans="1:36" ht="15.75">
      <c r="A125" s="36" t="s">
        <v>599</v>
      </c>
      <c r="B125" s="37">
        <v>28</v>
      </c>
      <c r="C125" s="37">
        <v>26</v>
      </c>
      <c r="D125" s="37">
        <v>26</v>
      </c>
      <c r="E125" s="37">
        <v>23</v>
      </c>
      <c r="F125" s="37">
        <v>22</v>
      </c>
      <c r="G125" s="37">
        <v>23</v>
      </c>
      <c r="H125" s="37">
        <v>25</v>
      </c>
      <c r="I125" s="37">
        <v>26</v>
      </c>
      <c r="J125" s="37">
        <v>15</v>
      </c>
      <c r="K125" s="37">
        <v>15</v>
      </c>
      <c r="L125" s="37">
        <v>13</v>
      </c>
      <c r="M125" s="37">
        <v>13</v>
      </c>
      <c r="N125" s="37">
        <v>13</v>
      </c>
      <c r="O125" s="37">
        <v>13</v>
      </c>
      <c r="P125" s="37">
        <v>13</v>
      </c>
      <c r="Q125" s="37">
        <v>14</v>
      </c>
      <c r="R125" s="37">
        <v>13</v>
      </c>
      <c r="S125" s="37">
        <v>16</v>
      </c>
      <c r="T125" s="37">
        <v>17</v>
      </c>
      <c r="U125" s="37">
        <v>15</v>
      </c>
      <c r="V125" s="37">
        <v>16</v>
      </c>
      <c r="W125" s="37">
        <v>18</v>
      </c>
      <c r="X125" s="37">
        <v>22</v>
      </c>
      <c r="Y125" s="37">
        <v>25</v>
      </c>
      <c r="Z125" s="84">
        <v>23</v>
      </c>
      <c r="AA125"/>
      <c r="AB125"/>
      <c r="AC125"/>
      <c r="AD125"/>
      <c r="AE125"/>
      <c r="AF125"/>
      <c r="AG125"/>
      <c r="AH125"/>
      <c r="AI125"/>
      <c r="AJ125"/>
    </row>
    <row r="126" spans="1:36" ht="15.75">
      <c r="A126" s="22" t="s">
        <v>60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/>
      <c r="AB126"/>
      <c r="AC126"/>
      <c r="AD126"/>
      <c r="AE126"/>
      <c r="AF126"/>
      <c r="AG126"/>
      <c r="AH126"/>
      <c r="AI126"/>
      <c r="AJ126"/>
    </row>
    <row r="127" spans="1:36" ht="15.75">
      <c r="A127" s="18" t="s">
        <v>55</v>
      </c>
      <c r="B127" s="25">
        <f t="shared" ref="B127" si="193">SUM(B128:B135)</f>
        <v>26578</v>
      </c>
      <c r="C127" s="25">
        <f t="shared" ref="C127" si="194">SUM(C128:C135)</f>
        <v>27218</v>
      </c>
      <c r="D127" s="25">
        <f t="shared" ref="D127" si="195">SUM(D128:D135)</f>
        <v>31184</v>
      </c>
      <c r="E127" s="25">
        <f t="shared" ref="E127" si="196">SUM(E128:E135)</f>
        <v>41042</v>
      </c>
      <c r="F127" s="25">
        <f t="shared" ref="F127" si="197">SUM(F128:F135)</f>
        <v>56896</v>
      </c>
      <c r="G127" s="25">
        <f t="shared" ref="G127" si="198">SUM(G128:G135)</f>
        <v>75606</v>
      </c>
      <c r="H127" s="25">
        <f t="shared" ref="H127" si="199">SUM(H128:H135)</f>
        <v>89458</v>
      </c>
      <c r="I127" s="25">
        <f t="shared" ref="I127" si="200">SUM(I128:I135)</f>
        <v>108966</v>
      </c>
      <c r="J127" s="25">
        <f t="shared" ref="J127" si="201">SUM(J128:J135)</f>
        <v>124832</v>
      </c>
      <c r="K127" s="25">
        <f t="shared" ref="K127" si="202">SUM(K128:K135)</f>
        <v>136585</v>
      </c>
      <c r="L127" s="25">
        <f t="shared" ref="L127" si="203">SUM(L128:L135)</f>
        <v>157185</v>
      </c>
      <c r="M127" s="25">
        <f t="shared" ref="M127" si="204">SUM(M128:M135)</f>
        <v>167990</v>
      </c>
      <c r="N127" s="25">
        <f t="shared" ref="N127" si="205">SUM(N128:N135)</f>
        <v>170245</v>
      </c>
      <c r="O127" s="25">
        <f t="shared" ref="O127" si="206">SUM(O128:O135)</f>
        <v>168391</v>
      </c>
      <c r="P127" s="25">
        <f t="shared" ref="P127" si="207">SUM(P128:P135)</f>
        <v>170742</v>
      </c>
      <c r="Q127" s="25">
        <f t="shared" ref="Q127" si="208">SUM(Q128:Q135)</f>
        <v>167381</v>
      </c>
      <c r="R127" s="25">
        <f t="shared" ref="R127" si="209">SUM(R128:R135)</f>
        <v>160801</v>
      </c>
      <c r="S127" s="25">
        <f t="shared" ref="S127" si="210">SUM(S128:S135)</f>
        <v>159568</v>
      </c>
      <c r="T127" s="25">
        <f t="shared" ref="T127" si="211">SUM(T128:T135)</f>
        <v>161063</v>
      </c>
      <c r="U127" s="25">
        <f t="shared" ref="U127" si="212">SUM(U128:U135)</f>
        <v>162440</v>
      </c>
      <c r="V127" s="25">
        <f t="shared" ref="V127" si="213">SUM(V128:V135)</f>
        <v>169157</v>
      </c>
      <c r="W127" s="25">
        <f t="shared" ref="W127" si="214">SUM(W128:W135)</f>
        <v>181041</v>
      </c>
      <c r="X127" s="25">
        <f t="shared" ref="X127" si="215">SUM(X128:X135)</f>
        <v>196355</v>
      </c>
      <c r="Y127" s="25">
        <f t="shared" ref="Y127" si="216">SUM(Y128:Y135)</f>
        <v>199448</v>
      </c>
      <c r="Z127" s="83">
        <f>SUM(Z128:Z135)</f>
        <v>211142</v>
      </c>
      <c r="AA127"/>
      <c r="AB127"/>
      <c r="AC127"/>
      <c r="AD127"/>
      <c r="AE127"/>
      <c r="AF127"/>
      <c r="AG127"/>
      <c r="AH127"/>
      <c r="AI127"/>
      <c r="AJ127"/>
    </row>
    <row r="128" spans="1:36" ht="15.75">
      <c r="A128" s="18" t="s">
        <v>592</v>
      </c>
      <c r="B128" s="13">
        <v>13738</v>
      </c>
      <c r="C128" s="13">
        <v>13896</v>
      </c>
      <c r="D128" s="13">
        <v>14782</v>
      </c>
      <c r="E128" s="13">
        <v>16490</v>
      </c>
      <c r="F128" s="13">
        <v>19344</v>
      </c>
      <c r="G128" s="13">
        <v>24085</v>
      </c>
      <c r="H128" s="13">
        <v>27871</v>
      </c>
      <c r="I128" s="13">
        <v>34264</v>
      </c>
      <c r="J128" s="13">
        <v>39269</v>
      </c>
      <c r="K128" s="13">
        <v>45547</v>
      </c>
      <c r="L128" s="13">
        <v>55094</v>
      </c>
      <c r="M128" s="13">
        <v>59255</v>
      </c>
      <c r="N128" s="13">
        <v>60630</v>
      </c>
      <c r="O128" s="13">
        <v>60217</v>
      </c>
      <c r="P128" s="13">
        <v>61697</v>
      </c>
      <c r="Q128" s="13">
        <v>59454</v>
      </c>
      <c r="R128" s="13">
        <v>55514</v>
      </c>
      <c r="S128" s="13">
        <v>54485</v>
      </c>
      <c r="T128" s="13">
        <v>53525</v>
      </c>
      <c r="U128" s="13">
        <v>51438</v>
      </c>
      <c r="V128" s="13">
        <v>51280</v>
      </c>
      <c r="W128" s="13">
        <v>51708</v>
      </c>
      <c r="X128" s="13">
        <v>52232</v>
      </c>
      <c r="Y128" s="13">
        <v>51289</v>
      </c>
      <c r="Z128" s="85">
        <v>51937</v>
      </c>
      <c r="AA128"/>
      <c r="AB128"/>
      <c r="AC128"/>
      <c r="AD128"/>
      <c r="AE128"/>
      <c r="AF128"/>
      <c r="AG128"/>
      <c r="AH128"/>
      <c r="AI128"/>
      <c r="AJ128"/>
    </row>
    <row r="129" spans="1:36" ht="15.75">
      <c r="A129" s="18" t="s">
        <v>593</v>
      </c>
      <c r="B129" s="13">
        <v>2470</v>
      </c>
      <c r="C129" s="13">
        <v>2413</v>
      </c>
      <c r="D129" s="13">
        <v>2975</v>
      </c>
      <c r="E129" s="13">
        <v>3890</v>
      </c>
      <c r="F129" s="13">
        <v>5340</v>
      </c>
      <c r="G129" s="13">
        <v>6871</v>
      </c>
      <c r="H129" s="13">
        <v>8288</v>
      </c>
      <c r="I129" s="13">
        <v>10551</v>
      </c>
      <c r="J129" s="13">
        <v>12193</v>
      </c>
      <c r="K129" s="13">
        <v>12856</v>
      </c>
      <c r="L129" s="13">
        <v>13996</v>
      </c>
      <c r="M129" s="13">
        <v>14689</v>
      </c>
      <c r="N129" s="13">
        <v>14795</v>
      </c>
      <c r="O129" s="13">
        <v>14580</v>
      </c>
      <c r="P129" s="13">
        <v>14728</v>
      </c>
      <c r="Q129" s="13">
        <v>14712</v>
      </c>
      <c r="R129" s="13">
        <v>13777</v>
      </c>
      <c r="S129" s="13">
        <v>14012</v>
      </c>
      <c r="T129" s="13">
        <v>14649</v>
      </c>
      <c r="U129" s="13">
        <v>14962</v>
      </c>
      <c r="V129" s="13">
        <v>15678</v>
      </c>
      <c r="W129" s="13">
        <v>16827</v>
      </c>
      <c r="X129" s="13">
        <v>18276</v>
      </c>
      <c r="Y129" s="13">
        <v>18627</v>
      </c>
      <c r="Z129" s="85">
        <v>19650</v>
      </c>
      <c r="AA129"/>
      <c r="AB129"/>
      <c r="AC129"/>
      <c r="AD129"/>
      <c r="AE129"/>
      <c r="AF129"/>
      <c r="AG129"/>
      <c r="AH129"/>
      <c r="AI129"/>
      <c r="AJ129"/>
    </row>
    <row r="130" spans="1:36" ht="15.75">
      <c r="A130" s="18" t="s">
        <v>594</v>
      </c>
      <c r="B130" s="13">
        <v>3678</v>
      </c>
      <c r="C130" s="13">
        <v>3828</v>
      </c>
      <c r="D130" s="13">
        <v>4370</v>
      </c>
      <c r="E130" s="13">
        <v>5267</v>
      </c>
      <c r="F130" s="13">
        <v>6362</v>
      </c>
      <c r="G130" s="13">
        <v>7650</v>
      </c>
      <c r="H130" s="13">
        <v>8578</v>
      </c>
      <c r="I130" s="13">
        <v>10171</v>
      </c>
      <c r="J130" s="13">
        <v>11689</v>
      </c>
      <c r="K130" s="13">
        <v>12249</v>
      </c>
      <c r="L130" s="13">
        <v>13963</v>
      </c>
      <c r="M130" s="13">
        <v>15591</v>
      </c>
      <c r="N130" s="13">
        <v>16188</v>
      </c>
      <c r="O130" s="13">
        <v>15971</v>
      </c>
      <c r="P130" s="13">
        <v>16179</v>
      </c>
      <c r="Q130" s="13">
        <v>16206</v>
      </c>
      <c r="R130" s="13">
        <v>16101</v>
      </c>
      <c r="S130" s="13">
        <v>16130</v>
      </c>
      <c r="T130" s="13">
        <v>16496</v>
      </c>
      <c r="U130" s="13">
        <v>16828</v>
      </c>
      <c r="V130" s="13">
        <v>17287</v>
      </c>
      <c r="W130" s="13">
        <v>18257</v>
      </c>
      <c r="X130" s="13">
        <v>19607</v>
      </c>
      <c r="Y130" s="13">
        <v>19774</v>
      </c>
      <c r="Z130" s="85">
        <v>20801</v>
      </c>
      <c r="AA130"/>
      <c r="AB130"/>
      <c r="AC130"/>
      <c r="AD130"/>
      <c r="AE130"/>
      <c r="AF130"/>
      <c r="AG130"/>
      <c r="AH130"/>
      <c r="AI130"/>
      <c r="AJ130"/>
    </row>
    <row r="131" spans="1:36" ht="15.75">
      <c r="A131" s="18" t="s">
        <v>595</v>
      </c>
      <c r="B131" s="13">
        <v>1047</v>
      </c>
      <c r="C131" s="13">
        <v>1131</v>
      </c>
      <c r="D131" s="13">
        <v>1432</v>
      </c>
      <c r="E131" s="13">
        <v>1723</v>
      </c>
      <c r="F131" s="13">
        <v>2105</v>
      </c>
      <c r="G131" s="13">
        <v>2450</v>
      </c>
      <c r="H131" s="13">
        <v>2714</v>
      </c>
      <c r="I131" s="13">
        <v>3227</v>
      </c>
      <c r="J131" s="13">
        <v>3655</v>
      </c>
      <c r="K131" s="13">
        <v>4058</v>
      </c>
      <c r="L131" s="13">
        <v>5112</v>
      </c>
      <c r="M131" s="13">
        <v>5703</v>
      </c>
      <c r="N131" s="13">
        <v>5973</v>
      </c>
      <c r="O131" s="13">
        <v>6401</v>
      </c>
      <c r="P131" s="13">
        <v>7024</v>
      </c>
      <c r="Q131" s="13">
        <v>7461</v>
      </c>
      <c r="R131" s="13">
        <v>7605</v>
      </c>
      <c r="S131" s="13">
        <v>7845</v>
      </c>
      <c r="T131" s="13">
        <v>8360</v>
      </c>
      <c r="U131" s="13">
        <v>9205</v>
      </c>
      <c r="V131" s="13">
        <v>10647</v>
      </c>
      <c r="W131" s="13">
        <v>12571</v>
      </c>
      <c r="X131" s="13">
        <v>14962</v>
      </c>
      <c r="Y131" s="13">
        <v>15736</v>
      </c>
      <c r="Z131" s="85">
        <v>16893</v>
      </c>
      <c r="AA131"/>
      <c r="AB131"/>
      <c r="AC131"/>
      <c r="AD131"/>
      <c r="AE131"/>
      <c r="AF131"/>
      <c r="AG131"/>
      <c r="AH131"/>
      <c r="AI131"/>
      <c r="AJ131"/>
    </row>
    <row r="132" spans="1:36" ht="15.75">
      <c r="A132" s="18" t="s">
        <v>596</v>
      </c>
      <c r="B132" s="13">
        <v>664</v>
      </c>
      <c r="C132" s="13">
        <v>672</v>
      </c>
      <c r="D132" s="13">
        <v>777</v>
      </c>
      <c r="E132" s="13">
        <v>855</v>
      </c>
      <c r="F132" s="13">
        <v>991</v>
      </c>
      <c r="G132" s="13">
        <v>1178</v>
      </c>
      <c r="H132" s="13">
        <v>1231</v>
      </c>
      <c r="I132" s="13">
        <v>1430</v>
      </c>
      <c r="J132" s="13">
        <v>1647</v>
      </c>
      <c r="K132" s="13">
        <v>1585</v>
      </c>
      <c r="L132" s="13">
        <v>1689</v>
      </c>
      <c r="M132" s="13">
        <v>1796</v>
      </c>
      <c r="N132" s="13">
        <v>1847</v>
      </c>
      <c r="O132" s="13">
        <v>1866</v>
      </c>
      <c r="P132" s="13">
        <v>1920</v>
      </c>
      <c r="Q132" s="13">
        <v>1944</v>
      </c>
      <c r="R132" s="13">
        <v>1970</v>
      </c>
      <c r="S132" s="13">
        <v>2064</v>
      </c>
      <c r="T132" s="13">
        <v>2148</v>
      </c>
      <c r="U132" s="13">
        <v>2254</v>
      </c>
      <c r="V132" s="13">
        <v>2493</v>
      </c>
      <c r="W132" s="13">
        <v>2813</v>
      </c>
      <c r="X132" s="13">
        <v>3150</v>
      </c>
      <c r="Y132" s="13">
        <v>3203</v>
      </c>
      <c r="Z132" s="85">
        <v>3629</v>
      </c>
      <c r="AA132"/>
      <c r="AB132"/>
      <c r="AC132"/>
      <c r="AD132"/>
      <c r="AE132"/>
      <c r="AF132"/>
      <c r="AG132"/>
      <c r="AH132"/>
      <c r="AI132"/>
      <c r="AJ132"/>
    </row>
    <row r="133" spans="1:36" ht="15.75">
      <c r="A133" s="18" t="s">
        <v>597</v>
      </c>
      <c r="B133" s="13">
        <v>4120</v>
      </c>
      <c r="C133" s="13">
        <v>4321</v>
      </c>
      <c r="D133" s="13">
        <v>5513</v>
      </c>
      <c r="E133" s="13">
        <v>11088</v>
      </c>
      <c r="F133" s="13">
        <v>20511</v>
      </c>
      <c r="G133" s="13">
        <v>30671</v>
      </c>
      <c r="H133" s="13">
        <v>37832</v>
      </c>
      <c r="I133" s="13">
        <v>45636</v>
      </c>
      <c r="J133" s="13">
        <v>51925</v>
      </c>
      <c r="K133" s="13">
        <v>55624</v>
      </c>
      <c r="L133" s="13">
        <v>62017</v>
      </c>
      <c r="M133" s="13">
        <v>64796</v>
      </c>
      <c r="N133" s="13">
        <v>63964</v>
      </c>
      <c r="O133" s="13">
        <v>61613</v>
      </c>
      <c r="P133" s="13">
        <v>60625</v>
      </c>
      <c r="Q133" s="13">
        <v>58631</v>
      </c>
      <c r="R133" s="13">
        <v>56524</v>
      </c>
      <c r="S133" s="13">
        <v>55313</v>
      </c>
      <c r="T133" s="13">
        <v>55578</v>
      </c>
      <c r="U133" s="13">
        <v>56766</v>
      </c>
      <c r="V133" s="13">
        <v>60061</v>
      </c>
      <c r="W133" s="13">
        <v>66300</v>
      </c>
      <c r="X133" s="13">
        <v>74577</v>
      </c>
      <c r="Y133" s="13">
        <v>77159</v>
      </c>
      <c r="Z133" s="85">
        <v>83893</v>
      </c>
      <c r="AA133"/>
      <c r="AB133"/>
      <c r="AC133"/>
      <c r="AD133"/>
      <c r="AE133"/>
      <c r="AF133"/>
      <c r="AG133"/>
      <c r="AH133"/>
      <c r="AI133"/>
      <c r="AJ133"/>
    </row>
    <row r="134" spans="1:36" ht="15.75">
      <c r="A134" s="18" t="s">
        <v>598</v>
      </c>
      <c r="B134" s="13">
        <v>810</v>
      </c>
      <c r="C134" s="13">
        <v>902</v>
      </c>
      <c r="D134" s="13">
        <v>1272</v>
      </c>
      <c r="E134" s="13">
        <v>1657</v>
      </c>
      <c r="F134" s="13">
        <v>2153</v>
      </c>
      <c r="G134" s="13">
        <v>2600</v>
      </c>
      <c r="H134" s="13">
        <v>2846</v>
      </c>
      <c r="I134" s="13">
        <v>3576</v>
      </c>
      <c r="J134" s="13">
        <v>4295</v>
      </c>
      <c r="K134" s="13">
        <v>4412</v>
      </c>
      <c r="L134" s="13">
        <v>5065</v>
      </c>
      <c r="M134" s="13">
        <v>5977</v>
      </c>
      <c r="N134" s="13">
        <v>6665</v>
      </c>
      <c r="O134" s="13">
        <v>7583</v>
      </c>
      <c r="P134" s="13">
        <v>8403</v>
      </c>
      <c r="Q134" s="13">
        <v>8788</v>
      </c>
      <c r="R134" s="13">
        <v>9130</v>
      </c>
      <c r="S134" s="13">
        <v>9563</v>
      </c>
      <c r="T134" s="13">
        <v>10151</v>
      </c>
      <c r="U134" s="13">
        <v>10816</v>
      </c>
      <c r="V134" s="13">
        <v>11542</v>
      </c>
      <c r="W134" s="13">
        <v>12399</v>
      </c>
      <c r="X134" s="13">
        <v>13381</v>
      </c>
      <c r="Y134" s="13">
        <v>13482</v>
      </c>
      <c r="Z134" s="85">
        <v>14164</v>
      </c>
      <c r="AA134"/>
      <c r="AB134"/>
      <c r="AC134"/>
      <c r="AD134"/>
      <c r="AE134"/>
      <c r="AF134"/>
      <c r="AG134"/>
      <c r="AH134"/>
      <c r="AI134"/>
      <c r="AJ134"/>
    </row>
    <row r="135" spans="1:36" ht="15.75">
      <c r="A135" s="34" t="s">
        <v>599</v>
      </c>
      <c r="B135" s="35">
        <v>51</v>
      </c>
      <c r="C135" s="35">
        <v>55</v>
      </c>
      <c r="D135" s="35">
        <v>63</v>
      </c>
      <c r="E135" s="35">
        <v>72</v>
      </c>
      <c r="F135" s="35">
        <v>90</v>
      </c>
      <c r="G135" s="35">
        <v>101</v>
      </c>
      <c r="H135" s="35">
        <v>98</v>
      </c>
      <c r="I135" s="35">
        <v>111</v>
      </c>
      <c r="J135" s="35">
        <v>159</v>
      </c>
      <c r="K135" s="35">
        <v>254</v>
      </c>
      <c r="L135" s="35">
        <v>249</v>
      </c>
      <c r="M135" s="35">
        <v>183</v>
      </c>
      <c r="N135" s="35">
        <v>183</v>
      </c>
      <c r="O135" s="35">
        <v>160</v>
      </c>
      <c r="P135" s="35">
        <v>166</v>
      </c>
      <c r="Q135" s="35">
        <v>185</v>
      </c>
      <c r="R135" s="35">
        <v>180</v>
      </c>
      <c r="S135" s="35">
        <v>156</v>
      </c>
      <c r="T135" s="35">
        <v>156</v>
      </c>
      <c r="U135" s="35">
        <v>171</v>
      </c>
      <c r="V135" s="35">
        <v>169</v>
      </c>
      <c r="W135" s="35">
        <v>166</v>
      </c>
      <c r="X135" s="35">
        <v>170</v>
      </c>
      <c r="Y135" s="35">
        <v>178</v>
      </c>
      <c r="Z135" s="94">
        <v>175</v>
      </c>
      <c r="AA135"/>
      <c r="AB135"/>
      <c r="AC135"/>
      <c r="AD135"/>
      <c r="AE135"/>
      <c r="AF135"/>
      <c r="AG135"/>
      <c r="AH135"/>
      <c r="AI135"/>
      <c r="AJ135"/>
    </row>
    <row r="136" spans="1:36" ht="15.75">
      <c r="A136" s="14" t="s">
        <v>61</v>
      </c>
      <c r="AA136"/>
      <c r="AB136"/>
      <c r="AC136"/>
      <c r="AD136"/>
      <c r="AE136"/>
      <c r="AF136"/>
      <c r="AG136"/>
      <c r="AH136"/>
      <c r="AI136"/>
      <c r="AJ136"/>
    </row>
    <row r="137" spans="1:36" ht="15.75">
      <c r="A137" s="78" t="s">
        <v>600</v>
      </c>
      <c r="AA137"/>
      <c r="AB137"/>
      <c r="AC137"/>
      <c r="AD137"/>
      <c r="AE137"/>
      <c r="AF137"/>
      <c r="AG137"/>
      <c r="AH137"/>
      <c r="AI137"/>
      <c r="AJ137"/>
    </row>
    <row r="138" spans="1:36" ht="15.95">
      <c r="AA138"/>
      <c r="AB138"/>
      <c r="AC138"/>
      <c r="AD138"/>
      <c r="AE138"/>
      <c r="AF138"/>
      <c r="AG138"/>
      <c r="AH138"/>
      <c r="AI138"/>
      <c r="AJ138"/>
    </row>
    <row r="139" spans="1:36" ht="15.95">
      <c r="AA139"/>
      <c r="AB139"/>
      <c r="AC139"/>
      <c r="AD139"/>
      <c r="AE139"/>
      <c r="AF139"/>
      <c r="AG139"/>
      <c r="AH139"/>
      <c r="AI139"/>
      <c r="AJ139"/>
    </row>
    <row r="140" spans="1:36" ht="21">
      <c r="A140" s="15" t="s">
        <v>601</v>
      </c>
      <c r="AA140"/>
      <c r="AB140"/>
      <c r="AC140"/>
      <c r="AD140"/>
      <c r="AE140"/>
      <c r="AF140"/>
      <c r="AG140"/>
      <c r="AH140"/>
      <c r="AI140"/>
      <c r="AJ140"/>
    </row>
    <row r="141" spans="1:36" ht="15.75">
      <c r="AA141"/>
      <c r="AB141"/>
      <c r="AC141"/>
      <c r="AD141"/>
      <c r="AE141"/>
      <c r="AF141"/>
      <c r="AG141"/>
      <c r="AH141"/>
      <c r="AI141"/>
      <c r="AJ141"/>
    </row>
    <row r="142" spans="1:36">
      <c r="A142" s="49" t="s">
        <v>28</v>
      </c>
      <c r="B142" s="73" t="s">
        <v>29</v>
      </c>
      <c r="C142" s="73" t="s">
        <v>30</v>
      </c>
      <c r="D142" s="73" t="s">
        <v>31</v>
      </c>
      <c r="E142" s="73" t="s">
        <v>32</v>
      </c>
      <c r="F142" s="73" t="s">
        <v>33</v>
      </c>
      <c r="G142" s="73" t="s">
        <v>34</v>
      </c>
      <c r="H142" s="73" t="s">
        <v>35</v>
      </c>
      <c r="I142" s="73" t="s">
        <v>36</v>
      </c>
      <c r="J142" s="73" t="s">
        <v>37</v>
      </c>
      <c r="K142" s="73" t="s">
        <v>38</v>
      </c>
      <c r="L142" s="73" t="s">
        <v>39</v>
      </c>
      <c r="M142" s="73" t="s">
        <v>40</v>
      </c>
      <c r="N142" s="73" t="s">
        <v>41</v>
      </c>
      <c r="O142" s="73" t="s">
        <v>42</v>
      </c>
      <c r="P142" s="73" t="s">
        <v>43</v>
      </c>
      <c r="Q142" s="73" t="s">
        <v>44</v>
      </c>
      <c r="R142" s="73" t="s">
        <v>45</v>
      </c>
      <c r="S142" s="73" t="s">
        <v>46</v>
      </c>
      <c r="T142" s="73" t="s">
        <v>47</v>
      </c>
      <c r="U142" s="73" t="s">
        <v>48</v>
      </c>
      <c r="V142" s="73" t="s">
        <v>49</v>
      </c>
      <c r="W142" s="73" t="s">
        <v>50</v>
      </c>
      <c r="X142" s="73" t="s">
        <v>51</v>
      </c>
      <c r="Y142" s="73" t="s">
        <v>52</v>
      </c>
      <c r="Z142" s="73" t="s">
        <v>53</v>
      </c>
    </row>
    <row r="143" spans="1:36">
      <c r="A143" s="22" t="s">
        <v>54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36">
      <c r="A144" s="18" t="s">
        <v>55</v>
      </c>
      <c r="B144" s="30">
        <f t="shared" ref="B144:Y144" si="217">SUM(B145:B152)</f>
        <v>1.0000000000000002</v>
      </c>
      <c r="C144" s="30">
        <f t="shared" si="217"/>
        <v>1</v>
      </c>
      <c r="D144" s="30">
        <f t="shared" si="217"/>
        <v>1</v>
      </c>
      <c r="E144" s="30">
        <f t="shared" si="217"/>
        <v>1</v>
      </c>
      <c r="F144" s="30">
        <f t="shared" si="217"/>
        <v>1</v>
      </c>
      <c r="G144" s="30">
        <f t="shared" si="217"/>
        <v>1</v>
      </c>
      <c r="H144" s="30">
        <f t="shared" si="217"/>
        <v>0.99999999999999989</v>
      </c>
      <c r="I144" s="30">
        <f t="shared" si="217"/>
        <v>1</v>
      </c>
      <c r="J144" s="30">
        <f t="shared" si="217"/>
        <v>1</v>
      </c>
      <c r="K144" s="30">
        <f t="shared" si="217"/>
        <v>1</v>
      </c>
      <c r="L144" s="30">
        <f t="shared" si="217"/>
        <v>1</v>
      </c>
      <c r="M144" s="30">
        <f t="shared" si="217"/>
        <v>1</v>
      </c>
      <c r="N144" s="30">
        <f t="shared" si="217"/>
        <v>0.99999999999999989</v>
      </c>
      <c r="O144" s="30">
        <f t="shared" si="217"/>
        <v>1</v>
      </c>
      <c r="P144" s="30">
        <f t="shared" si="217"/>
        <v>1</v>
      </c>
      <c r="Q144" s="30">
        <f t="shared" si="217"/>
        <v>1</v>
      </c>
      <c r="R144" s="30">
        <f t="shared" si="217"/>
        <v>1</v>
      </c>
      <c r="S144" s="30">
        <f t="shared" si="217"/>
        <v>0.99999999999999989</v>
      </c>
      <c r="T144" s="30">
        <f t="shared" si="217"/>
        <v>1</v>
      </c>
      <c r="U144" s="30">
        <f t="shared" si="217"/>
        <v>0.99999999999999989</v>
      </c>
      <c r="V144" s="30">
        <f t="shared" si="217"/>
        <v>0.99999999999999989</v>
      </c>
      <c r="W144" s="30">
        <f t="shared" si="217"/>
        <v>1</v>
      </c>
      <c r="X144" s="30">
        <f t="shared" si="217"/>
        <v>0.99999999999999989</v>
      </c>
      <c r="Y144" s="30">
        <f t="shared" si="217"/>
        <v>1</v>
      </c>
      <c r="Z144" s="30">
        <f>SUM(Z145:Z152)</f>
        <v>1</v>
      </c>
    </row>
    <row r="145" spans="1:26">
      <c r="A145" s="18" t="s">
        <v>592</v>
      </c>
      <c r="B145" s="19">
        <f t="shared" ref="B145:Y145" si="218">B10/B9</f>
        <v>0.46527206273902311</v>
      </c>
      <c r="C145" s="19">
        <f t="shared" si="218"/>
        <v>0.46622777844103719</v>
      </c>
      <c r="D145" s="19">
        <f t="shared" si="218"/>
        <v>0.44917650488267019</v>
      </c>
      <c r="E145" s="19">
        <f t="shared" si="218"/>
        <v>0.41106777922217408</v>
      </c>
      <c r="F145" s="19">
        <f t="shared" si="218"/>
        <v>0.36588934172554882</v>
      </c>
      <c r="G145" s="19">
        <f t="shared" si="218"/>
        <v>0.35194540368279209</v>
      </c>
      <c r="H145" s="19">
        <f t="shared" si="218"/>
        <v>0.33380568938977156</v>
      </c>
      <c r="I145" s="19">
        <f t="shared" si="218"/>
        <v>0.3327610606796893</v>
      </c>
      <c r="J145" s="19">
        <f t="shared" si="218"/>
        <v>0.33467894010904936</v>
      </c>
      <c r="K145" s="19">
        <f t="shared" si="218"/>
        <v>0.35135373052350199</v>
      </c>
      <c r="L145" s="19">
        <f t="shared" si="218"/>
        <v>0.36407034031226204</v>
      </c>
      <c r="M145" s="19">
        <f t="shared" si="218"/>
        <v>0.36424828689751232</v>
      </c>
      <c r="N145" s="19">
        <f t="shared" si="218"/>
        <v>0.36789747839225606</v>
      </c>
      <c r="O145" s="19">
        <f t="shared" si="218"/>
        <v>0.37007905084985115</v>
      </c>
      <c r="P145" s="19">
        <f t="shared" si="218"/>
        <v>0.37277476055227715</v>
      </c>
      <c r="Q145" s="19">
        <f t="shared" si="218"/>
        <v>0.36798290642832948</v>
      </c>
      <c r="R145" s="19">
        <f t="shared" si="218"/>
        <v>0.34600848120548394</v>
      </c>
      <c r="S145" s="19">
        <f t="shared" si="218"/>
        <v>0.33662854910101336</v>
      </c>
      <c r="T145" s="19">
        <f t="shared" si="218"/>
        <v>0.32754784322339414</v>
      </c>
      <c r="U145" s="19">
        <f t="shared" si="218"/>
        <v>0.31494001462408866</v>
      </c>
      <c r="V145" s="19">
        <f t="shared" si="218"/>
        <v>0.30604952970445748</v>
      </c>
      <c r="W145" s="19">
        <f t="shared" si="218"/>
        <v>0.29295996244445682</v>
      </c>
      <c r="X145" s="19">
        <f t="shared" si="218"/>
        <v>0.27612527061816378</v>
      </c>
      <c r="Y145" s="19">
        <f t="shared" si="218"/>
        <v>0.26806055785823135</v>
      </c>
      <c r="Z145" s="19">
        <f>Z10/Z9</f>
        <v>0.26242453632735924</v>
      </c>
    </row>
    <row r="146" spans="1:26">
      <c r="A146" s="18" t="s">
        <v>593</v>
      </c>
      <c r="B146" s="19">
        <f t="shared" ref="B146:Y146" si="219">B11/B9</f>
        <v>0.23009149440867502</v>
      </c>
      <c r="C146" s="19">
        <f t="shared" si="219"/>
        <v>0.22814228619832971</v>
      </c>
      <c r="D146" s="19">
        <f t="shared" si="219"/>
        <v>0.22791624155856774</v>
      </c>
      <c r="E146" s="19">
        <f t="shared" si="219"/>
        <v>0.21334844394075753</v>
      </c>
      <c r="F146" s="19">
        <f t="shared" si="219"/>
        <v>0.20113718271289352</v>
      </c>
      <c r="G146" s="19">
        <f t="shared" si="219"/>
        <v>0.19993032001557554</v>
      </c>
      <c r="H146" s="19">
        <f t="shared" si="219"/>
        <v>0.19522012718418366</v>
      </c>
      <c r="I146" s="19">
        <f t="shared" si="219"/>
        <v>0.20598159485838155</v>
      </c>
      <c r="J146" s="19">
        <f t="shared" si="219"/>
        <v>0.2120428439042262</v>
      </c>
      <c r="K146" s="19">
        <f t="shared" si="219"/>
        <v>0.21468255493466609</v>
      </c>
      <c r="L146" s="19">
        <f t="shared" si="219"/>
        <v>0.20730260174983026</v>
      </c>
      <c r="M146" s="19">
        <f t="shared" si="219"/>
        <v>0.2058490065456475</v>
      </c>
      <c r="N146" s="19">
        <f t="shared" si="219"/>
        <v>0.20737559443197348</v>
      </c>
      <c r="O146" s="19">
        <f t="shared" si="219"/>
        <v>0.20953511288602578</v>
      </c>
      <c r="P146" s="19">
        <f t="shared" si="219"/>
        <v>0.21060313830229485</v>
      </c>
      <c r="Q146" s="19">
        <f t="shared" si="219"/>
        <v>0.21264507387237147</v>
      </c>
      <c r="R146" s="19">
        <f t="shared" si="219"/>
        <v>0.19070478699940596</v>
      </c>
      <c r="S146" s="19">
        <f t="shared" si="219"/>
        <v>0.19056363431814799</v>
      </c>
      <c r="T146" s="19">
        <f t="shared" si="219"/>
        <v>0.18235214548360715</v>
      </c>
      <c r="U146" s="19">
        <f t="shared" si="219"/>
        <v>0.17475279080583292</v>
      </c>
      <c r="V146" s="19">
        <f t="shared" si="219"/>
        <v>0.17394375091196013</v>
      </c>
      <c r="W146" s="19">
        <f t="shared" si="219"/>
        <v>0.17189678732779295</v>
      </c>
      <c r="X146" s="19">
        <f t="shared" si="219"/>
        <v>0.16814481175430265</v>
      </c>
      <c r="Y146" s="19">
        <f t="shared" si="219"/>
        <v>0.16908501507695822</v>
      </c>
      <c r="Z146" s="19">
        <f>Z11/Z9</f>
        <v>0.1684468353546022</v>
      </c>
    </row>
    <row r="147" spans="1:26">
      <c r="A147" s="18" t="s">
        <v>594</v>
      </c>
      <c r="B147" s="19">
        <f t="shared" ref="B147:Y147" si="220">B12/B9</f>
        <v>0.142675606331994</v>
      </c>
      <c r="C147" s="19">
        <f t="shared" si="220"/>
        <v>0.14299114832943904</v>
      </c>
      <c r="D147" s="19">
        <f t="shared" si="220"/>
        <v>0.14654812223679736</v>
      </c>
      <c r="E147" s="19">
        <f t="shared" si="220"/>
        <v>0.14453962645689589</v>
      </c>
      <c r="F147" s="19">
        <f t="shared" si="220"/>
        <v>0.14319016728161349</v>
      </c>
      <c r="G147" s="19">
        <f t="shared" si="220"/>
        <v>0.13111928598510078</v>
      </c>
      <c r="H147" s="19">
        <f t="shared" si="220"/>
        <v>0.13023319570174513</v>
      </c>
      <c r="I147" s="19">
        <f t="shared" si="220"/>
        <v>0.12890758888379411</v>
      </c>
      <c r="J147" s="19">
        <f t="shared" si="220"/>
        <v>0.12847783452942824</v>
      </c>
      <c r="K147" s="19">
        <f t="shared" si="220"/>
        <v>0.1213813419891414</v>
      </c>
      <c r="L147" s="19">
        <f t="shared" si="220"/>
        <v>0.12068318440468676</v>
      </c>
      <c r="M147" s="19">
        <f t="shared" si="220"/>
        <v>0.12385741349506071</v>
      </c>
      <c r="N147" s="19">
        <f t="shared" si="220"/>
        <v>0.12466117119846967</v>
      </c>
      <c r="O147" s="19">
        <f t="shared" si="220"/>
        <v>0.1231980445480042</v>
      </c>
      <c r="P147" s="19">
        <f t="shared" si="220"/>
        <v>0.12224536321840732</v>
      </c>
      <c r="Q147" s="19">
        <f t="shared" si="220"/>
        <v>0.12455064231180134</v>
      </c>
      <c r="R147" s="19">
        <f t="shared" si="220"/>
        <v>0.14052569358263295</v>
      </c>
      <c r="S147" s="19">
        <f t="shared" si="220"/>
        <v>0.14533909633183451</v>
      </c>
      <c r="T147" s="19">
        <f t="shared" si="220"/>
        <v>0.15193799026816529</v>
      </c>
      <c r="U147" s="19">
        <f t="shared" si="220"/>
        <v>0.15668684554351808</v>
      </c>
      <c r="V147" s="19">
        <f t="shared" si="220"/>
        <v>0.15654447116121492</v>
      </c>
      <c r="W147" s="19">
        <f t="shared" si="220"/>
        <v>0.15670143343187015</v>
      </c>
      <c r="X147" s="19">
        <f t="shared" si="220"/>
        <v>0.15814337426546499</v>
      </c>
      <c r="Y147" s="19">
        <f t="shared" si="220"/>
        <v>0.1571538496356312</v>
      </c>
      <c r="Z147" s="19">
        <f>Z12/Z9</f>
        <v>0.15587846084930279</v>
      </c>
    </row>
    <row r="148" spans="1:26">
      <c r="A148" s="18" t="s">
        <v>595</v>
      </c>
      <c r="B148" s="19">
        <f t="shared" ref="B148:Y148" si="221">B13/B9</f>
        <v>2.0011376288909328E-2</v>
      </c>
      <c r="C148" s="19">
        <f t="shared" si="221"/>
        <v>2.0471975394970976E-2</v>
      </c>
      <c r="D148" s="19">
        <f t="shared" si="221"/>
        <v>2.2547733566535489E-2</v>
      </c>
      <c r="E148" s="19">
        <f t="shared" si="221"/>
        <v>2.1351140147180279E-2</v>
      </c>
      <c r="F148" s="19">
        <f t="shared" si="221"/>
        <v>1.9174551115612684E-2</v>
      </c>
      <c r="G148" s="19">
        <f t="shared" si="221"/>
        <v>1.7510170203609014E-2</v>
      </c>
      <c r="H148" s="19">
        <f t="shared" si="221"/>
        <v>1.7306755432557743E-2</v>
      </c>
      <c r="I148" s="19">
        <f t="shared" si="221"/>
        <v>1.6813238540202027E-2</v>
      </c>
      <c r="J148" s="19">
        <f t="shared" si="221"/>
        <v>1.6493448417059978E-2</v>
      </c>
      <c r="K148" s="19">
        <f t="shared" si="221"/>
        <v>1.6728059919484124E-2</v>
      </c>
      <c r="L148" s="19">
        <f t="shared" si="221"/>
        <v>1.7583993370343134E-2</v>
      </c>
      <c r="M148" s="19">
        <f t="shared" si="221"/>
        <v>1.8414038113162182E-2</v>
      </c>
      <c r="N148" s="19">
        <f t="shared" si="221"/>
        <v>1.8821875508887365E-2</v>
      </c>
      <c r="O148" s="19">
        <f t="shared" si="221"/>
        <v>1.9969866601041896E-2</v>
      </c>
      <c r="P148" s="19">
        <f t="shared" si="221"/>
        <v>2.1184105043927405E-2</v>
      </c>
      <c r="Q148" s="19">
        <f t="shared" si="221"/>
        <v>2.244990489095031E-2</v>
      </c>
      <c r="R148" s="19">
        <f t="shared" si="221"/>
        <v>2.5847091275886205E-2</v>
      </c>
      <c r="S148" s="19">
        <f t="shared" si="221"/>
        <v>2.7306499825198723E-2</v>
      </c>
      <c r="T148" s="19">
        <f t="shared" si="221"/>
        <v>2.9358073687437099E-2</v>
      </c>
      <c r="U148" s="19">
        <f t="shared" si="221"/>
        <v>3.2064011435682521E-2</v>
      </c>
      <c r="V148" s="19">
        <f t="shared" si="221"/>
        <v>3.4545969534707212E-2</v>
      </c>
      <c r="W148" s="19">
        <f t="shared" si="221"/>
        <v>3.7368462639671293E-2</v>
      </c>
      <c r="X148" s="19">
        <f t="shared" si="221"/>
        <v>4.145303985328902E-2</v>
      </c>
      <c r="Y148" s="19">
        <f t="shared" si="221"/>
        <v>4.3242526721456696E-2</v>
      </c>
      <c r="Z148" s="19">
        <f>Z13/Z9</f>
        <v>4.4718262106037507E-2</v>
      </c>
    </row>
    <row r="149" spans="1:26">
      <c r="A149" s="18" t="s">
        <v>596</v>
      </c>
      <c r="B149" s="19">
        <f t="shared" ref="B149:Y149" si="222">B14/B9</f>
        <v>1.5539526552742412E-2</v>
      </c>
      <c r="C149" s="19">
        <f t="shared" si="222"/>
        <v>1.5099574187459849E-2</v>
      </c>
      <c r="D149" s="19">
        <f t="shared" si="222"/>
        <v>1.485206238157703E-2</v>
      </c>
      <c r="E149" s="19">
        <f t="shared" si="222"/>
        <v>1.2592172853497476E-2</v>
      </c>
      <c r="F149" s="19">
        <f t="shared" si="222"/>
        <v>1.0525102960051233E-2</v>
      </c>
      <c r="G149" s="19">
        <f t="shared" si="222"/>
        <v>9.5359108096199369E-3</v>
      </c>
      <c r="H149" s="19">
        <f t="shared" si="222"/>
        <v>8.7895274031345918E-3</v>
      </c>
      <c r="I149" s="19">
        <f t="shared" si="222"/>
        <v>8.3327366870440418E-3</v>
      </c>
      <c r="J149" s="19">
        <f t="shared" si="222"/>
        <v>8.0143746902006426E-3</v>
      </c>
      <c r="K149" s="19">
        <f t="shared" si="222"/>
        <v>7.1378180370938408E-3</v>
      </c>
      <c r="L149" s="19">
        <f t="shared" si="222"/>
        <v>6.767413153881365E-3</v>
      </c>
      <c r="M149" s="19">
        <f t="shared" si="222"/>
        <v>6.8016283282689889E-3</v>
      </c>
      <c r="N149" s="19">
        <f t="shared" si="222"/>
        <v>6.8909790632143749E-3</v>
      </c>
      <c r="O149" s="19">
        <f t="shared" si="222"/>
        <v>6.9882072704353145E-3</v>
      </c>
      <c r="P149" s="19">
        <f t="shared" si="222"/>
        <v>7.138010779894911E-3</v>
      </c>
      <c r="Q149" s="19">
        <f t="shared" si="222"/>
        <v>7.3137556348854783E-3</v>
      </c>
      <c r="R149" s="19">
        <f t="shared" si="222"/>
        <v>8.1494856578227647E-3</v>
      </c>
      <c r="S149" s="19">
        <f t="shared" si="222"/>
        <v>8.5380443789594904E-3</v>
      </c>
      <c r="T149" s="19">
        <f t="shared" si="222"/>
        <v>9.2118603788242624E-3</v>
      </c>
      <c r="U149" s="19">
        <f t="shared" si="222"/>
        <v>9.8858332625784279E-3</v>
      </c>
      <c r="V149" s="19">
        <f t="shared" si="222"/>
        <v>1.0308368207506337E-2</v>
      </c>
      <c r="W149" s="19">
        <f t="shared" si="222"/>
        <v>1.0852994217933702E-2</v>
      </c>
      <c r="X149" s="19">
        <f t="shared" si="222"/>
        <v>1.1295177442750918E-2</v>
      </c>
      <c r="Y149" s="19">
        <f t="shared" si="222"/>
        <v>1.1375074630404373E-2</v>
      </c>
      <c r="Z149" s="19">
        <f>Z14/Z9</f>
        <v>1.2045419986931274E-2</v>
      </c>
    </row>
    <row r="150" spans="1:26">
      <c r="A150" s="18" t="s">
        <v>597</v>
      </c>
      <c r="B150" s="19">
        <f t="shared" ref="B150:Y150" si="223">B15/B9</f>
        <v>9.4477658904971687E-2</v>
      </c>
      <c r="C150" s="19">
        <f t="shared" si="223"/>
        <v>9.4838515284339314E-2</v>
      </c>
      <c r="D150" s="19">
        <f t="shared" si="223"/>
        <v>0.10349317397852596</v>
      </c>
      <c r="E150" s="19">
        <f t="shared" si="223"/>
        <v>0.16179831042668949</v>
      </c>
      <c r="F150" s="19">
        <f t="shared" si="223"/>
        <v>0.22678006339713239</v>
      </c>
      <c r="G150" s="19">
        <f t="shared" si="223"/>
        <v>0.25952105257764707</v>
      </c>
      <c r="H150" s="19">
        <f t="shared" si="223"/>
        <v>0.2848251449021667</v>
      </c>
      <c r="I150" s="19">
        <f t="shared" si="223"/>
        <v>0.27491328317442232</v>
      </c>
      <c r="J150" s="19">
        <f t="shared" si="223"/>
        <v>0.26348031292429042</v>
      </c>
      <c r="K150" s="19">
        <f t="shared" si="223"/>
        <v>0.25443339462326531</v>
      </c>
      <c r="L150" s="19">
        <f t="shared" si="223"/>
        <v>0.25033462845936405</v>
      </c>
      <c r="M150" s="19">
        <f t="shared" si="223"/>
        <v>0.2458721795472352</v>
      </c>
      <c r="N150" s="19">
        <f t="shared" si="223"/>
        <v>0.23782844492266975</v>
      </c>
      <c r="O150" s="19">
        <f t="shared" si="223"/>
        <v>0.23050284979715507</v>
      </c>
      <c r="P150" s="19">
        <f t="shared" si="223"/>
        <v>0.22281289358369405</v>
      </c>
      <c r="Q150" s="19">
        <f t="shared" si="223"/>
        <v>0.21915209630768429</v>
      </c>
      <c r="R150" s="19">
        <f t="shared" si="223"/>
        <v>0.23613040588626244</v>
      </c>
      <c r="S150" s="19">
        <f t="shared" si="223"/>
        <v>0.23587164142633002</v>
      </c>
      <c r="T150" s="19">
        <f t="shared" si="223"/>
        <v>0.24062898279865327</v>
      </c>
      <c r="U150" s="19">
        <f t="shared" si="223"/>
        <v>0.24914048629530267</v>
      </c>
      <c r="V150" s="19">
        <f t="shared" si="223"/>
        <v>0.25467689942137278</v>
      </c>
      <c r="W150" s="19">
        <f t="shared" si="223"/>
        <v>0.26566479818543515</v>
      </c>
      <c r="X150" s="19">
        <f t="shared" si="223"/>
        <v>0.27995421815853322</v>
      </c>
      <c r="Y150" s="19">
        <f t="shared" si="223"/>
        <v>0.28731574103411339</v>
      </c>
      <c r="Z150" s="19">
        <f>Z15/Z9</f>
        <v>0.29432989902559908</v>
      </c>
    </row>
    <row r="151" spans="1:26">
      <c r="A151" s="18" t="s">
        <v>598</v>
      </c>
      <c r="B151" s="19">
        <f t="shared" ref="B151:Y151" si="224">B16/B9</f>
        <v>2.958440238175921E-2</v>
      </c>
      <c r="C151" s="19">
        <f t="shared" si="224"/>
        <v>2.9971745149204941E-2</v>
      </c>
      <c r="D151" s="19">
        <f t="shared" si="224"/>
        <v>3.3401350629159984E-2</v>
      </c>
      <c r="E151" s="19">
        <f t="shared" si="224"/>
        <v>3.3639619420093407E-2</v>
      </c>
      <c r="F151" s="19">
        <f t="shared" si="224"/>
        <v>3.1987952937141448E-2</v>
      </c>
      <c r="G151" s="19">
        <f t="shared" si="224"/>
        <v>2.9327075797477176E-2</v>
      </c>
      <c r="H151" s="19">
        <f t="shared" si="224"/>
        <v>2.8887814510407579E-2</v>
      </c>
      <c r="I151" s="19">
        <f t="shared" si="224"/>
        <v>3.1467886973358096E-2</v>
      </c>
      <c r="J151" s="19">
        <f t="shared" si="224"/>
        <v>3.5948848085170577E-2</v>
      </c>
      <c r="K151" s="19">
        <f t="shared" si="224"/>
        <v>3.3187072329145535E-2</v>
      </c>
      <c r="L151" s="19">
        <f t="shared" si="224"/>
        <v>3.2308730277530104E-2</v>
      </c>
      <c r="M151" s="19">
        <f t="shared" si="224"/>
        <v>3.4164631947236859E-2</v>
      </c>
      <c r="N151" s="19">
        <f t="shared" si="224"/>
        <v>3.5745279071253508E-2</v>
      </c>
      <c r="O151" s="19">
        <f t="shared" si="224"/>
        <v>3.9013510187933975E-2</v>
      </c>
      <c r="P151" s="19">
        <f t="shared" si="224"/>
        <v>4.2519099875695555E-2</v>
      </c>
      <c r="Q151" s="19">
        <f t="shared" si="224"/>
        <v>4.5138494410714748E-2</v>
      </c>
      <c r="R151" s="19">
        <f t="shared" si="224"/>
        <v>5.180828476147345E-2</v>
      </c>
      <c r="S151" s="19">
        <f t="shared" si="224"/>
        <v>5.49492955327084E-2</v>
      </c>
      <c r="T151" s="19">
        <f t="shared" si="224"/>
        <v>5.8105580851045349E-2</v>
      </c>
      <c r="U151" s="19">
        <f t="shared" si="224"/>
        <v>6.1613794798944126E-2</v>
      </c>
      <c r="V151" s="19">
        <f t="shared" si="224"/>
        <v>6.3021196712406705E-2</v>
      </c>
      <c r="W151" s="19">
        <f t="shared" si="224"/>
        <v>6.3637589008496476E-2</v>
      </c>
      <c r="X151" s="19">
        <f t="shared" si="224"/>
        <v>6.3975876323687633E-2</v>
      </c>
      <c r="Y151" s="19">
        <f t="shared" si="224"/>
        <v>6.2857660150920466E-2</v>
      </c>
      <c r="Z151" s="19">
        <f>Z16/Z9</f>
        <v>6.1286365373629942E-2</v>
      </c>
    </row>
    <row r="152" spans="1:26">
      <c r="A152" s="36" t="s">
        <v>599</v>
      </c>
      <c r="B152" s="48">
        <f t="shared" ref="B152:Y152" si="225">B17/B9</f>
        <v>2.3478723919252553E-3</v>
      </c>
      <c r="C152" s="48">
        <f t="shared" si="225"/>
        <v>2.2569770152189609E-3</v>
      </c>
      <c r="D152" s="48">
        <f t="shared" si="225"/>
        <v>2.0648107661662535E-3</v>
      </c>
      <c r="E152" s="48">
        <f t="shared" si="225"/>
        <v>1.6629075327118726E-3</v>
      </c>
      <c r="F152" s="48">
        <f t="shared" si="225"/>
        <v>1.3156378700064041E-3</v>
      </c>
      <c r="G152" s="48">
        <f t="shared" si="225"/>
        <v>1.1107809281783807E-3</v>
      </c>
      <c r="H152" s="48">
        <f t="shared" si="225"/>
        <v>9.3174547603302419E-4</v>
      </c>
      <c r="I152" s="48">
        <f t="shared" si="225"/>
        <v>8.2261020310855253E-4</v>
      </c>
      <c r="J152" s="48">
        <f t="shared" si="225"/>
        <v>8.6339734057455664E-4</v>
      </c>
      <c r="K152" s="48">
        <f t="shared" si="225"/>
        <v>1.0960276437017465E-3</v>
      </c>
      <c r="L152" s="48">
        <f t="shared" si="225"/>
        <v>9.4910827210229105E-4</v>
      </c>
      <c r="M152" s="48">
        <f t="shared" si="225"/>
        <v>7.9281512587624204E-4</v>
      </c>
      <c r="N152" s="48">
        <f t="shared" si="225"/>
        <v>7.7917741127581021E-4</v>
      </c>
      <c r="O152" s="48">
        <f t="shared" si="225"/>
        <v>7.1335785955260939E-4</v>
      </c>
      <c r="P152" s="48">
        <f t="shared" si="225"/>
        <v>7.2262864380874569E-4</v>
      </c>
      <c r="Q152" s="48">
        <f t="shared" si="225"/>
        <v>7.6712614326289181E-4</v>
      </c>
      <c r="R152" s="48">
        <f t="shared" si="225"/>
        <v>8.2577063103227209E-4</v>
      </c>
      <c r="S152" s="48">
        <f t="shared" si="225"/>
        <v>8.0323908580746701E-4</v>
      </c>
      <c r="T152" s="48">
        <f t="shared" si="225"/>
        <v>8.5752330887344267E-4</v>
      </c>
      <c r="U152" s="48">
        <f t="shared" si="225"/>
        <v>9.1622323405258338E-4</v>
      </c>
      <c r="V152" s="48">
        <f t="shared" si="225"/>
        <v>9.0981434637441439E-4</v>
      </c>
      <c r="W152" s="48">
        <f t="shared" si="225"/>
        <v>9.1797274434342866E-4</v>
      </c>
      <c r="X152" s="48">
        <f t="shared" si="225"/>
        <v>9.082315838077772E-4</v>
      </c>
      <c r="Y152" s="48">
        <f t="shared" si="225"/>
        <v>9.0957489228434777E-4</v>
      </c>
      <c r="Z152" s="48">
        <f>Z17/Z9</f>
        <v>8.7022097653793829E-4</v>
      </c>
    </row>
    <row r="153" spans="1:26">
      <c r="A153" s="22" t="s">
        <v>58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>
      <c r="A154" s="18" t="s">
        <v>55</v>
      </c>
      <c r="B154" s="30">
        <f t="shared" ref="B154:Y154" si="226">SUM(B155:B162)</f>
        <v>1</v>
      </c>
      <c r="C154" s="30">
        <f t="shared" si="226"/>
        <v>1</v>
      </c>
      <c r="D154" s="30">
        <f t="shared" si="226"/>
        <v>0.99999999999999989</v>
      </c>
      <c r="E154" s="30">
        <f t="shared" si="226"/>
        <v>1</v>
      </c>
      <c r="F154" s="30">
        <f t="shared" si="226"/>
        <v>1</v>
      </c>
      <c r="G154" s="30">
        <f t="shared" si="226"/>
        <v>1</v>
      </c>
      <c r="H154" s="30">
        <f t="shared" si="226"/>
        <v>1</v>
      </c>
      <c r="I154" s="30">
        <f t="shared" si="226"/>
        <v>1</v>
      </c>
      <c r="J154" s="30">
        <f t="shared" si="226"/>
        <v>1</v>
      </c>
      <c r="K154" s="30">
        <f t="shared" si="226"/>
        <v>1</v>
      </c>
      <c r="L154" s="30">
        <f t="shared" si="226"/>
        <v>1.0000000000000002</v>
      </c>
      <c r="M154" s="30">
        <f t="shared" si="226"/>
        <v>1</v>
      </c>
      <c r="N154" s="30">
        <f t="shared" si="226"/>
        <v>1</v>
      </c>
      <c r="O154" s="30">
        <f t="shared" si="226"/>
        <v>1</v>
      </c>
      <c r="P154" s="30">
        <f t="shared" si="226"/>
        <v>0.99999999999999989</v>
      </c>
      <c r="Q154" s="30">
        <f t="shared" si="226"/>
        <v>1</v>
      </c>
      <c r="R154" s="30">
        <f t="shared" si="226"/>
        <v>1</v>
      </c>
      <c r="S154" s="30">
        <f t="shared" si="226"/>
        <v>1</v>
      </c>
      <c r="T154" s="30">
        <f t="shared" si="226"/>
        <v>1</v>
      </c>
      <c r="U154" s="30">
        <f t="shared" si="226"/>
        <v>1.0000000000000002</v>
      </c>
      <c r="V154" s="30">
        <f t="shared" si="226"/>
        <v>1.0000000000000002</v>
      </c>
      <c r="W154" s="30">
        <f t="shared" si="226"/>
        <v>1.0000000000000002</v>
      </c>
      <c r="X154" s="30">
        <f t="shared" si="226"/>
        <v>1</v>
      </c>
      <c r="Y154" s="30">
        <f t="shared" si="226"/>
        <v>1</v>
      </c>
      <c r="Z154" s="30">
        <f>SUM(Z155:Z162)</f>
        <v>1</v>
      </c>
    </row>
    <row r="155" spans="1:26">
      <c r="A155" s="18" t="s">
        <v>592</v>
      </c>
      <c r="B155" s="19">
        <f t="shared" ref="B155:Y155" si="227">B20/B19</f>
        <v>0.44260828063476915</v>
      </c>
      <c r="C155" s="19">
        <f t="shared" si="227"/>
        <v>0.44885244694752729</v>
      </c>
      <c r="D155" s="19">
        <f t="shared" si="227"/>
        <v>0.44419145164467205</v>
      </c>
      <c r="E155" s="19">
        <f t="shared" si="227"/>
        <v>0.41502947261828116</v>
      </c>
      <c r="F155" s="19">
        <f t="shared" si="227"/>
        <v>0.3680528602224955</v>
      </c>
      <c r="G155" s="19">
        <f t="shared" si="227"/>
        <v>0.34602126452663884</v>
      </c>
      <c r="H155" s="19">
        <f t="shared" si="227"/>
        <v>0.31132117721226821</v>
      </c>
      <c r="I155" s="19">
        <f t="shared" si="227"/>
        <v>0.3029789854514664</v>
      </c>
      <c r="J155" s="19">
        <f t="shared" si="227"/>
        <v>0.3062398218960648</v>
      </c>
      <c r="K155" s="19">
        <f t="shared" si="227"/>
        <v>0.31567326824247571</v>
      </c>
      <c r="L155" s="19">
        <f t="shared" si="227"/>
        <v>0.31930799343351435</v>
      </c>
      <c r="M155" s="19">
        <f t="shared" si="227"/>
        <v>0.31929056477986656</v>
      </c>
      <c r="N155" s="19">
        <f t="shared" si="227"/>
        <v>0.32142482806440431</v>
      </c>
      <c r="O155" s="19">
        <f t="shared" si="227"/>
        <v>0.32215820116442484</v>
      </c>
      <c r="P155" s="19">
        <f t="shared" si="227"/>
        <v>0.32389477277795209</v>
      </c>
      <c r="Q155" s="19">
        <f t="shared" si="227"/>
        <v>0.32355719259695453</v>
      </c>
      <c r="R155" s="19">
        <f t="shared" si="227"/>
        <v>0.29717285416452416</v>
      </c>
      <c r="S155" s="19">
        <f t="shared" si="227"/>
        <v>0.28575401767899683</v>
      </c>
      <c r="T155" s="19">
        <f t="shared" si="227"/>
        <v>0.27667076462909218</v>
      </c>
      <c r="U155" s="19">
        <f t="shared" si="227"/>
        <v>0.26785737647868418</v>
      </c>
      <c r="V155" s="19">
        <f t="shared" si="227"/>
        <v>0.26357026055001354</v>
      </c>
      <c r="W155" s="19">
        <f t="shared" si="227"/>
        <v>0.25533079891738975</v>
      </c>
      <c r="X155" s="19">
        <f t="shared" si="227"/>
        <v>0.24343641671227878</v>
      </c>
      <c r="Y155" s="19">
        <f t="shared" si="227"/>
        <v>0.23807495355055058</v>
      </c>
      <c r="Z155" s="19">
        <f>Z20/Z19</f>
        <v>0.24080106635456289</v>
      </c>
    </row>
    <row r="156" spans="1:26">
      <c r="A156" s="18" t="s">
        <v>593</v>
      </c>
      <c r="B156" s="19">
        <f t="shared" ref="B156:Y156" si="228">B21/B19</f>
        <v>0.32083482480213182</v>
      </c>
      <c r="C156" s="19">
        <f t="shared" si="228"/>
        <v>0.31656635930281779</v>
      </c>
      <c r="D156" s="19">
        <f t="shared" si="228"/>
        <v>0.31392554658262756</v>
      </c>
      <c r="E156" s="19">
        <f t="shared" si="228"/>
        <v>0.29955806699629328</v>
      </c>
      <c r="F156" s="19">
        <f t="shared" si="228"/>
        <v>0.28760749507825689</v>
      </c>
      <c r="G156" s="19">
        <f t="shared" si="228"/>
        <v>0.29126729015461145</v>
      </c>
      <c r="H156" s="19">
        <f t="shared" si="228"/>
        <v>0.29181580479469754</v>
      </c>
      <c r="I156" s="19">
        <f t="shared" si="228"/>
        <v>0.31113848048649062</v>
      </c>
      <c r="J156" s="19">
        <f t="shared" si="228"/>
        <v>0.32817041495743232</v>
      </c>
      <c r="K156" s="19">
        <f t="shared" si="228"/>
        <v>0.3357459796474469</v>
      </c>
      <c r="L156" s="19">
        <f t="shared" si="228"/>
        <v>0.32969019657364146</v>
      </c>
      <c r="M156" s="19">
        <f t="shared" si="228"/>
        <v>0.33128454035288835</v>
      </c>
      <c r="N156" s="19">
        <f t="shared" si="228"/>
        <v>0.33465157342234475</v>
      </c>
      <c r="O156" s="19">
        <f t="shared" si="228"/>
        <v>0.33621561935354344</v>
      </c>
      <c r="P156" s="19">
        <f t="shared" si="228"/>
        <v>0.33680841281023621</v>
      </c>
      <c r="Q156" s="19">
        <f t="shared" si="228"/>
        <v>0.33567230892657424</v>
      </c>
      <c r="R156" s="19">
        <f t="shared" si="228"/>
        <v>0.30571085328571562</v>
      </c>
      <c r="S156" s="19">
        <f t="shared" si="228"/>
        <v>0.30449714016227919</v>
      </c>
      <c r="T156" s="19">
        <f t="shared" si="228"/>
        <v>0.28961610119009901</v>
      </c>
      <c r="U156" s="19">
        <f t="shared" si="228"/>
        <v>0.274581938924227</v>
      </c>
      <c r="V156" s="19">
        <f t="shared" si="228"/>
        <v>0.27188541764077007</v>
      </c>
      <c r="W156" s="19">
        <f t="shared" si="228"/>
        <v>0.2673192427491769</v>
      </c>
      <c r="X156" s="19">
        <f t="shared" si="228"/>
        <v>0.2615102171136654</v>
      </c>
      <c r="Y156" s="19">
        <f t="shared" si="228"/>
        <v>0.26349979607558799</v>
      </c>
      <c r="Z156" s="19">
        <f>Z21/Z19</f>
        <v>0.26267867399243583</v>
      </c>
    </row>
    <row r="157" spans="1:26">
      <c r="A157" s="18" t="s">
        <v>594</v>
      </c>
      <c r="B157" s="19">
        <f t="shared" ref="B157:Y157" si="229">B22/B19</f>
        <v>0.11910869824603269</v>
      </c>
      <c r="C157" s="19">
        <f t="shared" si="229"/>
        <v>0.11784734875674084</v>
      </c>
      <c r="D157" s="19">
        <f t="shared" si="229"/>
        <v>0.11750246208390781</v>
      </c>
      <c r="E157" s="19">
        <f t="shared" si="229"/>
        <v>0.11752792554022716</v>
      </c>
      <c r="F157" s="19">
        <f t="shared" si="229"/>
        <v>0.11811248228873915</v>
      </c>
      <c r="G157" s="19">
        <f t="shared" si="229"/>
        <v>0.10769348246621965</v>
      </c>
      <c r="H157" s="19">
        <f t="shared" si="229"/>
        <v>0.11124125410381047</v>
      </c>
      <c r="I157" s="19">
        <f t="shared" si="229"/>
        <v>0.11162713787607945</v>
      </c>
      <c r="J157" s="19">
        <f t="shared" si="229"/>
        <v>0.10856300632846158</v>
      </c>
      <c r="K157" s="19">
        <f t="shared" si="229"/>
        <v>0.10314774454723752</v>
      </c>
      <c r="L157" s="19">
        <f t="shared" si="229"/>
        <v>0.10363892747400766</v>
      </c>
      <c r="M157" s="19">
        <f t="shared" si="229"/>
        <v>0.10502706317314943</v>
      </c>
      <c r="N157" s="19">
        <f t="shared" si="229"/>
        <v>0.10647509856565804</v>
      </c>
      <c r="O157" s="19">
        <f t="shared" si="229"/>
        <v>0.10672957237502509</v>
      </c>
      <c r="P157" s="19">
        <f t="shared" si="229"/>
        <v>0.10782415821577067</v>
      </c>
      <c r="Q157" s="19">
        <f t="shared" si="229"/>
        <v>0.11136777707079369</v>
      </c>
      <c r="R157" s="19">
        <f t="shared" si="229"/>
        <v>0.13458392154296345</v>
      </c>
      <c r="S157" s="19">
        <f t="shared" si="229"/>
        <v>0.14264846366857323</v>
      </c>
      <c r="T157" s="19">
        <f t="shared" si="229"/>
        <v>0.15474835553415039</v>
      </c>
      <c r="U157" s="19">
        <f t="shared" si="229"/>
        <v>0.16350106363215336</v>
      </c>
      <c r="V157" s="19">
        <f t="shared" si="229"/>
        <v>0.1646628570273187</v>
      </c>
      <c r="W157" s="19">
        <f t="shared" si="229"/>
        <v>0.16584254120427183</v>
      </c>
      <c r="X157" s="19">
        <f t="shared" si="229"/>
        <v>0.16950374019339537</v>
      </c>
      <c r="Y157" s="19">
        <f t="shared" si="229"/>
        <v>0.16727013187111978</v>
      </c>
      <c r="Z157" s="19">
        <f>Z22/Z19</f>
        <v>0.16420776574877813</v>
      </c>
    </row>
    <row r="158" spans="1:26">
      <c r="A158" s="18" t="s">
        <v>595</v>
      </c>
      <c r="B158" s="19">
        <f t="shared" ref="B158:Y158" si="230">B23/B19</f>
        <v>1.2985721672035955E-2</v>
      </c>
      <c r="C158" s="19">
        <f t="shared" si="230"/>
        <v>1.3150387425689728E-2</v>
      </c>
      <c r="D158" s="19">
        <f t="shared" si="230"/>
        <v>1.485916880047272E-2</v>
      </c>
      <c r="E158" s="19">
        <f t="shared" si="230"/>
        <v>1.4945711624650736E-2</v>
      </c>
      <c r="F158" s="19">
        <f t="shared" si="230"/>
        <v>1.3813614406561701E-2</v>
      </c>
      <c r="G158" s="19">
        <f t="shared" si="230"/>
        <v>1.2937617267610141E-2</v>
      </c>
      <c r="H158" s="19">
        <f t="shared" si="230"/>
        <v>1.3170088087667382E-2</v>
      </c>
      <c r="I158" s="19">
        <f t="shared" si="230"/>
        <v>1.2752418340902676E-2</v>
      </c>
      <c r="J158" s="19">
        <f t="shared" si="230"/>
        <v>1.2203417781534085E-2</v>
      </c>
      <c r="K158" s="19">
        <f t="shared" si="230"/>
        <v>1.2258488333210804E-2</v>
      </c>
      <c r="L158" s="19">
        <f t="shared" si="230"/>
        <v>1.2701519552132003E-2</v>
      </c>
      <c r="M158" s="19">
        <f t="shared" si="230"/>
        <v>1.3134226428209928E-2</v>
      </c>
      <c r="N158" s="19">
        <f t="shared" si="230"/>
        <v>1.3263027195252724E-2</v>
      </c>
      <c r="O158" s="19">
        <f t="shared" si="230"/>
        <v>1.3872716322023689E-2</v>
      </c>
      <c r="P158" s="19">
        <f t="shared" si="230"/>
        <v>1.4624539468101692E-2</v>
      </c>
      <c r="Q158" s="19">
        <f t="shared" si="230"/>
        <v>1.5229359248471531E-2</v>
      </c>
      <c r="R158" s="19">
        <f t="shared" si="230"/>
        <v>1.8469003300206614E-2</v>
      </c>
      <c r="S158" s="19">
        <f t="shared" si="230"/>
        <v>1.9541216730957593E-2</v>
      </c>
      <c r="T158" s="19">
        <f t="shared" si="230"/>
        <v>2.1193647735770142E-2</v>
      </c>
      <c r="U158" s="19">
        <f t="shared" si="230"/>
        <v>2.2999573500514153E-2</v>
      </c>
      <c r="V158" s="19">
        <f t="shared" si="230"/>
        <v>2.3792975335070504E-2</v>
      </c>
      <c r="W158" s="19">
        <f t="shared" si="230"/>
        <v>2.4836635839010954E-2</v>
      </c>
      <c r="X158" s="19">
        <f t="shared" si="230"/>
        <v>2.689062214924284E-2</v>
      </c>
      <c r="Y158" s="19">
        <f t="shared" si="230"/>
        <v>2.7824353106448544E-2</v>
      </c>
      <c r="Z158" s="19">
        <f>Z23/Z19</f>
        <v>2.9064664000780258E-2</v>
      </c>
    </row>
    <row r="159" spans="1:26">
      <c r="A159" s="18" t="s">
        <v>596</v>
      </c>
      <c r="B159" s="19">
        <f t="shared" ref="B159:Y159" si="231">B24/B19</f>
        <v>1.2200214771506981E-2</v>
      </c>
      <c r="C159" s="19">
        <f t="shared" si="231"/>
        <v>1.1972466088749011E-2</v>
      </c>
      <c r="D159" s="19">
        <f t="shared" si="231"/>
        <v>1.1455584006302935E-2</v>
      </c>
      <c r="E159" s="19">
        <f t="shared" si="231"/>
        <v>1.0045068415229499E-2</v>
      </c>
      <c r="F159" s="19">
        <f t="shared" si="231"/>
        <v>8.4686715268392828E-3</v>
      </c>
      <c r="G159" s="19">
        <f t="shared" si="231"/>
        <v>7.7160269370063848E-3</v>
      </c>
      <c r="H159" s="19">
        <f t="shared" si="231"/>
        <v>7.1965247227667173E-3</v>
      </c>
      <c r="I159" s="19">
        <f t="shared" si="231"/>
        <v>6.8024301724555749E-3</v>
      </c>
      <c r="J159" s="19">
        <f t="shared" si="231"/>
        <v>6.2640432066953886E-3</v>
      </c>
      <c r="K159" s="19">
        <f t="shared" si="231"/>
        <v>5.6324066146983282E-3</v>
      </c>
      <c r="L159" s="19">
        <f t="shared" si="231"/>
        <v>5.5162688891695075E-3</v>
      </c>
      <c r="M159" s="19">
        <f t="shared" si="231"/>
        <v>5.5305215275702905E-3</v>
      </c>
      <c r="N159" s="19">
        <f t="shared" si="231"/>
        <v>5.5370115053737434E-3</v>
      </c>
      <c r="O159" s="19">
        <f t="shared" si="231"/>
        <v>5.6053001405340294E-3</v>
      </c>
      <c r="P159" s="19">
        <f t="shared" si="231"/>
        <v>5.7543053689089905E-3</v>
      </c>
      <c r="Q159" s="19">
        <f t="shared" si="231"/>
        <v>5.777948156549988E-3</v>
      </c>
      <c r="R159" s="19">
        <f t="shared" si="231"/>
        <v>6.6261230518964501E-3</v>
      </c>
      <c r="S159" s="19">
        <f t="shared" si="231"/>
        <v>6.8394258558351576E-3</v>
      </c>
      <c r="T159" s="19">
        <f t="shared" si="231"/>
        <v>7.6247449335242901E-3</v>
      </c>
      <c r="U159" s="19">
        <f t="shared" si="231"/>
        <v>8.2761832744170961E-3</v>
      </c>
      <c r="V159" s="19">
        <f t="shared" si="231"/>
        <v>8.3480133345801861E-3</v>
      </c>
      <c r="W159" s="19">
        <f t="shared" si="231"/>
        <v>8.5614587861220313E-3</v>
      </c>
      <c r="X159" s="19">
        <f t="shared" si="231"/>
        <v>8.8715562853493891E-3</v>
      </c>
      <c r="Y159" s="19">
        <f t="shared" si="231"/>
        <v>9.027053971994381E-3</v>
      </c>
      <c r="Z159" s="19">
        <f>Z24/Z19</f>
        <v>9.2915894534932857E-3</v>
      </c>
    </row>
    <row r="160" spans="1:26">
      <c r="A160" s="18" t="s">
        <v>597</v>
      </c>
      <c r="B160" s="19">
        <f t="shared" ref="B160:Y160" si="232">B25/B19</f>
        <v>6.7076323429980517E-2</v>
      </c>
      <c r="C160" s="19">
        <f t="shared" si="232"/>
        <v>6.6893048423609963E-2</v>
      </c>
      <c r="D160" s="19">
        <f t="shared" si="232"/>
        <v>7.305101437857002E-2</v>
      </c>
      <c r="E160" s="19">
        <f t="shared" si="232"/>
        <v>0.11815300758224517</v>
      </c>
      <c r="F160" s="19">
        <f t="shared" si="232"/>
        <v>0.18025036591581831</v>
      </c>
      <c r="G160" s="19">
        <f t="shared" si="232"/>
        <v>0.21260526813375416</v>
      </c>
      <c r="H160" s="19">
        <f t="shared" si="232"/>
        <v>0.24331074586862983</v>
      </c>
      <c r="I160" s="19">
        <f t="shared" si="232"/>
        <v>0.23071243054308252</v>
      </c>
      <c r="J160" s="19">
        <f t="shared" si="232"/>
        <v>0.21355465770649956</v>
      </c>
      <c r="K160" s="19">
        <f t="shared" si="232"/>
        <v>0.20336900919445913</v>
      </c>
      <c r="L160" s="19">
        <f t="shared" si="232"/>
        <v>0.20405775139958748</v>
      </c>
      <c r="M160" s="19">
        <f t="shared" si="232"/>
        <v>0.1991170677869987</v>
      </c>
      <c r="N160" s="19">
        <f t="shared" si="232"/>
        <v>0.19067516467922824</v>
      </c>
      <c r="O160" s="19">
        <f t="shared" si="232"/>
        <v>0.18528608713109818</v>
      </c>
      <c r="P160" s="19">
        <f t="shared" si="232"/>
        <v>0.17815653052485342</v>
      </c>
      <c r="Q160" s="19">
        <f t="shared" si="232"/>
        <v>0.17375143757089051</v>
      </c>
      <c r="R160" s="19">
        <f t="shared" si="232"/>
        <v>0.19559099875657937</v>
      </c>
      <c r="S160" s="19">
        <f t="shared" si="232"/>
        <v>0.19594423014135942</v>
      </c>
      <c r="T160" s="19">
        <f t="shared" si="232"/>
        <v>0.20279337397498132</v>
      </c>
      <c r="U160" s="19">
        <f t="shared" si="232"/>
        <v>0.21200687632299878</v>
      </c>
      <c r="V160" s="19">
        <f t="shared" si="232"/>
        <v>0.21587563153491734</v>
      </c>
      <c r="W160" s="19">
        <f t="shared" si="232"/>
        <v>0.22491060300047311</v>
      </c>
      <c r="X160" s="19">
        <f t="shared" si="232"/>
        <v>0.23646460499908775</v>
      </c>
      <c r="Y160" s="19">
        <f t="shared" si="232"/>
        <v>0.24265645534055377</v>
      </c>
      <c r="Z160" s="19">
        <f>Z25/Z19</f>
        <v>0.24461350065563467</v>
      </c>
    </row>
    <row r="161" spans="1:26">
      <c r="A161" s="18" t="s">
        <v>598</v>
      </c>
      <c r="B161" s="19">
        <f t="shared" ref="B161:Y161" si="233">B26/B19</f>
        <v>2.3137652626973711E-2</v>
      </c>
      <c r="C161" s="19">
        <f t="shared" si="233"/>
        <v>2.2720998288333058E-2</v>
      </c>
      <c r="D161" s="19">
        <f t="shared" si="233"/>
        <v>2.3171164073271616E-2</v>
      </c>
      <c r="E161" s="19">
        <f t="shared" si="233"/>
        <v>2.3284306065171054E-2</v>
      </c>
      <c r="F161" s="19">
        <f t="shared" si="233"/>
        <v>2.2576889084251824E-2</v>
      </c>
      <c r="G161" s="19">
        <f t="shared" si="233"/>
        <v>2.0849999272759007E-2</v>
      </c>
      <c r="H161" s="19">
        <f t="shared" si="233"/>
        <v>2.1179623741297164E-2</v>
      </c>
      <c r="I161" s="19">
        <f t="shared" si="233"/>
        <v>2.3306733721636348E-2</v>
      </c>
      <c r="J161" s="19">
        <f t="shared" si="233"/>
        <v>2.4430026179629364E-2</v>
      </c>
      <c r="K161" s="19">
        <f t="shared" si="233"/>
        <v>2.3627649306206082E-2</v>
      </c>
      <c r="L161" s="19">
        <f t="shared" si="233"/>
        <v>2.4582228395841225E-2</v>
      </c>
      <c r="M161" s="19">
        <f t="shared" si="233"/>
        <v>2.6059101986394224E-2</v>
      </c>
      <c r="N161" s="19">
        <f t="shared" si="233"/>
        <v>2.73988341436277E-2</v>
      </c>
      <c r="O161" s="19">
        <f t="shared" si="233"/>
        <v>2.9572375025095361E-2</v>
      </c>
      <c r="P161" s="19">
        <f t="shared" si="233"/>
        <v>3.2368954377988403E-2</v>
      </c>
      <c r="Q161" s="19">
        <f t="shared" si="233"/>
        <v>3.4051163691405401E-2</v>
      </c>
      <c r="R161" s="19">
        <f t="shared" si="233"/>
        <v>4.1191813991754159E-2</v>
      </c>
      <c r="S161" s="19">
        <f t="shared" si="233"/>
        <v>4.4088661015514466E-2</v>
      </c>
      <c r="T161" s="19">
        <f t="shared" si="233"/>
        <v>4.6577356434012243E-2</v>
      </c>
      <c r="U161" s="19">
        <f t="shared" si="233"/>
        <v>4.9952771069205426E-2</v>
      </c>
      <c r="V161" s="19">
        <f t="shared" si="233"/>
        <v>5.1008054834543536E-2</v>
      </c>
      <c r="W161" s="19">
        <f t="shared" si="233"/>
        <v>5.2310152953523169E-2</v>
      </c>
      <c r="X161" s="19">
        <f t="shared" si="233"/>
        <v>5.2424283889801131E-2</v>
      </c>
      <c r="Y161" s="19">
        <f t="shared" si="233"/>
        <v>5.0779444419268592E-2</v>
      </c>
      <c r="Z161" s="19">
        <f>Z26/Z19</f>
        <v>4.8519132611593352E-2</v>
      </c>
    </row>
    <row r="162" spans="1:26">
      <c r="A162" s="36" t="s">
        <v>599</v>
      </c>
      <c r="B162" s="48">
        <f t="shared" ref="B162:Y162" si="234">B27/B19</f>
        <v>2.0482838165692238E-3</v>
      </c>
      <c r="C162" s="48">
        <f t="shared" si="234"/>
        <v>1.9969447665323099E-3</v>
      </c>
      <c r="D162" s="48">
        <f t="shared" si="234"/>
        <v>1.8436084301753004E-3</v>
      </c>
      <c r="E162" s="48">
        <f t="shared" si="234"/>
        <v>1.4564411579019746E-3</v>
      </c>
      <c r="F162" s="48">
        <f t="shared" si="234"/>
        <v>1.1176214770373212E-3</v>
      </c>
      <c r="G162" s="48">
        <f t="shared" si="234"/>
        <v>9.090512414003753E-4</v>
      </c>
      <c r="H162" s="48">
        <f t="shared" si="234"/>
        <v>7.6478146886271479E-4</v>
      </c>
      <c r="I162" s="48">
        <f t="shared" si="234"/>
        <v>6.8138340788637152E-4</v>
      </c>
      <c r="J162" s="48">
        <f t="shared" si="234"/>
        <v>5.7461194368287603E-4</v>
      </c>
      <c r="K162" s="48">
        <f t="shared" si="234"/>
        <v>5.454541142655223E-4</v>
      </c>
      <c r="L162" s="48">
        <f t="shared" si="234"/>
        <v>5.0511428210632656E-4</v>
      </c>
      <c r="M162" s="48">
        <f t="shared" si="234"/>
        <v>5.5691396492255031E-4</v>
      </c>
      <c r="N162" s="48">
        <f t="shared" si="234"/>
        <v>5.744624241104903E-4</v>
      </c>
      <c r="O162" s="48">
        <f t="shared" si="234"/>
        <v>5.6012848825537039E-4</v>
      </c>
      <c r="P162" s="48">
        <f t="shared" si="234"/>
        <v>5.6832645618854231E-4</v>
      </c>
      <c r="Q162" s="48">
        <f t="shared" si="234"/>
        <v>5.9281273836012192E-4</v>
      </c>
      <c r="R162" s="48">
        <f t="shared" si="234"/>
        <v>6.5443190636014321E-4</v>
      </c>
      <c r="S162" s="48">
        <f t="shared" si="234"/>
        <v>6.8684474648415296E-4</v>
      </c>
      <c r="T162" s="48">
        <f t="shared" si="234"/>
        <v>7.7565556837048955E-4</v>
      </c>
      <c r="U162" s="48">
        <f t="shared" si="234"/>
        <v>8.2421679779999524E-4</v>
      </c>
      <c r="V162" s="48">
        <f t="shared" si="234"/>
        <v>8.5678974278615891E-4</v>
      </c>
      <c r="W162" s="48">
        <f t="shared" si="234"/>
        <v>8.8856655003230055E-4</v>
      </c>
      <c r="X162" s="48">
        <f t="shared" si="234"/>
        <v>8.9855865717934679E-4</v>
      </c>
      <c r="Y162" s="48">
        <f t="shared" si="234"/>
        <v>8.6781166447636739E-4</v>
      </c>
      <c r="Z162" s="48">
        <f>Z27/Z19</f>
        <v>8.2360718272158826E-4</v>
      </c>
    </row>
    <row r="163" spans="1:26">
      <c r="A163" s="22" t="s">
        <v>59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>
      <c r="A164" s="18" t="s">
        <v>55</v>
      </c>
      <c r="B164" s="30">
        <f t="shared" ref="B164:Y164" si="235">SUM(B165:B172)</f>
        <v>1.0000000000000002</v>
      </c>
      <c r="C164" s="30">
        <f t="shared" si="235"/>
        <v>1</v>
      </c>
      <c r="D164" s="30">
        <f t="shared" si="235"/>
        <v>0.99999999999999989</v>
      </c>
      <c r="E164" s="30">
        <f t="shared" si="235"/>
        <v>1</v>
      </c>
      <c r="F164" s="30">
        <f t="shared" si="235"/>
        <v>1</v>
      </c>
      <c r="G164" s="30">
        <f t="shared" si="235"/>
        <v>1</v>
      </c>
      <c r="H164" s="30">
        <f t="shared" si="235"/>
        <v>1</v>
      </c>
      <c r="I164" s="30">
        <f t="shared" si="235"/>
        <v>0.99999999999999989</v>
      </c>
      <c r="J164" s="30">
        <f t="shared" si="235"/>
        <v>0.99999999999999989</v>
      </c>
      <c r="K164" s="30">
        <f t="shared" si="235"/>
        <v>1</v>
      </c>
      <c r="L164" s="30">
        <f t="shared" si="235"/>
        <v>1</v>
      </c>
      <c r="M164" s="30">
        <f t="shared" si="235"/>
        <v>1</v>
      </c>
      <c r="N164" s="30">
        <f t="shared" si="235"/>
        <v>1</v>
      </c>
      <c r="O164" s="30">
        <f t="shared" si="235"/>
        <v>1</v>
      </c>
      <c r="P164" s="30">
        <f t="shared" si="235"/>
        <v>1</v>
      </c>
      <c r="Q164" s="30">
        <f t="shared" si="235"/>
        <v>1</v>
      </c>
      <c r="R164" s="30">
        <f t="shared" si="235"/>
        <v>1</v>
      </c>
      <c r="S164" s="30">
        <f t="shared" si="235"/>
        <v>1</v>
      </c>
      <c r="T164" s="30">
        <f t="shared" si="235"/>
        <v>1</v>
      </c>
      <c r="U164" s="30">
        <f t="shared" si="235"/>
        <v>1</v>
      </c>
      <c r="V164" s="30">
        <f t="shared" si="235"/>
        <v>1</v>
      </c>
      <c r="W164" s="30">
        <f t="shared" si="235"/>
        <v>0.99999999999999989</v>
      </c>
      <c r="X164" s="30">
        <f t="shared" si="235"/>
        <v>1.0000000000000002</v>
      </c>
      <c r="Y164" s="30">
        <f t="shared" si="235"/>
        <v>1</v>
      </c>
      <c r="Z164" s="30">
        <f>SUM(Z165:Z172)</f>
        <v>1</v>
      </c>
    </row>
    <row r="165" spans="1:26">
      <c r="A165" s="18" t="s">
        <v>592</v>
      </c>
      <c r="B165" s="19">
        <f t="shared" ref="B165:Y165" si="236">B30/B29</f>
        <v>0.48707351389377418</v>
      </c>
      <c r="C165" s="19">
        <f t="shared" si="236"/>
        <v>0.47861750418093496</v>
      </c>
      <c r="D165" s="19">
        <f t="shared" si="236"/>
        <v>0.44580657715508853</v>
      </c>
      <c r="E165" s="19">
        <f t="shared" si="236"/>
        <v>0.4543616655196146</v>
      </c>
      <c r="F165" s="19">
        <f t="shared" si="236"/>
        <v>0.45507710132134288</v>
      </c>
      <c r="G165" s="19">
        <f t="shared" si="236"/>
        <v>0.49811282260532491</v>
      </c>
      <c r="H165" s="19">
        <f t="shared" si="236"/>
        <v>0.52381956155143339</v>
      </c>
      <c r="I165" s="19">
        <f t="shared" si="236"/>
        <v>0.5433047167242343</v>
      </c>
      <c r="J165" s="19">
        <f t="shared" si="236"/>
        <v>0.54931722173101483</v>
      </c>
      <c r="K165" s="19">
        <f t="shared" si="236"/>
        <v>0.57389159861895112</v>
      </c>
      <c r="L165" s="19">
        <f t="shared" si="236"/>
        <v>0.58269769327142751</v>
      </c>
      <c r="M165" s="19">
        <f t="shared" si="236"/>
        <v>0.58229768209276955</v>
      </c>
      <c r="N165" s="19">
        <f t="shared" si="236"/>
        <v>0.58537793861317811</v>
      </c>
      <c r="O165" s="19">
        <f t="shared" si="236"/>
        <v>0.58952137088831991</v>
      </c>
      <c r="P165" s="19">
        <f t="shared" si="236"/>
        <v>0.59546286786049207</v>
      </c>
      <c r="Q165" s="19">
        <f t="shared" si="236"/>
        <v>0.58408953418027831</v>
      </c>
      <c r="R165" s="19">
        <f t="shared" si="236"/>
        <v>0.5455540612391705</v>
      </c>
      <c r="S165" s="19">
        <f t="shared" si="236"/>
        <v>0.53180227471566055</v>
      </c>
      <c r="T165" s="19">
        <f t="shared" si="236"/>
        <v>0.52160896772160448</v>
      </c>
      <c r="U165" s="19">
        <f t="shared" si="236"/>
        <v>0.50582051192594402</v>
      </c>
      <c r="V165" s="19">
        <f t="shared" si="236"/>
        <v>0.49717385358738264</v>
      </c>
      <c r="W165" s="19">
        <f t="shared" si="236"/>
        <v>0.47822738574603385</v>
      </c>
      <c r="X165" s="19">
        <f t="shared" si="236"/>
        <v>0.45141065830721006</v>
      </c>
      <c r="Y165" s="19">
        <f t="shared" si="236"/>
        <v>0.43711567289748215</v>
      </c>
      <c r="Z165" s="19">
        <f>Z30/Z29</f>
        <v>0.4193507119731546</v>
      </c>
    </row>
    <row r="166" spans="1:26">
      <c r="A166" s="18" t="s">
        <v>593</v>
      </c>
      <c r="B166" s="19">
        <f t="shared" ref="B166:Y166" si="237">B31/B29</f>
        <v>7.8262398874428415E-2</v>
      </c>
      <c r="C166" s="19">
        <f t="shared" si="237"/>
        <v>7.3743728597594968E-2</v>
      </c>
      <c r="D166" s="19">
        <f t="shared" si="237"/>
        <v>7.3425439449957844E-2</v>
      </c>
      <c r="E166" s="19">
        <f t="shared" si="237"/>
        <v>6.9210254645560909E-2</v>
      </c>
      <c r="F166" s="19">
        <f t="shared" si="237"/>
        <v>6.2894816694711864E-2</v>
      </c>
      <c r="G166" s="19">
        <f t="shared" si="237"/>
        <v>5.8349484851576046E-2</v>
      </c>
      <c r="H166" s="19">
        <f t="shared" si="237"/>
        <v>5.6474845418774594E-2</v>
      </c>
      <c r="I166" s="19">
        <f t="shared" si="237"/>
        <v>5.6124862052656474E-2</v>
      </c>
      <c r="J166" s="19">
        <f t="shared" si="237"/>
        <v>5.5187150014736223E-2</v>
      </c>
      <c r="K166" s="19">
        <f t="shared" si="237"/>
        <v>5.4014358524688992E-2</v>
      </c>
      <c r="L166" s="19">
        <f t="shared" si="237"/>
        <v>5.1569754587663053E-2</v>
      </c>
      <c r="M166" s="19">
        <f t="shared" si="237"/>
        <v>5.097976599160834E-2</v>
      </c>
      <c r="N166" s="19">
        <f t="shared" si="237"/>
        <v>4.9822599339945671E-2</v>
      </c>
      <c r="O166" s="19">
        <f t="shared" si="237"/>
        <v>5.029813597865597E-2</v>
      </c>
      <c r="P166" s="19">
        <f t="shared" si="237"/>
        <v>5.0783727057562629E-2</v>
      </c>
      <c r="Q166" s="19">
        <f t="shared" si="237"/>
        <v>5.1925791490219801E-2</v>
      </c>
      <c r="R166" s="19">
        <f t="shared" si="237"/>
        <v>5.188753010352485E-2</v>
      </c>
      <c r="S166" s="19">
        <f t="shared" si="237"/>
        <v>5.4243219597550303E-2</v>
      </c>
      <c r="T166" s="19">
        <f t="shared" si="237"/>
        <v>5.6329626795119978E-2</v>
      </c>
      <c r="U166" s="19">
        <f t="shared" si="237"/>
        <v>5.7728314086685509E-2</v>
      </c>
      <c r="V166" s="19">
        <f t="shared" si="237"/>
        <v>5.750296289543258E-2</v>
      </c>
      <c r="W166" s="19">
        <f t="shared" si="237"/>
        <v>5.829867758047836E-2</v>
      </c>
      <c r="X166" s="19">
        <f t="shared" si="237"/>
        <v>5.8236858168575475E-2</v>
      </c>
      <c r="Y166" s="19">
        <f t="shared" si="237"/>
        <v>5.8708355003518217E-2</v>
      </c>
      <c r="Z166" s="19">
        <f>Z31/Z29</f>
        <v>5.8709493303417667E-2</v>
      </c>
    </row>
    <row r="167" spans="1:26">
      <c r="A167" s="18" t="s">
        <v>594</v>
      </c>
      <c r="B167" s="19">
        <f t="shared" ref="B167:Y167" si="238">B32/B29</f>
        <v>0.23355610270840663</v>
      </c>
      <c r="C167" s="19">
        <f t="shared" si="238"/>
        <v>0.24185713148044916</v>
      </c>
      <c r="D167" s="19">
        <f t="shared" si="238"/>
        <v>0.25828630732308488</v>
      </c>
      <c r="E167" s="19">
        <f t="shared" si="238"/>
        <v>0.23662250516173433</v>
      </c>
      <c r="F167" s="19">
        <f t="shared" si="238"/>
        <v>0.23439353397147664</v>
      </c>
      <c r="G167" s="19">
        <f t="shared" si="238"/>
        <v>0.20763031724982148</v>
      </c>
      <c r="H167" s="19">
        <f t="shared" si="238"/>
        <v>0.19538715570545251</v>
      </c>
      <c r="I167" s="19">
        <f t="shared" si="238"/>
        <v>0.18861164060596505</v>
      </c>
      <c r="J167" s="19">
        <f t="shared" si="238"/>
        <v>0.19008497887808232</v>
      </c>
      <c r="K167" s="19">
        <f t="shared" si="238"/>
        <v>0.18010631884693373</v>
      </c>
      <c r="L167" s="19">
        <f t="shared" si="238"/>
        <v>0.17917680005895792</v>
      </c>
      <c r="M167" s="19">
        <f t="shared" si="238"/>
        <v>0.179728734775705</v>
      </c>
      <c r="N167" s="19">
        <f t="shared" si="238"/>
        <v>0.17987807575583298</v>
      </c>
      <c r="O167" s="19">
        <f t="shared" si="238"/>
        <v>0.17724318226583344</v>
      </c>
      <c r="P167" s="19">
        <f t="shared" si="238"/>
        <v>0.17414370562229267</v>
      </c>
      <c r="Q167" s="19">
        <f t="shared" si="238"/>
        <v>0.17900419806045939</v>
      </c>
      <c r="R167" s="19">
        <f t="shared" si="238"/>
        <v>0.19892826238805658</v>
      </c>
      <c r="S167" s="19">
        <f t="shared" si="238"/>
        <v>0.20487751531058618</v>
      </c>
      <c r="T167" s="19">
        <f t="shared" si="238"/>
        <v>0.20706343132399946</v>
      </c>
      <c r="U167" s="19">
        <f t="shared" si="238"/>
        <v>0.21016641663468583</v>
      </c>
      <c r="V167" s="19">
        <f t="shared" si="238"/>
        <v>0.20968183061354728</v>
      </c>
      <c r="W167" s="19">
        <f t="shared" si="238"/>
        <v>0.21224723304068474</v>
      </c>
      <c r="X167" s="19">
        <f t="shared" si="238"/>
        <v>0.21320752764931666</v>
      </c>
      <c r="Y167" s="19">
        <f t="shared" si="238"/>
        <v>0.2151212000693446</v>
      </c>
      <c r="Z167" s="19">
        <f>Z32/Z29</f>
        <v>0.21837451657662446</v>
      </c>
    </row>
    <row r="168" spans="1:26">
      <c r="A168" s="18" t="s">
        <v>595</v>
      </c>
      <c r="B168" s="19">
        <f t="shared" ref="B168:Y168" si="239">B33/B29</f>
        <v>2.28631727048892E-2</v>
      </c>
      <c r="C168" s="19">
        <f t="shared" si="239"/>
        <v>2.5005972764195271E-2</v>
      </c>
      <c r="D168" s="19">
        <f t="shared" si="239"/>
        <v>2.7631834987351625E-2</v>
      </c>
      <c r="E168" s="19">
        <f t="shared" si="239"/>
        <v>2.3227804542326223E-2</v>
      </c>
      <c r="F168" s="19">
        <f t="shared" si="239"/>
        <v>1.8482248765551296E-2</v>
      </c>
      <c r="G168" s="19">
        <f t="shared" si="239"/>
        <v>1.6239926553095991E-2</v>
      </c>
      <c r="H168" s="19">
        <f t="shared" si="239"/>
        <v>1.4966273187183811E-2</v>
      </c>
      <c r="I168" s="19">
        <f t="shared" si="239"/>
        <v>1.4274862769266048E-2</v>
      </c>
      <c r="J168" s="19">
        <f t="shared" si="239"/>
        <v>1.4588859416445624E-2</v>
      </c>
      <c r="K168" s="19">
        <f t="shared" si="239"/>
        <v>1.4380446100728887E-2</v>
      </c>
      <c r="L168" s="19">
        <f t="shared" si="239"/>
        <v>1.4094627459650674E-2</v>
      </c>
      <c r="M168" s="19">
        <f t="shared" si="239"/>
        <v>1.5000310473605309E-2</v>
      </c>
      <c r="N168" s="19">
        <f t="shared" si="239"/>
        <v>1.5315737783243822E-2</v>
      </c>
      <c r="O168" s="19">
        <f t="shared" si="239"/>
        <v>1.573943094526116E-2</v>
      </c>
      <c r="P168" s="19">
        <f t="shared" si="239"/>
        <v>1.5772786138525431E-2</v>
      </c>
      <c r="Q168" s="19">
        <f t="shared" si="239"/>
        <v>1.6700581128893287E-2</v>
      </c>
      <c r="R168" s="19">
        <f t="shared" si="239"/>
        <v>1.9339234145476912E-2</v>
      </c>
      <c r="S168" s="19">
        <f t="shared" si="239"/>
        <v>2.0745844269466317E-2</v>
      </c>
      <c r="T168" s="19">
        <f t="shared" si="239"/>
        <v>2.195786251294287E-2</v>
      </c>
      <c r="U168" s="19">
        <f t="shared" si="239"/>
        <v>2.4003070160136763E-2</v>
      </c>
      <c r="V168" s="19">
        <f t="shared" si="239"/>
        <v>2.5708815753487099E-2</v>
      </c>
      <c r="W168" s="19">
        <f t="shared" si="239"/>
        <v>2.7856624199617135E-2</v>
      </c>
      <c r="X168" s="19">
        <f t="shared" si="239"/>
        <v>3.2320473426653007E-2</v>
      </c>
      <c r="Y168" s="19">
        <f t="shared" si="239"/>
        <v>3.5008821039964923E-2</v>
      </c>
      <c r="Z168" s="19">
        <f>Z33/Z29</f>
        <v>3.6695893484486167E-2</v>
      </c>
    </row>
    <row r="169" spans="1:26">
      <c r="A169" s="18" t="s">
        <v>596</v>
      </c>
      <c r="B169" s="19">
        <f t="shared" ref="B169:Y169" si="240">B34/B29</f>
        <v>1.5828350334154064E-2</v>
      </c>
      <c r="C169" s="19">
        <f t="shared" si="240"/>
        <v>1.3856812933025405E-2</v>
      </c>
      <c r="D169" s="19">
        <f t="shared" si="240"/>
        <v>1.3556463644029319E-2</v>
      </c>
      <c r="E169" s="19">
        <f t="shared" si="240"/>
        <v>9.5922229869236063E-3</v>
      </c>
      <c r="F169" s="19">
        <f t="shared" si="240"/>
        <v>7.2825577225455853E-3</v>
      </c>
      <c r="G169" s="19">
        <f t="shared" si="240"/>
        <v>6.6306232785881877E-3</v>
      </c>
      <c r="H169" s="19">
        <f t="shared" si="240"/>
        <v>5.8670601461495225E-3</v>
      </c>
      <c r="I169" s="19">
        <f t="shared" si="240"/>
        <v>5.5035615495965485E-3</v>
      </c>
      <c r="J169" s="19">
        <f t="shared" si="240"/>
        <v>5.341880341880342E-3</v>
      </c>
      <c r="K169" s="19">
        <f t="shared" si="240"/>
        <v>4.3404395243053654E-3</v>
      </c>
      <c r="L169" s="19">
        <f t="shared" si="240"/>
        <v>3.9612351683985551E-3</v>
      </c>
      <c r="M169" s="19">
        <f t="shared" si="240"/>
        <v>4.2046996833169223E-3</v>
      </c>
      <c r="N169" s="19">
        <f t="shared" si="240"/>
        <v>4.2735420850992297E-3</v>
      </c>
      <c r="O169" s="19">
        <f t="shared" si="240"/>
        <v>4.288502515802102E-3</v>
      </c>
      <c r="P169" s="19">
        <f t="shared" si="240"/>
        <v>4.5460635019872282E-3</v>
      </c>
      <c r="Q169" s="19">
        <f t="shared" si="240"/>
        <v>5.1238336174815307E-3</v>
      </c>
      <c r="R169" s="19">
        <f t="shared" si="240"/>
        <v>5.7548556594626717E-3</v>
      </c>
      <c r="S169" s="19">
        <f t="shared" si="240"/>
        <v>6.0476815398075243E-3</v>
      </c>
      <c r="T169" s="19">
        <f t="shared" si="240"/>
        <v>6.4039076216629905E-3</v>
      </c>
      <c r="U169" s="19">
        <f t="shared" si="240"/>
        <v>6.6985312074800268E-3</v>
      </c>
      <c r="V169" s="19">
        <f t="shared" si="240"/>
        <v>6.5639529583371315E-3</v>
      </c>
      <c r="W169" s="19">
        <f t="shared" si="240"/>
        <v>7.2502035337866089E-3</v>
      </c>
      <c r="X169" s="19">
        <f t="shared" si="240"/>
        <v>7.4904042128350768E-3</v>
      </c>
      <c r="Y169" s="19">
        <f t="shared" si="240"/>
        <v>7.4545436004119885E-3</v>
      </c>
      <c r="Z169" s="19">
        <f>Z34/Z29</f>
        <v>8.0595164290142591E-3</v>
      </c>
    </row>
    <row r="170" spans="1:26">
      <c r="A170" s="18" t="s">
        <v>597</v>
      </c>
      <c r="B170" s="19">
        <f t="shared" ref="B170:Y170" si="241">B35/B29</f>
        <v>0.12469222652128034</v>
      </c>
      <c r="C170" s="19">
        <f t="shared" si="241"/>
        <v>0.12988771203312893</v>
      </c>
      <c r="D170" s="19">
        <f t="shared" si="241"/>
        <v>0.14730492313679705</v>
      </c>
      <c r="E170" s="19">
        <f t="shared" si="241"/>
        <v>0.17829490708878182</v>
      </c>
      <c r="F170" s="19">
        <f t="shared" si="241"/>
        <v>0.19770489089956139</v>
      </c>
      <c r="G170" s="19">
        <f t="shared" si="241"/>
        <v>0.19185963480567172</v>
      </c>
      <c r="H170" s="19">
        <f t="shared" si="241"/>
        <v>0.1847421304103429</v>
      </c>
      <c r="I170" s="19">
        <f t="shared" si="241"/>
        <v>0.17386381551603056</v>
      </c>
      <c r="J170" s="19">
        <f t="shared" si="241"/>
        <v>0.16687542980646428</v>
      </c>
      <c r="K170" s="19">
        <f t="shared" si="241"/>
        <v>0.15558721981695622</v>
      </c>
      <c r="L170" s="19">
        <f t="shared" si="241"/>
        <v>0.15150342692902941</v>
      </c>
      <c r="M170" s="19">
        <f t="shared" si="241"/>
        <v>0.15034019036467342</v>
      </c>
      <c r="N170" s="19">
        <f t="shared" si="241"/>
        <v>0.14714079684306455</v>
      </c>
      <c r="O170" s="19">
        <f t="shared" si="241"/>
        <v>0.14291725607463249</v>
      </c>
      <c r="P170" s="19">
        <f t="shared" si="241"/>
        <v>0.13844504979234581</v>
      </c>
      <c r="Q170" s="19">
        <f t="shared" si="241"/>
        <v>0.14018588791728537</v>
      </c>
      <c r="R170" s="19">
        <f t="shared" si="241"/>
        <v>0.15151325597639675</v>
      </c>
      <c r="S170" s="19">
        <f t="shared" si="241"/>
        <v>0.15296369203849519</v>
      </c>
      <c r="T170" s="19">
        <f t="shared" si="241"/>
        <v>0.1551568901093954</v>
      </c>
      <c r="U170" s="19">
        <f t="shared" si="241"/>
        <v>0.16197420600309342</v>
      </c>
      <c r="V170" s="19">
        <f t="shared" si="241"/>
        <v>0.1679164007657945</v>
      </c>
      <c r="W170" s="19">
        <f t="shared" si="241"/>
        <v>0.18029792945628975</v>
      </c>
      <c r="X170" s="19">
        <f t="shared" si="241"/>
        <v>0.19968548578995832</v>
      </c>
      <c r="Y170" s="19">
        <f t="shared" si="241"/>
        <v>0.20867623214121822</v>
      </c>
      <c r="Z170" s="19">
        <f>Z35/Z29</f>
        <v>0.21972268965449374</v>
      </c>
    </row>
    <row r="171" spans="1:26">
      <c r="A171" s="18" t="s">
        <v>598</v>
      </c>
      <c r="B171" s="19">
        <f t="shared" ref="B171:Y171" si="242">B36/B29</f>
        <v>3.1656700668308127E-2</v>
      </c>
      <c r="C171" s="19">
        <f t="shared" si="242"/>
        <v>3.1934379230707972E-2</v>
      </c>
      <c r="D171" s="19">
        <f t="shared" si="242"/>
        <v>3.0226373483816567E-2</v>
      </c>
      <c r="E171" s="19">
        <f t="shared" si="242"/>
        <v>2.6410874053682039E-2</v>
      </c>
      <c r="F171" s="19">
        <f t="shared" si="242"/>
        <v>2.2757992882954953E-2</v>
      </c>
      <c r="G171" s="19">
        <f t="shared" si="242"/>
        <v>2.0136692849127818E-2</v>
      </c>
      <c r="H171" s="19">
        <f t="shared" si="242"/>
        <v>1.7829539066891512E-2</v>
      </c>
      <c r="I171" s="19">
        <f t="shared" si="242"/>
        <v>1.7585599013945224E-2</v>
      </c>
      <c r="J171" s="19">
        <f t="shared" si="242"/>
        <v>1.8199233716475097E-2</v>
      </c>
      <c r="K171" s="19">
        <f t="shared" si="242"/>
        <v>1.7350797391352004E-2</v>
      </c>
      <c r="L171" s="19">
        <f t="shared" si="242"/>
        <v>1.6720097280565997E-2</v>
      </c>
      <c r="M171" s="19">
        <f t="shared" si="242"/>
        <v>1.7182496385200165E-2</v>
      </c>
      <c r="N171" s="19">
        <f t="shared" si="242"/>
        <v>1.7943568009484961E-2</v>
      </c>
      <c r="O171" s="19">
        <f t="shared" si="242"/>
        <v>1.9732483392124911E-2</v>
      </c>
      <c r="P171" s="19">
        <f t="shared" si="242"/>
        <v>2.05778591524137E-2</v>
      </c>
      <c r="Q171" s="19">
        <f t="shared" si="242"/>
        <v>2.2704357550092577E-2</v>
      </c>
      <c r="R171" s="19">
        <f t="shared" si="242"/>
        <v>2.6710036593375661E-2</v>
      </c>
      <c r="S171" s="19">
        <f t="shared" si="242"/>
        <v>2.8958880139982501E-2</v>
      </c>
      <c r="T171" s="19">
        <f t="shared" si="242"/>
        <v>3.1085400441183093E-2</v>
      </c>
      <c r="U171" s="19">
        <f t="shared" si="242"/>
        <v>3.3248438753794088E-2</v>
      </c>
      <c r="V171" s="19">
        <f t="shared" si="242"/>
        <v>3.5098915124441611E-2</v>
      </c>
      <c r="W171" s="19">
        <f t="shared" si="242"/>
        <v>3.5370871564679739E-2</v>
      </c>
      <c r="X171" s="19">
        <f t="shared" si="242"/>
        <v>3.7110607612485386E-2</v>
      </c>
      <c r="Y171" s="19">
        <f t="shared" si="242"/>
        <v>3.7333904406440889E-2</v>
      </c>
      <c r="Z171" s="19">
        <f>Z36/Z29</f>
        <v>3.856562257058227E-2</v>
      </c>
    </row>
    <row r="172" spans="1:26">
      <c r="A172" s="36" t="s">
        <v>599</v>
      </c>
      <c r="B172" s="48">
        <f t="shared" ref="B172:Y172" si="243">B37/B29</f>
        <v>6.0675342947590577E-3</v>
      </c>
      <c r="C172" s="48">
        <f t="shared" si="243"/>
        <v>5.0967587799633672E-3</v>
      </c>
      <c r="D172" s="48">
        <f t="shared" si="243"/>
        <v>3.7620808198741648E-3</v>
      </c>
      <c r="E172" s="48">
        <f t="shared" si="243"/>
        <v>2.2797660013764627E-3</v>
      </c>
      <c r="F172" s="48">
        <f t="shared" si="243"/>
        <v>1.4068577418553971E-3</v>
      </c>
      <c r="G172" s="48">
        <f t="shared" si="243"/>
        <v>1.0404978067938386E-3</v>
      </c>
      <c r="H172" s="48">
        <f t="shared" si="243"/>
        <v>9.1343451377178192E-4</v>
      </c>
      <c r="I172" s="48">
        <f t="shared" si="243"/>
        <v>7.3094176830579163E-4</v>
      </c>
      <c r="J172" s="48">
        <f t="shared" si="243"/>
        <v>4.0524609490126729E-4</v>
      </c>
      <c r="K172" s="48">
        <f t="shared" si="243"/>
        <v>3.2882117608373979E-4</v>
      </c>
      <c r="L172" s="48">
        <f t="shared" si="243"/>
        <v>2.7636524430687599E-4</v>
      </c>
      <c r="M172" s="48">
        <f t="shared" si="243"/>
        <v>2.6612023312132423E-4</v>
      </c>
      <c r="N172" s="48">
        <f t="shared" si="243"/>
        <v>2.4774157015067998E-4</v>
      </c>
      <c r="O172" s="48">
        <f t="shared" si="243"/>
        <v>2.5963793937006465E-4</v>
      </c>
      <c r="P172" s="48">
        <f t="shared" si="243"/>
        <v>2.6794087438038671E-4</v>
      </c>
      <c r="Q172" s="48">
        <f t="shared" si="243"/>
        <v>2.6581605528973952E-4</v>
      </c>
      <c r="R172" s="48">
        <f t="shared" si="243"/>
        <v>3.1276389453601479E-4</v>
      </c>
      <c r="S172" s="48">
        <f t="shared" si="243"/>
        <v>3.6089238845144356E-4</v>
      </c>
      <c r="T172" s="48">
        <f t="shared" si="243"/>
        <v>3.9391347409174809E-4</v>
      </c>
      <c r="U172" s="48">
        <f t="shared" si="243"/>
        <v>3.6051122818034863E-4</v>
      </c>
      <c r="V172" s="48">
        <f t="shared" si="243"/>
        <v>3.5326830157717204E-4</v>
      </c>
      <c r="W172" s="48">
        <f t="shared" si="243"/>
        <v>4.5107487842981937E-4</v>
      </c>
      <c r="X172" s="48">
        <f t="shared" si="243"/>
        <v>5.3798483296605521E-4</v>
      </c>
      <c r="Y172" s="48">
        <f t="shared" si="243"/>
        <v>5.8127084161899221E-4</v>
      </c>
      <c r="Z172" s="48">
        <f>Z37/Z29</f>
        <v>5.2155600822680797E-4</v>
      </c>
    </row>
    <row r="173" spans="1:26">
      <c r="A173" s="22" t="s">
        <v>60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>
      <c r="A174" s="18" t="s">
        <v>55</v>
      </c>
      <c r="B174" s="30">
        <f t="shared" ref="B174:Y174" si="244">SUM(B175:B182)</f>
        <v>1</v>
      </c>
      <c r="C174" s="30">
        <f t="shared" si="244"/>
        <v>1</v>
      </c>
      <c r="D174" s="30">
        <f t="shared" si="244"/>
        <v>1.0000000000000002</v>
      </c>
      <c r="E174" s="30">
        <f t="shared" si="244"/>
        <v>1</v>
      </c>
      <c r="F174" s="30">
        <f t="shared" si="244"/>
        <v>1</v>
      </c>
      <c r="G174" s="30">
        <f t="shared" si="244"/>
        <v>1</v>
      </c>
      <c r="H174" s="30">
        <f t="shared" si="244"/>
        <v>1</v>
      </c>
      <c r="I174" s="30">
        <f t="shared" si="244"/>
        <v>1.0000000000000002</v>
      </c>
      <c r="J174" s="30">
        <f t="shared" si="244"/>
        <v>0.99999999999999989</v>
      </c>
      <c r="K174" s="30">
        <f t="shared" si="244"/>
        <v>0.99999999999999989</v>
      </c>
      <c r="L174" s="30">
        <f t="shared" si="244"/>
        <v>0.99999999999999989</v>
      </c>
      <c r="M174" s="30">
        <f t="shared" si="244"/>
        <v>1</v>
      </c>
      <c r="N174" s="30">
        <f t="shared" si="244"/>
        <v>0.99999999999999989</v>
      </c>
      <c r="O174" s="30">
        <f t="shared" si="244"/>
        <v>1</v>
      </c>
      <c r="P174" s="30">
        <f t="shared" si="244"/>
        <v>1</v>
      </c>
      <c r="Q174" s="30">
        <f t="shared" si="244"/>
        <v>1</v>
      </c>
      <c r="R174" s="30">
        <f t="shared" si="244"/>
        <v>1</v>
      </c>
      <c r="S174" s="30">
        <f t="shared" si="244"/>
        <v>0.99999999999999989</v>
      </c>
      <c r="T174" s="30">
        <f t="shared" si="244"/>
        <v>1.0000000000000002</v>
      </c>
      <c r="U174" s="30">
        <f t="shared" si="244"/>
        <v>1</v>
      </c>
      <c r="V174" s="30">
        <f t="shared" si="244"/>
        <v>1</v>
      </c>
      <c r="W174" s="30">
        <f t="shared" si="244"/>
        <v>1</v>
      </c>
      <c r="X174" s="30">
        <f t="shared" si="244"/>
        <v>1</v>
      </c>
      <c r="Y174" s="30">
        <f t="shared" si="244"/>
        <v>1</v>
      </c>
      <c r="Z174" s="30">
        <f>SUM(Z175:Z182)</f>
        <v>1</v>
      </c>
    </row>
    <row r="175" spans="1:26">
      <c r="A175" s="18" t="s">
        <v>592</v>
      </c>
      <c r="B175" s="19">
        <f t="shared" ref="B175:Y175" si="245">B40/B39</f>
        <v>0.50338579280073525</v>
      </c>
      <c r="C175" s="19">
        <f t="shared" si="245"/>
        <v>0.4979150663886755</v>
      </c>
      <c r="D175" s="19">
        <f t="shared" si="245"/>
        <v>0.45996818246255139</v>
      </c>
      <c r="E175" s="19">
        <f t="shared" si="245"/>
        <v>0.39218262061972092</v>
      </c>
      <c r="F175" s="19">
        <f t="shared" si="245"/>
        <v>0.33586502688739783</v>
      </c>
      <c r="G175" s="19">
        <f t="shared" si="245"/>
        <v>0.31817738137361362</v>
      </c>
      <c r="H175" s="19">
        <f t="shared" si="245"/>
        <v>0.31153446843853821</v>
      </c>
      <c r="I175" s="19">
        <f t="shared" si="245"/>
        <v>0.31477172056274028</v>
      </c>
      <c r="J175" s="19">
        <f t="shared" si="245"/>
        <v>0.31107454854596622</v>
      </c>
      <c r="K175" s="19">
        <f t="shared" si="245"/>
        <v>0.3334479834631377</v>
      </c>
      <c r="L175" s="19">
        <f t="shared" si="245"/>
        <v>0.35678510818210307</v>
      </c>
      <c r="M175" s="19">
        <f t="shared" si="245"/>
        <v>0.35741335080569037</v>
      </c>
      <c r="N175" s="19">
        <f t="shared" si="245"/>
        <v>0.36367714618807756</v>
      </c>
      <c r="O175" s="19">
        <f t="shared" si="245"/>
        <v>0.3682644646815208</v>
      </c>
      <c r="P175" s="19">
        <f t="shared" si="245"/>
        <v>0.37231543860142613</v>
      </c>
      <c r="Q175" s="19">
        <f t="shared" si="245"/>
        <v>0.36480327654568429</v>
      </c>
      <c r="R175" s="19">
        <f t="shared" si="245"/>
        <v>0.35138381585075873</v>
      </c>
      <c r="S175" s="19">
        <f t="shared" si="245"/>
        <v>0.34654117764073999</v>
      </c>
      <c r="T175" s="19">
        <f t="shared" si="245"/>
        <v>0.33631982434594915</v>
      </c>
      <c r="U175" s="19">
        <f t="shared" si="245"/>
        <v>0.31986452254166681</v>
      </c>
      <c r="V175" s="19">
        <f t="shared" si="245"/>
        <v>0.30615771852494161</v>
      </c>
      <c r="W175" s="19">
        <f t="shared" si="245"/>
        <v>0.2896458220703827</v>
      </c>
      <c r="X175" s="19">
        <f t="shared" si="245"/>
        <v>0.26931519506382934</v>
      </c>
      <c r="Y175" s="19">
        <f t="shared" si="245"/>
        <v>0.2594535462864056</v>
      </c>
      <c r="Z175" s="19">
        <f>Z40/Z39</f>
        <v>0.24787478796623058</v>
      </c>
    </row>
    <row r="176" spans="1:26">
      <c r="A176" s="18" t="s">
        <v>593</v>
      </c>
      <c r="B176" s="19">
        <f t="shared" ref="B176:Y176" si="246">B41/B39</f>
        <v>9.1294479563317141E-2</v>
      </c>
      <c r="C176" s="19">
        <f t="shared" si="246"/>
        <v>8.7841545045539343E-2</v>
      </c>
      <c r="D176" s="19">
        <f t="shared" si="246"/>
        <v>9.3483705325499711E-2</v>
      </c>
      <c r="E176" s="19">
        <f t="shared" si="246"/>
        <v>9.3027275555709193E-2</v>
      </c>
      <c r="F176" s="19">
        <f t="shared" si="246"/>
        <v>9.1636475882572746E-2</v>
      </c>
      <c r="G176" s="19">
        <f t="shared" si="246"/>
        <v>8.902622042728682E-2</v>
      </c>
      <c r="H176" s="19">
        <f t="shared" si="246"/>
        <v>9.0666528239202654E-2</v>
      </c>
      <c r="I176" s="19">
        <f t="shared" si="246"/>
        <v>9.3956772932853497E-2</v>
      </c>
      <c r="J176" s="19">
        <f t="shared" si="246"/>
        <v>9.370236280487805E-2</v>
      </c>
      <c r="K176" s="19">
        <f t="shared" si="246"/>
        <v>9.0758631962866973E-2</v>
      </c>
      <c r="L176" s="19">
        <f t="shared" si="246"/>
        <v>8.5354171471146517E-2</v>
      </c>
      <c r="M176" s="19">
        <f t="shared" si="246"/>
        <v>8.2981665130431884E-2</v>
      </c>
      <c r="N176" s="19">
        <f t="shared" si="246"/>
        <v>8.1829434781525101E-2</v>
      </c>
      <c r="O176" s="19">
        <f t="shared" si="246"/>
        <v>8.1260951658424327E-2</v>
      </c>
      <c r="P176" s="19">
        <f t="shared" si="246"/>
        <v>8.1039647824925107E-2</v>
      </c>
      <c r="Q176" s="19">
        <f t="shared" si="246"/>
        <v>8.2729873789086888E-2</v>
      </c>
      <c r="R176" s="19">
        <f t="shared" si="246"/>
        <v>8.0727698379623958E-2</v>
      </c>
      <c r="S176" s="19">
        <f t="shared" si="246"/>
        <v>8.2880569922418934E-2</v>
      </c>
      <c r="T176" s="19">
        <f t="shared" si="246"/>
        <v>8.5845335119645719E-2</v>
      </c>
      <c r="U176" s="19">
        <f t="shared" si="246"/>
        <v>8.7228414122309847E-2</v>
      </c>
      <c r="V176" s="19">
        <f t="shared" si="246"/>
        <v>8.803321530939133E-2</v>
      </c>
      <c r="W176" s="19">
        <f t="shared" si="246"/>
        <v>8.8656286353974129E-2</v>
      </c>
      <c r="X176" s="19">
        <f t="shared" si="246"/>
        <v>8.9019160548219803E-2</v>
      </c>
      <c r="Y176" s="19">
        <f t="shared" si="246"/>
        <v>8.9689965380110939E-2</v>
      </c>
      <c r="Z176" s="19">
        <f>Z41/Z39</f>
        <v>8.9663475599056325E-2</v>
      </c>
    </row>
    <row r="177" spans="1:26">
      <c r="A177" s="18" t="s">
        <v>594</v>
      </c>
      <c r="B177" s="19">
        <f t="shared" ref="B177:Y177" si="247">B42/B39</f>
        <v>0.16775149593892441</v>
      </c>
      <c r="C177" s="19">
        <f t="shared" si="247"/>
        <v>0.17025128936683859</v>
      </c>
      <c r="D177" s="19">
        <f t="shared" si="247"/>
        <v>0.17746940318490401</v>
      </c>
      <c r="E177" s="19">
        <f t="shared" si="247"/>
        <v>0.1696569525587398</v>
      </c>
      <c r="F177" s="19">
        <f t="shared" si="247"/>
        <v>0.15989472487124917</v>
      </c>
      <c r="G177" s="19">
        <f t="shared" si="247"/>
        <v>0.14754328383704046</v>
      </c>
      <c r="H177" s="19">
        <f t="shared" si="247"/>
        <v>0.13959717607973421</v>
      </c>
      <c r="I177" s="19">
        <f t="shared" si="247"/>
        <v>0.13694222968247308</v>
      </c>
      <c r="J177" s="19">
        <f t="shared" si="247"/>
        <v>0.13841536702626642</v>
      </c>
      <c r="K177" s="19">
        <f t="shared" si="247"/>
        <v>0.12931853552053996</v>
      </c>
      <c r="L177" s="19">
        <f t="shared" si="247"/>
        <v>0.12585371911089036</v>
      </c>
      <c r="M177" s="19">
        <f t="shared" si="247"/>
        <v>0.13209212966561906</v>
      </c>
      <c r="N177" s="19">
        <f t="shared" si="247"/>
        <v>0.13236430298213597</v>
      </c>
      <c r="O177" s="19">
        <f t="shared" si="247"/>
        <v>0.12933077051551703</v>
      </c>
      <c r="P177" s="19">
        <f t="shared" si="247"/>
        <v>0.12645673056637741</v>
      </c>
      <c r="Q177" s="19">
        <f t="shared" si="247"/>
        <v>0.12667276661873847</v>
      </c>
      <c r="R177" s="19">
        <f t="shared" si="247"/>
        <v>0.13114995219768097</v>
      </c>
      <c r="S177" s="19">
        <f t="shared" si="247"/>
        <v>0.13187537298587626</v>
      </c>
      <c r="T177" s="19">
        <f t="shared" si="247"/>
        <v>0.13330976393385682</v>
      </c>
      <c r="U177" s="19">
        <f t="shared" si="247"/>
        <v>0.13424357899787809</v>
      </c>
      <c r="V177" s="19">
        <f t="shared" si="247"/>
        <v>0.13283414023171231</v>
      </c>
      <c r="W177" s="19">
        <f t="shared" si="247"/>
        <v>0.13163712117566806</v>
      </c>
      <c r="X177" s="19">
        <f t="shared" si="247"/>
        <v>0.13125014681662409</v>
      </c>
      <c r="Y177" s="19">
        <f t="shared" si="247"/>
        <v>0.13103048866809952</v>
      </c>
      <c r="Z177" s="19">
        <f>Z42/Z39</f>
        <v>0.13103443233441869</v>
      </c>
    </row>
    <row r="178" spans="1:26">
      <c r="A178" s="18" t="s">
        <v>595</v>
      </c>
      <c r="B178" s="19">
        <f t="shared" ref="B178:Y178" si="248">B43/B39</f>
        <v>3.2657425296843054E-2</v>
      </c>
      <c r="C178" s="19">
        <f t="shared" si="248"/>
        <v>3.3980760086323565E-2</v>
      </c>
      <c r="D178" s="19">
        <f t="shared" si="248"/>
        <v>3.668467560287933E-2</v>
      </c>
      <c r="E178" s="19">
        <f t="shared" si="248"/>
        <v>3.2656917988960719E-2</v>
      </c>
      <c r="F178" s="19">
        <f t="shared" si="248"/>
        <v>2.869072181697074E-2</v>
      </c>
      <c r="G178" s="19">
        <f t="shared" si="248"/>
        <v>2.5561561268439097E-2</v>
      </c>
      <c r="H178" s="19">
        <f t="shared" si="248"/>
        <v>2.4231727574750832E-2</v>
      </c>
      <c r="I178" s="19">
        <f t="shared" si="248"/>
        <v>2.3601520873866657E-2</v>
      </c>
      <c r="J178" s="19">
        <f t="shared" si="248"/>
        <v>2.3162670028142589E-2</v>
      </c>
      <c r="K178" s="19">
        <f t="shared" si="248"/>
        <v>2.3875605744312047E-2</v>
      </c>
      <c r="L178" s="19">
        <f t="shared" si="248"/>
        <v>2.5562789377516808E-2</v>
      </c>
      <c r="M178" s="19">
        <f t="shared" si="248"/>
        <v>2.6694392928137529E-2</v>
      </c>
      <c r="N178" s="19">
        <f t="shared" si="248"/>
        <v>2.755616600713896E-2</v>
      </c>
      <c r="O178" s="19">
        <f t="shared" si="248"/>
        <v>2.9904573723946021E-2</v>
      </c>
      <c r="P178" s="19">
        <f t="shared" si="248"/>
        <v>3.2238646432539625E-2</v>
      </c>
      <c r="Q178" s="19">
        <f t="shared" si="248"/>
        <v>3.4885916372561832E-2</v>
      </c>
      <c r="R178" s="19">
        <f t="shared" si="248"/>
        <v>3.7432892898291374E-2</v>
      </c>
      <c r="S178" s="19">
        <f t="shared" si="248"/>
        <v>3.9151084145613683E-2</v>
      </c>
      <c r="T178" s="19">
        <f t="shared" si="248"/>
        <v>4.1386004738689787E-2</v>
      </c>
      <c r="U178" s="19">
        <f t="shared" si="248"/>
        <v>4.5017900597932939E-2</v>
      </c>
      <c r="V178" s="19">
        <f t="shared" si="248"/>
        <v>4.9690488233735577E-2</v>
      </c>
      <c r="W178" s="19">
        <f t="shared" si="248"/>
        <v>5.4585801747538187E-2</v>
      </c>
      <c r="X178" s="19">
        <f t="shared" si="248"/>
        <v>6.0423197287611807E-2</v>
      </c>
      <c r="Y178" s="19">
        <f t="shared" si="248"/>
        <v>6.2835742139740802E-2</v>
      </c>
      <c r="Z178" s="19">
        <f>Z43/Z39</f>
        <v>6.4307161379633063E-2</v>
      </c>
    </row>
    <row r="179" spans="1:26">
      <c r="A179" s="18" t="s">
        <v>596</v>
      </c>
      <c r="B179" s="19">
        <f t="shared" ref="B179:Y179" si="249">B44/B39</f>
        <v>2.1777869482845942E-2</v>
      </c>
      <c r="C179" s="19">
        <f t="shared" si="249"/>
        <v>2.1599180657668533E-2</v>
      </c>
      <c r="D179" s="19">
        <f t="shared" si="249"/>
        <v>2.1957251090774489E-2</v>
      </c>
      <c r="E179" s="19">
        <f t="shared" si="249"/>
        <v>1.809151772853505E-2</v>
      </c>
      <c r="F179" s="19">
        <f t="shared" si="249"/>
        <v>1.5052068948710867E-2</v>
      </c>
      <c r="G179" s="19">
        <f t="shared" si="249"/>
        <v>1.3457948486438342E-2</v>
      </c>
      <c r="H179" s="19">
        <f t="shared" si="249"/>
        <v>1.2053571428571429E-2</v>
      </c>
      <c r="I179" s="19">
        <f t="shared" si="249"/>
        <v>1.1444703009956892E-2</v>
      </c>
      <c r="J179" s="19">
        <f t="shared" si="249"/>
        <v>1.1301008442776735E-2</v>
      </c>
      <c r="K179" s="19">
        <f t="shared" si="249"/>
        <v>1.0168671908788443E-2</v>
      </c>
      <c r="L179" s="19">
        <f t="shared" si="249"/>
        <v>9.4256503048257678E-3</v>
      </c>
      <c r="M179" s="19">
        <f t="shared" si="249"/>
        <v>9.3506724266216538E-3</v>
      </c>
      <c r="N179" s="19">
        <f t="shared" si="249"/>
        <v>9.5703054688646618E-3</v>
      </c>
      <c r="O179" s="19">
        <f t="shared" si="249"/>
        <v>9.7917380264226899E-3</v>
      </c>
      <c r="P179" s="19">
        <f t="shared" si="249"/>
        <v>9.9267239560625019E-3</v>
      </c>
      <c r="Q179" s="19">
        <f t="shared" si="249"/>
        <v>1.0265347915123525E-2</v>
      </c>
      <c r="R179" s="19">
        <f t="shared" si="249"/>
        <v>1.0850513568504401E-2</v>
      </c>
      <c r="S179" s="19">
        <f t="shared" si="249"/>
        <v>1.1428908891983291E-2</v>
      </c>
      <c r="T179" s="19">
        <f t="shared" si="249"/>
        <v>1.1927356629823974E-2</v>
      </c>
      <c r="U179" s="19">
        <f t="shared" si="249"/>
        <v>1.2656610757807558E-2</v>
      </c>
      <c r="V179" s="19">
        <f t="shared" si="249"/>
        <v>1.3632969626899824E-2</v>
      </c>
      <c r="W179" s="19">
        <f t="shared" si="249"/>
        <v>1.448073433966323E-2</v>
      </c>
      <c r="X179" s="19">
        <f t="shared" si="249"/>
        <v>1.5028802159052649E-2</v>
      </c>
      <c r="Y179" s="19">
        <f t="shared" si="249"/>
        <v>1.503198157037876E-2</v>
      </c>
      <c r="Z179" s="19">
        <f>Z44/Z39</f>
        <v>1.6129189494823452E-2</v>
      </c>
    </row>
    <row r="180" spans="1:26">
      <c r="A180" s="18" t="s">
        <v>597</v>
      </c>
      <c r="B180" s="19">
        <f t="shared" ref="B180:Y180" si="250">B45/B39</f>
        <v>0.139727260790456</v>
      </c>
      <c r="C180" s="19">
        <f t="shared" si="250"/>
        <v>0.14234244120121439</v>
      </c>
      <c r="D180" s="19">
        <f t="shared" si="250"/>
        <v>0.15371650889158411</v>
      </c>
      <c r="E180" s="19">
        <f t="shared" si="250"/>
        <v>0.23784008020188752</v>
      </c>
      <c r="F180" s="19">
        <f t="shared" si="250"/>
        <v>0.31616655565122742</v>
      </c>
      <c r="G180" s="19">
        <f t="shared" si="250"/>
        <v>0.35846581827499113</v>
      </c>
      <c r="H180" s="19">
        <f t="shared" si="250"/>
        <v>0.37695701827242523</v>
      </c>
      <c r="I180" s="19">
        <f t="shared" si="250"/>
        <v>0.3705159017790155</v>
      </c>
      <c r="J180" s="19">
        <f t="shared" si="250"/>
        <v>0.36330690079737338</v>
      </c>
      <c r="K180" s="19">
        <f t="shared" si="250"/>
        <v>0.3584712256552936</v>
      </c>
      <c r="L180" s="19">
        <f t="shared" si="250"/>
        <v>0.34706379757913347</v>
      </c>
      <c r="M180" s="19">
        <f t="shared" si="250"/>
        <v>0.33963652314902215</v>
      </c>
      <c r="N180" s="19">
        <f t="shared" si="250"/>
        <v>0.33099244843084097</v>
      </c>
      <c r="O180" s="19">
        <f t="shared" si="250"/>
        <v>0.32195257277279715</v>
      </c>
      <c r="P180" s="19">
        <f t="shared" si="250"/>
        <v>0.31303919776093164</v>
      </c>
      <c r="Q180" s="19">
        <f t="shared" si="250"/>
        <v>0.31091455709990851</v>
      </c>
      <c r="R180" s="19">
        <f t="shared" si="250"/>
        <v>0.31415009928173954</v>
      </c>
      <c r="S180" s="19">
        <f t="shared" si="250"/>
        <v>0.31075007459717524</v>
      </c>
      <c r="T180" s="19">
        <f t="shared" si="250"/>
        <v>0.31047101584111741</v>
      </c>
      <c r="U180" s="19">
        <f t="shared" si="250"/>
        <v>0.31671439120829814</v>
      </c>
      <c r="V180" s="19">
        <f t="shared" si="250"/>
        <v>0.3238221692318809</v>
      </c>
      <c r="W180" s="19">
        <f t="shared" si="250"/>
        <v>0.3356609311712242</v>
      </c>
      <c r="X180" s="19">
        <f t="shared" si="250"/>
        <v>0.34997690085114491</v>
      </c>
      <c r="Y180" s="19">
        <f t="shared" si="250"/>
        <v>0.35789758175570457</v>
      </c>
      <c r="Z180" s="19">
        <f>Z45/Z39</f>
        <v>0.36871210201017762</v>
      </c>
    </row>
    <row r="181" spans="1:26">
      <c r="A181" s="18" t="s">
        <v>598</v>
      </c>
      <c r="B181" s="19">
        <f t="shared" ref="B181:Y181" si="251">B46/B39</f>
        <v>4.1304796383485581E-2</v>
      </c>
      <c r="C181" s="19">
        <f t="shared" si="251"/>
        <v>4.3929916968433375E-2</v>
      </c>
      <c r="D181" s="19">
        <f t="shared" si="251"/>
        <v>5.4625356372170683E-2</v>
      </c>
      <c r="E181" s="19">
        <f t="shared" si="251"/>
        <v>5.4666344015395073E-2</v>
      </c>
      <c r="F181" s="19">
        <f t="shared" si="251"/>
        <v>5.1061686676522673E-2</v>
      </c>
      <c r="G181" s="19">
        <f t="shared" si="251"/>
        <v>4.6297539013409141E-2</v>
      </c>
      <c r="H181" s="19">
        <f t="shared" si="251"/>
        <v>4.3770764119601326E-2</v>
      </c>
      <c r="I181" s="19">
        <f t="shared" si="251"/>
        <v>4.7707456435949931E-2</v>
      </c>
      <c r="J181" s="19">
        <f t="shared" si="251"/>
        <v>5.7626348499061911E-2</v>
      </c>
      <c r="K181" s="19">
        <f t="shared" si="251"/>
        <v>5.1834345319380075E-2</v>
      </c>
      <c r="L181" s="19">
        <f t="shared" si="251"/>
        <v>4.8166019170613729E-2</v>
      </c>
      <c r="M181" s="19">
        <f t="shared" si="251"/>
        <v>5.0551378724443902E-2</v>
      </c>
      <c r="N181" s="19">
        <f t="shared" si="251"/>
        <v>5.2783446916096446E-2</v>
      </c>
      <c r="O181" s="19">
        <f t="shared" si="251"/>
        <v>5.8422055330821468E-2</v>
      </c>
      <c r="P181" s="19">
        <f t="shared" si="251"/>
        <v>6.3897835473481379E-2</v>
      </c>
      <c r="Q181" s="19">
        <f t="shared" si="251"/>
        <v>6.8546032852599012E-2</v>
      </c>
      <c r="R181" s="19">
        <f t="shared" si="251"/>
        <v>7.3103841345328852E-2</v>
      </c>
      <c r="S181" s="19">
        <f t="shared" si="251"/>
        <v>7.6294260990650481E-2</v>
      </c>
      <c r="T181" s="19">
        <f t="shared" si="251"/>
        <v>7.9655266520288287E-2</v>
      </c>
      <c r="U181" s="19">
        <f t="shared" si="251"/>
        <v>8.3099903720021559E-2</v>
      </c>
      <c r="V181" s="19">
        <f t="shared" si="251"/>
        <v>8.4709275718380425E-2</v>
      </c>
      <c r="W181" s="19">
        <f t="shared" si="251"/>
        <v>8.4260551320843369E-2</v>
      </c>
      <c r="X181" s="19">
        <f t="shared" si="251"/>
        <v>8.3973888826537141E-2</v>
      </c>
      <c r="Y181" s="19">
        <f t="shared" si="251"/>
        <v>8.3020810542978857E-2</v>
      </c>
      <c r="Z181" s="19">
        <f>Z46/Z39</f>
        <v>8.1269862933572495E-2</v>
      </c>
    </row>
    <row r="182" spans="1:26">
      <c r="A182" s="34" t="s">
        <v>599</v>
      </c>
      <c r="B182" s="47">
        <f t="shared" ref="B182:Y182" si="252">B47/B39</f>
        <v>2.1008797433925458E-3</v>
      </c>
      <c r="C182" s="47">
        <f t="shared" si="252"/>
        <v>2.1398002853067048E-3</v>
      </c>
      <c r="D182" s="47">
        <f t="shared" si="252"/>
        <v>2.0949170696363036E-3</v>
      </c>
      <c r="E182" s="47">
        <f t="shared" si="252"/>
        <v>1.8782913310517279E-3</v>
      </c>
      <c r="F182" s="47">
        <f t="shared" si="252"/>
        <v>1.6327392653485615E-3</v>
      </c>
      <c r="G182" s="47">
        <f t="shared" si="252"/>
        <v>1.4702473187813419E-3</v>
      </c>
      <c r="H182" s="47">
        <f t="shared" si="252"/>
        <v>1.1887458471760797E-3</v>
      </c>
      <c r="I182" s="47">
        <f t="shared" si="252"/>
        <v>1.0596947231441567E-3</v>
      </c>
      <c r="J182" s="47">
        <f t="shared" si="252"/>
        <v>1.4107938555347093E-3</v>
      </c>
      <c r="K182" s="47">
        <f t="shared" si="252"/>
        <v>2.1250004256811749E-3</v>
      </c>
      <c r="L182" s="47">
        <f t="shared" si="252"/>
        <v>1.7887448037702601E-3</v>
      </c>
      <c r="M182" s="47">
        <f t="shared" si="252"/>
        <v>1.279887170033427E-3</v>
      </c>
      <c r="N182" s="47">
        <f t="shared" si="252"/>
        <v>1.2267492253203256E-3</v>
      </c>
      <c r="O182" s="47">
        <f t="shared" si="252"/>
        <v>1.0728732905505058E-3</v>
      </c>
      <c r="P182" s="47">
        <f t="shared" si="252"/>
        <v>1.0857793842561989E-3</v>
      </c>
      <c r="Q182" s="47">
        <f t="shared" si="252"/>
        <v>1.1822288062974743E-3</v>
      </c>
      <c r="R182" s="47">
        <f t="shared" si="252"/>
        <v>1.2011864780722182E-3</v>
      </c>
      <c r="S182" s="47">
        <f t="shared" si="252"/>
        <v>1.0785508255420728E-3</v>
      </c>
      <c r="T182" s="47">
        <f t="shared" si="252"/>
        <v>1.0854328706288068E-3</v>
      </c>
      <c r="U182" s="47">
        <f t="shared" si="252"/>
        <v>1.1746780540850441E-3</v>
      </c>
      <c r="V182" s="47">
        <f t="shared" si="252"/>
        <v>1.1200231230580244E-3</v>
      </c>
      <c r="W182" s="47">
        <f t="shared" si="252"/>
        <v>1.0727518207060915E-3</v>
      </c>
      <c r="X182" s="47">
        <f t="shared" si="252"/>
        <v>1.0127084469802757E-3</v>
      </c>
      <c r="Y182" s="47">
        <f t="shared" si="252"/>
        <v>1.0398836565809963E-3</v>
      </c>
      <c r="Z182" s="47">
        <f>Z47/Z39</f>
        <v>1.0089882820877771E-3</v>
      </c>
    </row>
    <row r="183" spans="1:26">
      <c r="A183" s="14" t="s">
        <v>65</v>
      </c>
    </row>
    <row r="184" spans="1:26">
      <c r="A184" s="78" t="s">
        <v>600</v>
      </c>
    </row>
    <row r="185" spans="1:26">
      <c r="A185" s="16"/>
    </row>
    <row r="186" spans="1:26">
      <c r="A186" s="49" t="s">
        <v>62</v>
      </c>
      <c r="B186" s="73" t="s">
        <v>29</v>
      </c>
      <c r="C186" s="73" t="s">
        <v>30</v>
      </c>
      <c r="D186" s="73" t="s">
        <v>31</v>
      </c>
      <c r="E186" s="73" t="s">
        <v>32</v>
      </c>
      <c r="F186" s="73" t="s">
        <v>33</v>
      </c>
      <c r="G186" s="73" t="s">
        <v>34</v>
      </c>
      <c r="H186" s="73" t="s">
        <v>35</v>
      </c>
      <c r="I186" s="73" t="s">
        <v>36</v>
      </c>
      <c r="J186" s="73" t="s">
        <v>37</v>
      </c>
      <c r="K186" s="73" t="s">
        <v>38</v>
      </c>
      <c r="L186" s="73" t="s">
        <v>39</v>
      </c>
      <c r="M186" s="73" t="s">
        <v>40</v>
      </c>
      <c r="N186" s="73" t="s">
        <v>41</v>
      </c>
      <c r="O186" s="73" t="s">
        <v>42</v>
      </c>
      <c r="P186" s="73" t="s">
        <v>43</v>
      </c>
      <c r="Q186" s="73" t="s">
        <v>44</v>
      </c>
      <c r="R186" s="73" t="s">
        <v>45</v>
      </c>
      <c r="S186" s="73" t="s">
        <v>46</v>
      </c>
      <c r="T186" s="73" t="s">
        <v>47</v>
      </c>
      <c r="U186" s="73" t="s">
        <v>48</v>
      </c>
      <c r="V186" s="73" t="s">
        <v>49</v>
      </c>
      <c r="W186" s="73" t="s">
        <v>50</v>
      </c>
      <c r="X186" s="73" t="s">
        <v>51</v>
      </c>
      <c r="Y186" s="73" t="s">
        <v>52</v>
      </c>
      <c r="Z186" s="73" t="s">
        <v>53</v>
      </c>
    </row>
    <row r="187" spans="1:26">
      <c r="A187" s="22" t="s">
        <v>54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>
      <c r="A188" s="18" t="s">
        <v>55</v>
      </c>
      <c r="B188" s="30">
        <f t="shared" ref="B188:Y188" si="253">SUM(B189:B196)</f>
        <v>1</v>
      </c>
      <c r="C188" s="30">
        <f t="shared" si="253"/>
        <v>1</v>
      </c>
      <c r="D188" s="30">
        <f t="shared" si="253"/>
        <v>1</v>
      </c>
      <c r="E188" s="30">
        <f t="shared" si="253"/>
        <v>0.99999999999999989</v>
      </c>
      <c r="F188" s="30">
        <f t="shared" si="253"/>
        <v>1</v>
      </c>
      <c r="G188" s="30">
        <f t="shared" si="253"/>
        <v>0.99999999999999989</v>
      </c>
      <c r="H188" s="30">
        <f t="shared" si="253"/>
        <v>0.99999999999999989</v>
      </c>
      <c r="I188" s="30">
        <f t="shared" si="253"/>
        <v>1.0000000000000002</v>
      </c>
      <c r="J188" s="30">
        <f t="shared" si="253"/>
        <v>1</v>
      </c>
      <c r="K188" s="30">
        <f t="shared" si="253"/>
        <v>1</v>
      </c>
      <c r="L188" s="30">
        <f t="shared" si="253"/>
        <v>1</v>
      </c>
      <c r="M188" s="30">
        <f t="shared" si="253"/>
        <v>1.0000000000000002</v>
      </c>
      <c r="N188" s="30">
        <f t="shared" si="253"/>
        <v>1</v>
      </c>
      <c r="O188" s="30">
        <f t="shared" si="253"/>
        <v>1</v>
      </c>
      <c r="P188" s="30">
        <f t="shared" si="253"/>
        <v>0.99999999999999989</v>
      </c>
      <c r="Q188" s="30">
        <f t="shared" si="253"/>
        <v>0.99999999999999989</v>
      </c>
      <c r="R188" s="30">
        <f t="shared" si="253"/>
        <v>1</v>
      </c>
      <c r="S188" s="30">
        <f t="shared" si="253"/>
        <v>1</v>
      </c>
      <c r="T188" s="30">
        <f t="shared" si="253"/>
        <v>1</v>
      </c>
      <c r="U188" s="30">
        <f t="shared" si="253"/>
        <v>1</v>
      </c>
      <c r="V188" s="30">
        <f t="shared" si="253"/>
        <v>0.99999999999999989</v>
      </c>
      <c r="W188" s="30">
        <f t="shared" si="253"/>
        <v>1</v>
      </c>
      <c r="X188" s="30">
        <f t="shared" si="253"/>
        <v>1.0000000000000002</v>
      </c>
      <c r="Y188" s="30">
        <f t="shared" si="253"/>
        <v>0.99999999999999989</v>
      </c>
      <c r="Z188" s="30">
        <f>SUM(Z189:Z196)</f>
        <v>1</v>
      </c>
    </row>
    <row r="189" spans="1:26">
      <c r="A189" s="18" t="s">
        <v>592</v>
      </c>
      <c r="B189" s="19">
        <f t="shared" ref="B189:Y189" si="254">B54/B53</f>
        <v>0.4542809642560266</v>
      </c>
      <c r="C189" s="19">
        <f t="shared" si="254"/>
        <v>0.45613009025125861</v>
      </c>
      <c r="D189" s="19">
        <f t="shared" si="254"/>
        <v>0.4390158548084494</v>
      </c>
      <c r="E189" s="19">
        <f t="shared" si="254"/>
        <v>0.40143361413690798</v>
      </c>
      <c r="F189" s="19">
        <f t="shared" si="254"/>
        <v>0.35676500508646997</v>
      </c>
      <c r="G189" s="19">
        <f t="shared" si="254"/>
        <v>0.34551929335914316</v>
      </c>
      <c r="H189" s="19">
        <f t="shared" si="254"/>
        <v>0.32887402842938168</v>
      </c>
      <c r="I189" s="19">
        <f t="shared" si="254"/>
        <v>0.32829982116654438</v>
      </c>
      <c r="J189" s="19">
        <f t="shared" si="254"/>
        <v>0.32908764405919211</v>
      </c>
      <c r="K189" s="19">
        <f t="shared" si="254"/>
        <v>0.34837673543851738</v>
      </c>
      <c r="L189" s="19">
        <f t="shared" si="254"/>
        <v>0.36498395625254215</v>
      </c>
      <c r="M189" s="19">
        <f t="shared" si="254"/>
        <v>0.36553453708837558</v>
      </c>
      <c r="N189" s="19">
        <f t="shared" si="254"/>
        <v>0.37074755243786883</v>
      </c>
      <c r="O189" s="19">
        <f t="shared" si="254"/>
        <v>0.37410518450673674</v>
      </c>
      <c r="P189" s="19">
        <f t="shared" si="254"/>
        <v>0.37678038821634208</v>
      </c>
      <c r="Q189" s="19">
        <f t="shared" si="254"/>
        <v>0.37127707719216702</v>
      </c>
      <c r="R189" s="19">
        <f t="shared" si="254"/>
        <v>0.34631864724830408</v>
      </c>
      <c r="S189" s="19">
        <f t="shared" si="254"/>
        <v>0.33551823515696921</v>
      </c>
      <c r="T189" s="19">
        <f t="shared" si="254"/>
        <v>0.32569580828820249</v>
      </c>
      <c r="U189" s="19">
        <f t="shared" si="254"/>
        <v>0.31247140026842207</v>
      </c>
      <c r="V189" s="19">
        <f t="shared" si="254"/>
        <v>0.30351884314183131</v>
      </c>
      <c r="W189" s="19">
        <f t="shared" si="254"/>
        <v>0.29097759260919415</v>
      </c>
      <c r="X189" s="19">
        <f t="shared" si="254"/>
        <v>0.27385092220249768</v>
      </c>
      <c r="Y189" s="19">
        <f t="shared" si="254"/>
        <v>0.26588056211739364</v>
      </c>
      <c r="Z189" s="19">
        <f>Z54/Z53</f>
        <v>0.26067128441039933</v>
      </c>
    </row>
    <row r="190" spans="1:26">
      <c r="A190" s="18" t="s">
        <v>593</v>
      </c>
      <c r="B190" s="19">
        <f t="shared" ref="B190:Y190" si="255">B55/B53</f>
        <v>0.22414551855654979</v>
      </c>
      <c r="C190" s="19">
        <f t="shared" si="255"/>
        <v>0.22222222222222221</v>
      </c>
      <c r="D190" s="19">
        <f t="shared" si="255"/>
        <v>0.22050918140195003</v>
      </c>
      <c r="E190" s="19">
        <f t="shared" si="255"/>
        <v>0.20357176372075564</v>
      </c>
      <c r="F190" s="19">
        <f t="shared" si="255"/>
        <v>0.19065615462868768</v>
      </c>
      <c r="G190" s="19">
        <f t="shared" si="255"/>
        <v>0.18996985836924857</v>
      </c>
      <c r="H190" s="19">
        <f t="shared" si="255"/>
        <v>0.18616343393319795</v>
      </c>
      <c r="I190" s="19">
        <f t="shared" si="255"/>
        <v>0.19536122065297137</v>
      </c>
      <c r="J190" s="19">
        <f t="shared" si="255"/>
        <v>0.20053494169438615</v>
      </c>
      <c r="K190" s="19">
        <f t="shared" si="255"/>
        <v>0.20436909046938137</v>
      </c>
      <c r="L190" s="19">
        <f t="shared" si="255"/>
        <v>0.19663964633910855</v>
      </c>
      <c r="M190" s="19">
        <f t="shared" si="255"/>
        <v>0.19482126191044646</v>
      </c>
      <c r="N190" s="19">
        <f t="shared" si="255"/>
        <v>0.19661010913881816</v>
      </c>
      <c r="O190" s="19">
        <f t="shared" si="255"/>
        <v>0.19912306073095681</v>
      </c>
      <c r="P190" s="19">
        <f t="shared" si="255"/>
        <v>0.20042625643970205</v>
      </c>
      <c r="Q190" s="19">
        <f t="shared" si="255"/>
        <v>0.20273697257319453</v>
      </c>
      <c r="R190" s="19">
        <f t="shared" si="255"/>
        <v>0.18108219206714524</v>
      </c>
      <c r="S190" s="19">
        <f t="shared" si="255"/>
        <v>0.1813853094796857</v>
      </c>
      <c r="T190" s="19">
        <f t="shared" si="255"/>
        <v>0.17333958221746118</v>
      </c>
      <c r="U190" s="19">
        <f t="shared" si="255"/>
        <v>0.16595896977056304</v>
      </c>
      <c r="V190" s="19">
        <f t="shared" si="255"/>
        <v>0.16552119698271367</v>
      </c>
      <c r="W190" s="19">
        <f t="shared" si="255"/>
        <v>0.16421706245665027</v>
      </c>
      <c r="X190" s="19">
        <f t="shared" si="255"/>
        <v>0.16073493227454508</v>
      </c>
      <c r="Y190" s="19">
        <f t="shared" si="255"/>
        <v>0.16257931781741933</v>
      </c>
      <c r="Z190" s="19">
        <f>Z55/Z53</f>
        <v>0.16254597658992551</v>
      </c>
    </row>
    <row r="191" spans="1:26">
      <c r="A191" s="18" t="s">
        <v>594</v>
      </c>
      <c r="B191" s="19">
        <f t="shared" ref="B191:Y191" si="256">B56/B53</f>
        <v>0.16953938682705003</v>
      </c>
      <c r="C191" s="19">
        <f t="shared" si="256"/>
        <v>0.1705255673673467</v>
      </c>
      <c r="D191" s="19">
        <f t="shared" si="256"/>
        <v>0.17833986254629586</v>
      </c>
      <c r="E191" s="19">
        <f t="shared" si="256"/>
        <v>0.17942554374111211</v>
      </c>
      <c r="F191" s="19">
        <f t="shared" si="256"/>
        <v>0.18344862665310274</v>
      </c>
      <c r="G191" s="19">
        <f t="shared" si="256"/>
        <v>0.16800176892968116</v>
      </c>
      <c r="H191" s="19">
        <f t="shared" si="256"/>
        <v>0.16544709754218892</v>
      </c>
      <c r="I191" s="19">
        <f t="shared" si="256"/>
        <v>0.16431183510638298</v>
      </c>
      <c r="J191" s="19">
        <f t="shared" si="256"/>
        <v>0.16389977041454193</v>
      </c>
      <c r="K191" s="19">
        <f t="shared" si="256"/>
        <v>0.15275615694727179</v>
      </c>
      <c r="L191" s="19">
        <f t="shared" si="256"/>
        <v>0.14997925200392773</v>
      </c>
      <c r="M191" s="19">
        <f t="shared" si="256"/>
        <v>0.15366917717535217</v>
      </c>
      <c r="N191" s="19">
        <f t="shared" si="256"/>
        <v>0.15324142487779499</v>
      </c>
      <c r="O191" s="19">
        <f t="shared" si="256"/>
        <v>0.15079298127214441</v>
      </c>
      <c r="P191" s="19">
        <f t="shared" si="256"/>
        <v>0.14863749461696732</v>
      </c>
      <c r="Q191" s="19">
        <f t="shared" si="256"/>
        <v>0.15050495166570854</v>
      </c>
      <c r="R191" s="19">
        <f t="shared" si="256"/>
        <v>0.17000898768895628</v>
      </c>
      <c r="S191" s="19">
        <f t="shared" si="256"/>
        <v>0.17567427897038004</v>
      </c>
      <c r="T191" s="19">
        <f t="shared" si="256"/>
        <v>0.18360808585768415</v>
      </c>
      <c r="U191" s="19">
        <f t="shared" si="256"/>
        <v>0.1893679299546239</v>
      </c>
      <c r="V191" s="19">
        <f t="shared" si="256"/>
        <v>0.18957357739120934</v>
      </c>
      <c r="W191" s="19">
        <f t="shared" si="256"/>
        <v>0.19036845507433742</v>
      </c>
      <c r="X191" s="19">
        <f t="shared" si="256"/>
        <v>0.19293851320132377</v>
      </c>
      <c r="Y191" s="19">
        <f t="shared" si="256"/>
        <v>0.19196611678828915</v>
      </c>
      <c r="Z191" s="19">
        <f>Z56/Z53</f>
        <v>0.19078267612570601</v>
      </c>
    </row>
    <row r="192" spans="1:26">
      <c r="A192" s="18" t="s">
        <v>595</v>
      </c>
      <c r="B192" s="19">
        <f t="shared" ref="B192:Y192" si="257">B57/B53</f>
        <v>1.576940002933842E-2</v>
      </c>
      <c r="C192" s="19">
        <f t="shared" si="257"/>
        <v>1.6135136064953384E-2</v>
      </c>
      <c r="D192" s="19">
        <f t="shared" si="257"/>
        <v>1.7517084503893224E-2</v>
      </c>
      <c r="E192" s="19">
        <f t="shared" si="257"/>
        <v>1.6256289206026089E-2</v>
      </c>
      <c r="F192" s="19">
        <f t="shared" si="257"/>
        <v>1.4730417090539166E-2</v>
      </c>
      <c r="G192" s="19">
        <f t="shared" si="257"/>
        <v>1.3763514273633249E-2</v>
      </c>
      <c r="H192" s="19">
        <f t="shared" si="257"/>
        <v>1.3724529094601218E-2</v>
      </c>
      <c r="I192" s="19">
        <f t="shared" si="257"/>
        <v>1.332653154805576E-2</v>
      </c>
      <c r="J192" s="19">
        <f t="shared" si="257"/>
        <v>1.3078036324511089E-2</v>
      </c>
      <c r="K192" s="19">
        <f t="shared" si="257"/>
        <v>1.338573987851637E-2</v>
      </c>
      <c r="L192" s="19">
        <f t="shared" si="257"/>
        <v>1.3800498773608548E-2</v>
      </c>
      <c r="M192" s="19">
        <f t="shared" si="257"/>
        <v>1.4388233692381458E-2</v>
      </c>
      <c r="N192" s="19">
        <f t="shared" si="257"/>
        <v>1.4676470762784791E-2</v>
      </c>
      <c r="O192" s="19">
        <f t="shared" si="257"/>
        <v>1.5576417845694039E-2</v>
      </c>
      <c r="P192" s="19">
        <f t="shared" si="257"/>
        <v>1.6501985740944542E-2</v>
      </c>
      <c r="Q192" s="19">
        <f t="shared" si="257"/>
        <v>1.7335926383469712E-2</v>
      </c>
      <c r="R192" s="19">
        <f t="shared" si="257"/>
        <v>1.999818852780726E-2</v>
      </c>
      <c r="S192" s="19">
        <f t="shared" si="257"/>
        <v>2.1228881085095797E-2</v>
      </c>
      <c r="T192" s="19">
        <f t="shared" si="257"/>
        <v>2.2786109623281557E-2</v>
      </c>
      <c r="U192" s="19">
        <f t="shared" si="257"/>
        <v>2.46053556592318E-2</v>
      </c>
      <c r="V192" s="19">
        <f t="shared" si="257"/>
        <v>2.6128130384907609E-2</v>
      </c>
      <c r="W192" s="19">
        <f t="shared" si="257"/>
        <v>2.80174956001491E-2</v>
      </c>
      <c r="X192" s="19">
        <f t="shared" si="257"/>
        <v>3.1381192507422495E-2</v>
      </c>
      <c r="Y192" s="19">
        <f t="shared" si="257"/>
        <v>3.2861100327031774E-2</v>
      </c>
      <c r="Z192" s="19">
        <f>Z57/Z53</f>
        <v>3.4534575443523459E-2</v>
      </c>
    </row>
    <row r="193" spans="1:26">
      <c r="A193" s="18" t="s">
        <v>596</v>
      </c>
      <c r="B193" s="19">
        <f t="shared" ref="B193:Y193" si="258">B58/B53</f>
        <v>1.3569018629895849E-2</v>
      </c>
      <c r="C193" s="19">
        <f t="shared" si="258"/>
        <v>1.3130583364869669E-2</v>
      </c>
      <c r="D193" s="19">
        <f t="shared" si="258"/>
        <v>1.3239882960212305E-2</v>
      </c>
      <c r="E193" s="19">
        <f t="shared" si="258"/>
        <v>1.1073333766449386E-2</v>
      </c>
      <c r="F193" s="19">
        <f t="shared" si="258"/>
        <v>9.1403865717192261E-3</v>
      </c>
      <c r="G193" s="19">
        <f t="shared" si="258"/>
        <v>8.3093144233715947E-3</v>
      </c>
      <c r="H193" s="19">
        <f t="shared" si="258"/>
        <v>7.7550591695259435E-3</v>
      </c>
      <c r="I193" s="19">
        <f t="shared" si="258"/>
        <v>7.3797459647835656E-3</v>
      </c>
      <c r="J193" s="19">
        <f t="shared" si="258"/>
        <v>7.029002528218301E-3</v>
      </c>
      <c r="K193" s="19">
        <f t="shared" si="258"/>
        <v>6.2901942000605773E-3</v>
      </c>
      <c r="L193" s="19">
        <f t="shared" si="258"/>
        <v>6.0169188609555582E-3</v>
      </c>
      <c r="M193" s="19">
        <f t="shared" si="258"/>
        <v>6.0141711868319644E-3</v>
      </c>
      <c r="N193" s="19">
        <f t="shared" si="258"/>
        <v>6.1265709600140852E-3</v>
      </c>
      <c r="O193" s="19">
        <f t="shared" si="258"/>
        <v>6.1903958478954262E-3</v>
      </c>
      <c r="P193" s="19">
        <f t="shared" si="258"/>
        <v>6.308116815796609E-3</v>
      </c>
      <c r="Q193" s="19">
        <f t="shared" si="258"/>
        <v>6.4459312352459115E-3</v>
      </c>
      <c r="R193" s="19">
        <f t="shared" si="258"/>
        <v>7.1947959655262904E-3</v>
      </c>
      <c r="S193" s="19">
        <f t="shared" si="258"/>
        <v>7.5305802128176101E-3</v>
      </c>
      <c r="T193" s="19">
        <f t="shared" si="258"/>
        <v>8.135947945803329E-3</v>
      </c>
      <c r="U193" s="19">
        <f t="shared" si="258"/>
        <v>8.8553716367354759E-3</v>
      </c>
      <c r="V193" s="19">
        <f t="shared" si="258"/>
        <v>9.3210112577157816E-3</v>
      </c>
      <c r="W193" s="19">
        <f t="shared" si="258"/>
        <v>9.8165038053402154E-3</v>
      </c>
      <c r="X193" s="19">
        <f t="shared" si="258"/>
        <v>1.0290908849739466E-2</v>
      </c>
      <c r="Y193" s="19">
        <f t="shared" si="258"/>
        <v>1.0414130580212714E-2</v>
      </c>
      <c r="Z193" s="19">
        <f>Z58/Z53</f>
        <v>1.1053243772857307E-2</v>
      </c>
    </row>
    <row r="194" spans="1:26">
      <c r="A194" s="18" t="s">
        <v>597</v>
      </c>
      <c r="B194" s="19">
        <f t="shared" ref="B194:Y194" si="259">B59/B53</f>
        <v>8.5973791012664419E-2</v>
      </c>
      <c r="C194" s="19">
        <f t="shared" si="259"/>
        <v>8.5171041616495219E-2</v>
      </c>
      <c r="D194" s="19">
        <f t="shared" si="259"/>
        <v>9.0501696299248577E-2</v>
      </c>
      <c r="E194" s="19">
        <f t="shared" si="259"/>
        <v>0.14725223957092637</v>
      </c>
      <c r="F194" s="19">
        <f t="shared" si="259"/>
        <v>0.20671922685656155</v>
      </c>
      <c r="G194" s="19">
        <f t="shared" si="259"/>
        <v>0.23924773937769364</v>
      </c>
      <c r="H194" s="19">
        <f t="shared" si="259"/>
        <v>0.26318535116588476</v>
      </c>
      <c r="I194" s="19">
        <f t="shared" si="259"/>
        <v>0.25249335106382981</v>
      </c>
      <c r="J194" s="19">
        <f t="shared" si="259"/>
        <v>0.2397589478974872</v>
      </c>
      <c r="K194" s="19">
        <f t="shared" si="259"/>
        <v>0.2318003479681898</v>
      </c>
      <c r="L194" s="19">
        <f t="shared" si="259"/>
        <v>0.22775547767638879</v>
      </c>
      <c r="M194" s="19">
        <f t="shared" si="259"/>
        <v>0.22323269593905323</v>
      </c>
      <c r="N194" s="19">
        <f t="shared" si="259"/>
        <v>0.21507092935155678</v>
      </c>
      <c r="O194" s="19">
        <f t="shared" si="259"/>
        <v>0.20747266343689491</v>
      </c>
      <c r="P194" s="19">
        <f t="shared" si="259"/>
        <v>0.19999760754103066</v>
      </c>
      <c r="Q194" s="19">
        <f t="shared" si="259"/>
        <v>0.19677010327352193</v>
      </c>
      <c r="R194" s="19">
        <f t="shared" si="259"/>
        <v>0.21230686338945026</v>
      </c>
      <c r="S194" s="19">
        <f t="shared" si="259"/>
        <v>0.21208450209957289</v>
      </c>
      <c r="T194" s="19">
        <f t="shared" si="259"/>
        <v>0.21649407843837409</v>
      </c>
      <c r="U194" s="19">
        <f t="shared" si="259"/>
        <v>0.22484054451332525</v>
      </c>
      <c r="V194" s="19">
        <f t="shared" si="259"/>
        <v>0.23023940647455221</v>
      </c>
      <c r="W194" s="19">
        <f t="shared" si="259"/>
        <v>0.24026252836901185</v>
      </c>
      <c r="X194" s="19">
        <f t="shared" si="259"/>
        <v>0.25407601787147305</v>
      </c>
      <c r="Y194" s="19">
        <f t="shared" si="259"/>
        <v>0.26152452518978153</v>
      </c>
      <c r="Z194" s="19">
        <f>Z59/Z53</f>
        <v>0.26847813557723543</v>
      </c>
    </row>
    <row r="195" spans="1:26">
      <c r="A195" s="18" t="s">
        <v>598</v>
      </c>
      <c r="B195" s="19">
        <f t="shared" ref="B195:Y195" si="260">B60/B53</f>
        <v>3.4387071536844165E-2</v>
      </c>
      <c r="C195" s="19">
        <f t="shared" si="260"/>
        <v>3.4426210708592794E-2</v>
      </c>
      <c r="D195" s="19">
        <f t="shared" si="260"/>
        <v>3.8854487659301454E-2</v>
      </c>
      <c r="E195" s="19">
        <f t="shared" si="260"/>
        <v>3.9341374854725657E-2</v>
      </c>
      <c r="F195" s="19">
        <f t="shared" si="260"/>
        <v>3.7273652085452698E-2</v>
      </c>
      <c r="G195" s="19">
        <f t="shared" si="260"/>
        <v>3.4063534057715207E-2</v>
      </c>
      <c r="H195" s="19">
        <f t="shared" si="260"/>
        <v>3.3915692178418881E-2</v>
      </c>
      <c r="I195" s="19">
        <f t="shared" si="260"/>
        <v>3.8016438921496698E-2</v>
      </c>
      <c r="J195" s="19">
        <f t="shared" si="260"/>
        <v>4.5720087591019649E-2</v>
      </c>
      <c r="K195" s="19">
        <f t="shared" si="260"/>
        <v>4.1866537059081804E-2</v>
      </c>
      <c r="L195" s="19">
        <f t="shared" si="260"/>
        <v>3.9836152458740247E-2</v>
      </c>
      <c r="M195" s="19">
        <f t="shared" si="260"/>
        <v>4.1503306018314812E-2</v>
      </c>
      <c r="N195" s="19">
        <f t="shared" si="260"/>
        <v>4.2719825599452428E-2</v>
      </c>
      <c r="O195" s="19">
        <f t="shared" si="260"/>
        <v>4.6004161745683593E-2</v>
      </c>
      <c r="P195" s="19">
        <f t="shared" si="260"/>
        <v>5.0610475780340364E-2</v>
      </c>
      <c r="Q195" s="19">
        <f t="shared" si="260"/>
        <v>5.4166615702630969E-2</v>
      </c>
      <c r="R195" s="19">
        <f t="shared" si="260"/>
        <v>6.2268195425335994E-2</v>
      </c>
      <c r="S195" s="19">
        <f t="shared" si="260"/>
        <v>6.576578525467687E-2</v>
      </c>
      <c r="T195" s="19">
        <f t="shared" si="260"/>
        <v>6.9055129044416672E-2</v>
      </c>
      <c r="U195" s="19">
        <f t="shared" si="260"/>
        <v>7.2962229181312718E-2</v>
      </c>
      <c r="V195" s="19">
        <f t="shared" si="260"/>
        <v>7.4741896877932992E-2</v>
      </c>
      <c r="W195" s="19">
        <f t="shared" si="260"/>
        <v>7.5356588452337697E-2</v>
      </c>
      <c r="X195" s="19">
        <f t="shared" si="260"/>
        <v>7.5768059937082868E-2</v>
      </c>
      <c r="Y195" s="19">
        <f t="shared" si="260"/>
        <v>7.3800389981553735E-2</v>
      </c>
      <c r="Z195" s="19">
        <f>Z60/Z53</f>
        <v>7.0986806945477793E-2</v>
      </c>
    </row>
    <row r="196" spans="1:26">
      <c r="A196" s="36" t="s">
        <v>599</v>
      </c>
      <c r="B196" s="48">
        <f t="shared" ref="B196:Y196" si="261">B61/B53</f>
        <v>2.334849151630727E-3</v>
      </c>
      <c r="C196" s="48">
        <f t="shared" si="261"/>
        <v>2.2591484042614189E-3</v>
      </c>
      <c r="D196" s="48">
        <f t="shared" si="261"/>
        <v>2.0219498206491627E-3</v>
      </c>
      <c r="E196" s="48">
        <f t="shared" si="261"/>
        <v>1.6458410030967799E-3</v>
      </c>
      <c r="F196" s="48">
        <f t="shared" si="261"/>
        <v>1.266531027466938E-3</v>
      </c>
      <c r="G196" s="48">
        <f t="shared" si="261"/>
        <v>1.124977209513428E-3</v>
      </c>
      <c r="H196" s="48">
        <f t="shared" si="261"/>
        <v>9.3480848680064425E-4</v>
      </c>
      <c r="I196" s="48">
        <f t="shared" si="261"/>
        <v>8.1105557593543658E-4</v>
      </c>
      <c r="J196" s="48">
        <f t="shared" si="261"/>
        <v>8.9156949064357171E-4</v>
      </c>
      <c r="K196" s="48">
        <f t="shared" si="261"/>
        <v>1.15519803898089E-3</v>
      </c>
      <c r="L196" s="48">
        <f t="shared" si="261"/>
        <v>9.8809763472844782E-4</v>
      </c>
      <c r="M196" s="48">
        <f t="shared" si="261"/>
        <v>8.3661698924434149E-4</v>
      </c>
      <c r="N196" s="48">
        <f t="shared" si="261"/>
        <v>8.0711687170996016E-4</v>
      </c>
      <c r="O196" s="48">
        <f t="shared" si="261"/>
        <v>7.3513461399407067E-4</v>
      </c>
      <c r="P196" s="48">
        <f t="shared" si="261"/>
        <v>7.3767484887634174E-4</v>
      </c>
      <c r="Q196" s="48">
        <f t="shared" si="261"/>
        <v>7.6242197406134438E-4</v>
      </c>
      <c r="R196" s="48">
        <f t="shared" si="261"/>
        <v>8.2212968747459873E-4</v>
      </c>
      <c r="S196" s="48">
        <f t="shared" si="261"/>
        <v>8.1242774080189986E-4</v>
      </c>
      <c r="T196" s="48">
        <f t="shared" si="261"/>
        <v>8.8525858477652797E-4</v>
      </c>
      <c r="U196" s="48">
        <f t="shared" si="261"/>
        <v>9.3819901578577364E-4</v>
      </c>
      <c r="V196" s="48">
        <f t="shared" si="261"/>
        <v>9.5593748913707396E-4</v>
      </c>
      <c r="W196" s="48">
        <f t="shared" si="261"/>
        <v>9.8377363297930055E-4</v>
      </c>
      <c r="X196" s="48">
        <f t="shared" si="261"/>
        <v>9.594531559155593E-4</v>
      </c>
      <c r="Y196" s="48">
        <f t="shared" si="261"/>
        <v>9.738571983181223E-4</v>
      </c>
      <c r="Z196" s="48">
        <f>Z61/Z53</f>
        <v>9.4730113487514274E-4</v>
      </c>
    </row>
    <row r="197" spans="1:26">
      <c r="A197" s="22" t="s">
        <v>58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>
      <c r="A198" s="18" t="s">
        <v>55</v>
      </c>
      <c r="B198" s="30">
        <f t="shared" ref="B198:Y198" si="262">SUM(B199:B206)</f>
        <v>1</v>
      </c>
      <c r="C198" s="30">
        <f t="shared" si="262"/>
        <v>1</v>
      </c>
      <c r="D198" s="30">
        <f t="shared" si="262"/>
        <v>1.0000000000000002</v>
      </c>
      <c r="E198" s="30">
        <f t="shared" si="262"/>
        <v>1</v>
      </c>
      <c r="F198" s="30">
        <f t="shared" si="262"/>
        <v>1</v>
      </c>
      <c r="G198" s="30">
        <f t="shared" si="262"/>
        <v>1.0000000000000002</v>
      </c>
      <c r="H198" s="30">
        <f t="shared" si="262"/>
        <v>1</v>
      </c>
      <c r="I198" s="30">
        <f t="shared" si="262"/>
        <v>1</v>
      </c>
      <c r="J198" s="30">
        <f t="shared" si="262"/>
        <v>1</v>
      </c>
      <c r="K198" s="30">
        <f t="shared" si="262"/>
        <v>1</v>
      </c>
      <c r="L198" s="30">
        <f t="shared" si="262"/>
        <v>1</v>
      </c>
      <c r="M198" s="30">
        <f t="shared" si="262"/>
        <v>1.0000000000000002</v>
      </c>
      <c r="N198" s="30">
        <f t="shared" si="262"/>
        <v>1</v>
      </c>
      <c r="O198" s="30">
        <f t="shared" si="262"/>
        <v>1</v>
      </c>
      <c r="P198" s="30">
        <f t="shared" si="262"/>
        <v>1.0000000000000002</v>
      </c>
      <c r="Q198" s="30">
        <f t="shared" si="262"/>
        <v>0.99999999999999989</v>
      </c>
      <c r="R198" s="30">
        <f t="shared" si="262"/>
        <v>0.99999999999999989</v>
      </c>
      <c r="S198" s="30">
        <f t="shared" si="262"/>
        <v>1.0000000000000002</v>
      </c>
      <c r="T198" s="30">
        <f t="shared" si="262"/>
        <v>1</v>
      </c>
      <c r="U198" s="30">
        <f t="shared" si="262"/>
        <v>0.99999999999999989</v>
      </c>
      <c r="V198" s="30">
        <f t="shared" si="262"/>
        <v>1</v>
      </c>
      <c r="W198" s="30">
        <f t="shared" si="262"/>
        <v>1.0000000000000002</v>
      </c>
      <c r="X198" s="30">
        <f t="shared" si="262"/>
        <v>1.0000000000000002</v>
      </c>
      <c r="Y198" s="30">
        <f t="shared" si="262"/>
        <v>0.99999999999999989</v>
      </c>
      <c r="Z198" s="30">
        <f>SUM(Z199:Z206)</f>
        <v>1</v>
      </c>
    </row>
    <row r="199" spans="1:26">
      <c r="A199" s="18" t="s">
        <v>592</v>
      </c>
      <c r="B199" s="19">
        <f t="shared" ref="B199:Y199" si="263">B64/B63</f>
        <v>0.43590056800830634</v>
      </c>
      <c r="C199" s="19">
        <f t="shared" si="263"/>
        <v>0.44298534419505953</v>
      </c>
      <c r="D199" s="19">
        <f t="shared" si="263"/>
        <v>0.4385076444757845</v>
      </c>
      <c r="E199" s="19">
        <f t="shared" si="263"/>
        <v>0.4064433246856915</v>
      </c>
      <c r="F199" s="19">
        <f t="shared" si="263"/>
        <v>0.3561638862163487</v>
      </c>
      <c r="G199" s="19">
        <f t="shared" si="263"/>
        <v>0.33627635383622023</v>
      </c>
      <c r="H199" s="19">
        <f t="shared" si="263"/>
        <v>0.30337456926712697</v>
      </c>
      <c r="I199" s="19">
        <f t="shared" si="263"/>
        <v>0.29576401449110057</v>
      </c>
      <c r="J199" s="19">
        <f t="shared" si="263"/>
        <v>0.29992835129458412</v>
      </c>
      <c r="K199" s="19">
        <f t="shared" si="263"/>
        <v>0.31199628868230028</v>
      </c>
      <c r="L199" s="19">
        <f t="shared" si="263"/>
        <v>0.31858682557265178</v>
      </c>
      <c r="M199" s="19">
        <f t="shared" si="263"/>
        <v>0.31997829002481704</v>
      </c>
      <c r="N199" s="19">
        <f t="shared" si="263"/>
        <v>0.32265564656203316</v>
      </c>
      <c r="O199" s="19">
        <f t="shared" si="263"/>
        <v>0.32343429903534454</v>
      </c>
      <c r="P199" s="19">
        <f t="shared" si="263"/>
        <v>0.32491090547863666</v>
      </c>
      <c r="Q199" s="19">
        <f t="shared" si="263"/>
        <v>0.3242768683329319</v>
      </c>
      <c r="R199" s="19">
        <f t="shared" si="263"/>
        <v>0.29574269503021788</v>
      </c>
      <c r="S199" s="19">
        <f t="shared" si="263"/>
        <v>0.28292481264451247</v>
      </c>
      <c r="T199" s="19">
        <f t="shared" si="263"/>
        <v>0.27324293990960657</v>
      </c>
      <c r="U199" s="19">
        <f t="shared" si="263"/>
        <v>0.26362132787272585</v>
      </c>
      <c r="V199" s="19">
        <f t="shared" si="263"/>
        <v>0.25900212950868828</v>
      </c>
      <c r="W199" s="19">
        <f t="shared" si="263"/>
        <v>0.25057851079967342</v>
      </c>
      <c r="X199" s="19">
        <f t="shared" si="263"/>
        <v>0.23868459895303318</v>
      </c>
      <c r="Y199" s="19">
        <f t="shared" si="263"/>
        <v>0.23426205989052662</v>
      </c>
      <c r="Z199" s="19">
        <f>Z64/Z63</f>
        <v>0.23792458368564706</v>
      </c>
    </row>
    <row r="200" spans="1:26">
      <c r="A200" s="18" t="s">
        <v>593</v>
      </c>
      <c r="B200" s="19">
        <f t="shared" ref="B200:Y200" si="264">B65/B63</f>
        <v>0.31545837659561471</v>
      </c>
      <c r="C200" s="19">
        <f t="shared" si="264"/>
        <v>0.31080089552800405</v>
      </c>
      <c r="D200" s="19">
        <f t="shared" si="264"/>
        <v>0.30691688836180647</v>
      </c>
      <c r="E200" s="19">
        <f t="shared" si="264"/>
        <v>0.28890191578527241</v>
      </c>
      <c r="F200" s="19">
        <f t="shared" si="264"/>
        <v>0.27532811734165957</v>
      </c>
      <c r="G200" s="19">
        <f t="shared" si="264"/>
        <v>0.27881025237921453</v>
      </c>
      <c r="H200" s="19">
        <f t="shared" si="264"/>
        <v>0.27929313599936628</v>
      </c>
      <c r="I200" s="19">
        <f t="shared" si="264"/>
        <v>0.29592152645386255</v>
      </c>
      <c r="J200" s="19">
        <f t="shared" si="264"/>
        <v>0.3121773354533498</v>
      </c>
      <c r="K200" s="19">
        <f t="shared" si="264"/>
        <v>0.32128367929848817</v>
      </c>
      <c r="L200" s="19">
        <f t="shared" si="264"/>
        <v>0.31507774157294288</v>
      </c>
      <c r="M200" s="19">
        <f t="shared" si="264"/>
        <v>0.31700103437019439</v>
      </c>
      <c r="N200" s="19">
        <f t="shared" si="264"/>
        <v>0.32071484303016284</v>
      </c>
      <c r="O200" s="19">
        <f t="shared" si="264"/>
        <v>0.32277104934734663</v>
      </c>
      <c r="P200" s="19">
        <f t="shared" si="264"/>
        <v>0.32338798828049509</v>
      </c>
      <c r="Q200" s="19">
        <f t="shared" si="264"/>
        <v>0.32217526085571552</v>
      </c>
      <c r="R200" s="19">
        <f t="shared" si="264"/>
        <v>0.29109911841351394</v>
      </c>
      <c r="S200" s="19">
        <f t="shared" si="264"/>
        <v>0.29043826041811882</v>
      </c>
      <c r="T200" s="19">
        <f t="shared" si="264"/>
        <v>0.27550783106338661</v>
      </c>
      <c r="U200" s="19">
        <f t="shared" si="264"/>
        <v>0.26031345987241078</v>
      </c>
      <c r="V200" s="19">
        <f t="shared" si="264"/>
        <v>0.25802631645820523</v>
      </c>
      <c r="W200" s="19">
        <f t="shared" si="264"/>
        <v>0.25439982221964569</v>
      </c>
      <c r="X200" s="19">
        <f t="shared" si="264"/>
        <v>0.2488150572531331</v>
      </c>
      <c r="Y200" s="19">
        <f t="shared" si="264"/>
        <v>0.25240558149735454</v>
      </c>
      <c r="Z200" s="19">
        <f>Z65/Z63</f>
        <v>0.25257499353787244</v>
      </c>
    </row>
    <row r="201" spans="1:26">
      <c r="A201" s="18" t="s">
        <v>594</v>
      </c>
      <c r="B201" s="19">
        <f t="shared" ref="B201:Y201" si="265">B66/B63</f>
        <v>0.13860217023962215</v>
      </c>
      <c r="C201" s="19">
        <f t="shared" si="265"/>
        <v>0.13773446465862699</v>
      </c>
      <c r="D201" s="19">
        <f t="shared" si="265"/>
        <v>0.1400205134779961</v>
      </c>
      <c r="E201" s="19">
        <f t="shared" si="265"/>
        <v>0.14408301736180404</v>
      </c>
      <c r="F201" s="19">
        <f t="shared" si="265"/>
        <v>0.15082505854375805</v>
      </c>
      <c r="G201" s="19">
        <f t="shared" si="265"/>
        <v>0.13753824990876168</v>
      </c>
      <c r="H201" s="19">
        <f t="shared" si="265"/>
        <v>0.14069286930805486</v>
      </c>
      <c r="I201" s="19">
        <f t="shared" si="265"/>
        <v>0.14280903575521556</v>
      </c>
      <c r="J201" s="19">
        <f t="shared" si="265"/>
        <v>0.13947451072767603</v>
      </c>
      <c r="K201" s="19">
        <f t="shared" si="265"/>
        <v>0.12962777666599959</v>
      </c>
      <c r="L201" s="19">
        <f t="shared" si="265"/>
        <v>0.12820689041793676</v>
      </c>
      <c r="M201" s="19">
        <f t="shared" si="265"/>
        <v>0.12908782707532812</v>
      </c>
      <c r="N201" s="19">
        <f t="shared" si="265"/>
        <v>0.12998286603750653</v>
      </c>
      <c r="O201" s="19">
        <f t="shared" si="265"/>
        <v>0.13029128042510774</v>
      </c>
      <c r="P201" s="19">
        <f t="shared" si="265"/>
        <v>0.13093222631941062</v>
      </c>
      <c r="Q201" s="19">
        <f t="shared" si="265"/>
        <v>0.13447568583881719</v>
      </c>
      <c r="R201" s="19">
        <f t="shared" si="265"/>
        <v>0.16202617036612638</v>
      </c>
      <c r="S201" s="19">
        <f t="shared" si="265"/>
        <v>0.17145370552860928</v>
      </c>
      <c r="T201" s="19">
        <f t="shared" si="265"/>
        <v>0.18611035277701946</v>
      </c>
      <c r="U201" s="19">
        <f t="shared" si="265"/>
        <v>0.19638759812029088</v>
      </c>
      <c r="V201" s="19">
        <f t="shared" si="265"/>
        <v>0.19768346047703028</v>
      </c>
      <c r="W201" s="19">
        <f t="shared" si="265"/>
        <v>0.19939902510664406</v>
      </c>
      <c r="X201" s="19">
        <f t="shared" si="265"/>
        <v>0.20457108281305866</v>
      </c>
      <c r="Y201" s="19">
        <f t="shared" si="265"/>
        <v>0.20150685807754518</v>
      </c>
      <c r="Z201" s="19">
        <f>Z66/Z63</f>
        <v>0.19779805741874149</v>
      </c>
    </row>
    <row r="202" spans="1:26">
      <c r="A202" s="18" t="s">
        <v>595</v>
      </c>
      <c r="B202" s="19">
        <f t="shared" ref="B202:Y202" si="266">B67/B63</f>
        <v>1.003684928439097E-2</v>
      </c>
      <c r="C202" s="19">
        <f t="shared" si="266"/>
        <v>1.0366301055443719E-2</v>
      </c>
      <c r="D202" s="19">
        <f t="shared" si="266"/>
        <v>1.169909291964486E-2</v>
      </c>
      <c r="E202" s="19">
        <f t="shared" si="266"/>
        <v>1.168678906405907E-2</v>
      </c>
      <c r="F202" s="19">
        <f t="shared" si="266"/>
        <v>1.0955397825258228E-2</v>
      </c>
      <c r="G202" s="19">
        <f t="shared" si="266"/>
        <v>1.0387131186659555E-2</v>
      </c>
      <c r="H202" s="19">
        <f t="shared" si="266"/>
        <v>1.065444991616387E-2</v>
      </c>
      <c r="I202" s="19">
        <f t="shared" si="266"/>
        <v>1.035776941334941E-2</v>
      </c>
      <c r="J202" s="19">
        <f t="shared" si="266"/>
        <v>9.8934102820799723E-3</v>
      </c>
      <c r="K202" s="19">
        <f t="shared" si="266"/>
        <v>1.004238906980552E-2</v>
      </c>
      <c r="L202" s="19">
        <f t="shared" si="266"/>
        <v>1.0381713953055895E-2</v>
      </c>
      <c r="M202" s="19">
        <f t="shared" si="266"/>
        <v>1.0504953571330248E-2</v>
      </c>
      <c r="N202" s="19">
        <f t="shared" si="266"/>
        <v>1.0754796137212849E-2</v>
      </c>
      <c r="O202" s="19">
        <f t="shared" si="266"/>
        <v>1.1290942913432181E-2</v>
      </c>
      <c r="P202" s="19">
        <f t="shared" si="266"/>
        <v>1.205964887868457E-2</v>
      </c>
      <c r="Q202" s="19">
        <f t="shared" si="266"/>
        <v>1.253195142606304E-2</v>
      </c>
      <c r="R202" s="19">
        <f t="shared" si="266"/>
        <v>1.510433030846286E-2</v>
      </c>
      <c r="S202" s="19">
        <f t="shared" si="266"/>
        <v>1.6108485917693375E-2</v>
      </c>
      <c r="T202" s="19">
        <f t="shared" si="266"/>
        <v>1.7532684199350865E-2</v>
      </c>
      <c r="U202" s="19">
        <f t="shared" si="266"/>
        <v>1.9028116878002679E-2</v>
      </c>
      <c r="V202" s="19">
        <f t="shared" si="266"/>
        <v>1.9628072921696084E-2</v>
      </c>
      <c r="W202" s="19">
        <f t="shared" si="266"/>
        <v>2.0570346430141499E-2</v>
      </c>
      <c r="X202" s="19">
        <f t="shared" si="266"/>
        <v>2.2438277547053916E-2</v>
      </c>
      <c r="Y202" s="19">
        <f t="shared" si="266"/>
        <v>2.3297360028510596E-2</v>
      </c>
      <c r="Z202" s="19">
        <f>Z67/Z63</f>
        <v>2.4665612281109119E-2</v>
      </c>
    </row>
    <row r="203" spans="1:26">
      <c r="A203" s="18" t="s">
        <v>596</v>
      </c>
      <c r="B203" s="19">
        <f t="shared" ref="B203:Y203" si="267">B68/B63</f>
        <v>1.1136220199922636E-2</v>
      </c>
      <c r="C203" s="19">
        <f t="shared" si="267"/>
        <v>1.0780200553120237E-2</v>
      </c>
      <c r="D203" s="19">
        <f t="shared" si="267"/>
        <v>1.0625340555787044E-2</v>
      </c>
      <c r="E203" s="19">
        <f t="shared" si="267"/>
        <v>9.1423867491518662E-3</v>
      </c>
      <c r="F203" s="19">
        <f t="shared" si="267"/>
        <v>7.5153847550238715E-3</v>
      </c>
      <c r="G203" s="19">
        <f t="shared" si="267"/>
        <v>6.927093568400663E-3</v>
      </c>
      <c r="H203" s="19">
        <f t="shared" si="267"/>
        <v>6.5220548433518608E-3</v>
      </c>
      <c r="I203" s="19">
        <f t="shared" si="267"/>
        <v>6.2461640405620461E-3</v>
      </c>
      <c r="J203" s="19">
        <f t="shared" si="267"/>
        <v>5.7613411067271268E-3</v>
      </c>
      <c r="K203" s="19">
        <f t="shared" si="267"/>
        <v>5.1030618371022615E-3</v>
      </c>
      <c r="L203" s="19">
        <f t="shared" si="267"/>
        <v>5.1019170594846334E-3</v>
      </c>
      <c r="M203" s="19">
        <f t="shared" si="267"/>
        <v>5.0538619764729942E-3</v>
      </c>
      <c r="N203" s="19">
        <f t="shared" si="267"/>
        <v>5.0696140741582994E-3</v>
      </c>
      <c r="O203" s="19">
        <f t="shared" si="267"/>
        <v>5.1215434487413957E-3</v>
      </c>
      <c r="P203" s="19">
        <f t="shared" si="267"/>
        <v>5.2876922006540039E-3</v>
      </c>
      <c r="Q203" s="19">
        <f t="shared" si="267"/>
        <v>5.302577091313097E-3</v>
      </c>
      <c r="R203" s="19">
        <f t="shared" si="267"/>
        <v>6.1082669525200067E-3</v>
      </c>
      <c r="S203" s="19">
        <f t="shared" si="267"/>
        <v>6.2972594903546175E-3</v>
      </c>
      <c r="T203" s="19">
        <f t="shared" si="267"/>
        <v>6.9665625221180779E-3</v>
      </c>
      <c r="U203" s="19">
        <f t="shared" si="267"/>
        <v>7.5975952324696125E-3</v>
      </c>
      <c r="V203" s="19">
        <f t="shared" si="267"/>
        <v>7.6184570972611162E-3</v>
      </c>
      <c r="W203" s="19">
        <f t="shared" si="267"/>
        <v>7.7344116098300945E-3</v>
      </c>
      <c r="X203" s="19">
        <f t="shared" si="267"/>
        <v>8.0768631333828396E-3</v>
      </c>
      <c r="Y203" s="19">
        <f t="shared" si="267"/>
        <v>8.3521424067694392E-3</v>
      </c>
      <c r="Z203" s="19">
        <f>Z68/Z63</f>
        <v>8.5913438158534607E-3</v>
      </c>
    </row>
    <row r="204" spans="1:26">
      <c r="A204" s="18" t="s">
        <v>597</v>
      </c>
      <c r="B204" s="19">
        <f t="shared" ref="B204:Y204" si="268">B69/B63</f>
        <v>6.2480913699383134E-2</v>
      </c>
      <c r="C204" s="19">
        <f t="shared" si="268"/>
        <v>6.1558143472616789E-2</v>
      </c>
      <c r="D204" s="19">
        <f t="shared" si="268"/>
        <v>6.609186191865124E-2</v>
      </c>
      <c r="E204" s="19">
        <f t="shared" si="268"/>
        <v>0.11352524446218319</v>
      </c>
      <c r="F204" s="19">
        <f t="shared" si="268"/>
        <v>0.17375242797756277</v>
      </c>
      <c r="G204" s="19">
        <f t="shared" si="268"/>
        <v>0.20666881895511074</v>
      </c>
      <c r="H204" s="19">
        <f t="shared" si="268"/>
        <v>0.23559272804087505</v>
      </c>
      <c r="I204" s="19">
        <f t="shared" si="268"/>
        <v>0.22176054922791982</v>
      </c>
      <c r="J204" s="19">
        <f t="shared" si="268"/>
        <v>0.20380130734350155</v>
      </c>
      <c r="K204" s="19">
        <f t="shared" si="268"/>
        <v>0.19372077792129824</v>
      </c>
      <c r="L204" s="19">
        <f t="shared" si="268"/>
        <v>0.19345644773971329</v>
      </c>
      <c r="M204" s="19">
        <f t="shared" si="268"/>
        <v>0.18763003370552306</v>
      </c>
      <c r="N204" s="19">
        <f t="shared" si="268"/>
        <v>0.17874996569286686</v>
      </c>
      <c r="O204" s="19">
        <f t="shared" si="268"/>
        <v>0.17271178857640715</v>
      </c>
      <c r="P204" s="19">
        <f t="shared" si="268"/>
        <v>0.16526357290289664</v>
      </c>
      <c r="Q204" s="19">
        <f t="shared" si="268"/>
        <v>0.16059621943734412</v>
      </c>
      <c r="R204" s="19">
        <f t="shared" si="268"/>
        <v>0.18037407359491378</v>
      </c>
      <c r="S204" s="19">
        <f t="shared" si="268"/>
        <v>0.18008720021920233</v>
      </c>
      <c r="T204" s="19">
        <f t="shared" si="268"/>
        <v>0.18588790811013034</v>
      </c>
      <c r="U204" s="19">
        <f t="shared" si="268"/>
        <v>0.19440812790422934</v>
      </c>
      <c r="V204" s="19">
        <f t="shared" si="268"/>
        <v>0.19762755452101302</v>
      </c>
      <c r="W204" s="19">
        <f t="shared" si="268"/>
        <v>0.20515756266999038</v>
      </c>
      <c r="X204" s="19">
        <f t="shared" si="268"/>
        <v>0.21542580012284901</v>
      </c>
      <c r="Y204" s="19">
        <f t="shared" si="268"/>
        <v>0.22138660184770589</v>
      </c>
      <c r="Z204" s="19">
        <f>Z69/Z63</f>
        <v>0.223585232176576</v>
      </c>
    </row>
    <row r="205" spans="1:26">
      <c r="A205" s="18" t="s">
        <v>598</v>
      </c>
      <c r="B205" s="19">
        <f t="shared" ref="B205:Y205" si="269">B70/B63</f>
        <v>2.4572975834198579E-2</v>
      </c>
      <c r="C205" s="19">
        <f t="shared" si="269"/>
        <v>2.3930916411115083E-2</v>
      </c>
      <c r="D205" s="19">
        <f t="shared" si="269"/>
        <v>2.4439885893778646E-2</v>
      </c>
      <c r="E205" s="19">
        <f t="shared" si="269"/>
        <v>2.4882757932548395E-2</v>
      </c>
      <c r="F205" s="19">
        <f t="shared" si="269"/>
        <v>2.4470383212010092E-2</v>
      </c>
      <c r="G205" s="19">
        <f t="shared" si="269"/>
        <v>2.2535863675921506E-2</v>
      </c>
      <c r="H205" s="19">
        <f t="shared" si="269"/>
        <v>2.3150654185865361E-2</v>
      </c>
      <c r="I205" s="19">
        <f t="shared" si="269"/>
        <v>2.6494598425966662E-2</v>
      </c>
      <c r="J205" s="19">
        <f t="shared" si="269"/>
        <v>2.8428832224250633E-2</v>
      </c>
      <c r="K205" s="19">
        <f t="shared" si="269"/>
        <v>2.7739370895264431E-2</v>
      </c>
      <c r="L205" s="19">
        <f t="shared" si="269"/>
        <v>2.8751849546002149E-2</v>
      </c>
      <c r="M205" s="19">
        <f t="shared" si="269"/>
        <v>3.0236646595427533E-2</v>
      </c>
      <c r="N205" s="19">
        <f t="shared" si="269"/>
        <v>3.1550800042344805E-2</v>
      </c>
      <c r="O205" s="19">
        <f t="shared" si="269"/>
        <v>3.3864979631562833E-2</v>
      </c>
      <c r="P205" s="19">
        <f t="shared" si="269"/>
        <v>3.7643884753047765E-2</v>
      </c>
      <c r="Q205" s="19">
        <f t="shared" si="269"/>
        <v>4.0109236972752912E-2</v>
      </c>
      <c r="R205" s="19">
        <f t="shared" si="269"/>
        <v>4.8967786053560537E-2</v>
      </c>
      <c r="S205" s="19">
        <f t="shared" si="269"/>
        <v>5.2065356900786917E-2</v>
      </c>
      <c r="T205" s="19">
        <f t="shared" si="269"/>
        <v>5.4018665129776239E-2</v>
      </c>
      <c r="U205" s="19">
        <f t="shared" si="269"/>
        <v>5.7882439421385629E-2</v>
      </c>
      <c r="V205" s="19">
        <f t="shared" si="269"/>
        <v>5.9565254956571237E-2</v>
      </c>
      <c r="W205" s="19">
        <f t="shared" si="269"/>
        <v>6.128591235621772E-2</v>
      </c>
      <c r="X205" s="19">
        <f t="shared" si="269"/>
        <v>6.1135711469879075E-2</v>
      </c>
      <c r="Y205" s="19">
        <f t="shared" si="269"/>
        <v>5.7939561192693244E-2</v>
      </c>
      <c r="Z205" s="19">
        <f>Z70/Z63</f>
        <v>5.4058435157478761E-2</v>
      </c>
    </row>
    <row r="206" spans="1:26">
      <c r="A206" s="36" t="s">
        <v>599</v>
      </c>
      <c r="B206" s="48">
        <f t="shared" ref="B206:Y206" si="270">B71/B63</f>
        <v>1.8119261385614528E-3</v>
      </c>
      <c r="C206" s="48">
        <f t="shared" si="270"/>
        <v>1.8437341260135833E-3</v>
      </c>
      <c r="D206" s="48">
        <f t="shared" si="270"/>
        <v>1.6987723965511715E-3</v>
      </c>
      <c r="E206" s="48">
        <f t="shared" si="270"/>
        <v>1.3345639592895629E-3</v>
      </c>
      <c r="F206" s="48">
        <f t="shared" si="270"/>
        <v>9.8934412837874629E-4</v>
      </c>
      <c r="G206" s="48">
        <f t="shared" si="270"/>
        <v>8.5623648971112551E-4</v>
      </c>
      <c r="H206" s="48">
        <f t="shared" si="270"/>
        <v>7.1953843919570122E-4</v>
      </c>
      <c r="I206" s="48">
        <f t="shared" si="270"/>
        <v>6.4634219202337696E-4</v>
      </c>
      <c r="J206" s="48">
        <f t="shared" si="270"/>
        <v>5.3491156783071279E-4</v>
      </c>
      <c r="K206" s="48">
        <f t="shared" si="270"/>
        <v>4.8665562974148125E-4</v>
      </c>
      <c r="L206" s="48">
        <f t="shared" si="270"/>
        <v>4.3661413821263111E-4</v>
      </c>
      <c r="M206" s="48">
        <f t="shared" si="270"/>
        <v>5.0735268090662739E-4</v>
      </c>
      <c r="N206" s="48">
        <f t="shared" si="270"/>
        <v>5.2146842371465871E-4</v>
      </c>
      <c r="O206" s="48">
        <f t="shared" si="270"/>
        <v>5.1411662205756541E-4</v>
      </c>
      <c r="P206" s="48">
        <f t="shared" si="270"/>
        <v>5.140811861746948E-4</v>
      </c>
      <c r="Q206" s="48">
        <f t="shared" si="270"/>
        <v>5.3220004506219359E-4</v>
      </c>
      <c r="R206" s="48">
        <f t="shared" si="270"/>
        <v>5.775592806845695E-4</v>
      </c>
      <c r="S206" s="48">
        <f t="shared" si="270"/>
        <v>6.2491888072221393E-4</v>
      </c>
      <c r="T206" s="48">
        <f t="shared" si="270"/>
        <v>7.3305628861184422E-4</v>
      </c>
      <c r="U206" s="48">
        <f t="shared" si="270"/>
        <v>7.6133469848520643E-4</v>
      </c>
      <c r="V206" s="48">
        <f t="shared" si="270"/>
        <v>8.4875405953476076E-4</v>
      </c>
      <c r="W206" s="48">
        <f t="shared" si="270"/>
        <v>8.7440880785711868E-4</v>
      </c>
      <c r="X206" s="48">
        <f t="shared" si="270"/>
        <v>8.5260870761022034E-4</v>
      </c>
      <c r="Y206" s="48">
        <f t="shared" si="270"/>
        <v>8.4983505889448343E-4</v>
      </c>
      <c r="Z206" s="48">
        <f>Z71/Z63</f>
        <v>8.0174192672166416E-4</v>
      </c>
    </row>
    <row r="207" spans="1:26">
      <c r="A207" s="22" t="s">
        <v>59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>
      <c r="A208" s="18" t="s">
        <v>55</v>
      </c>
      <c r="B208" s="30">
        <f t="shared" ref="B208:Y208" si="271">SUM(B209:B216)</f>
        <v>1</v>
      </c>
      <c r="C208" s="30">
        <f t="shared" si="271"/>
        <v>1</v>
      </c>
      <c r="D208" s="30">
        <f t="shared" si="271"/>
        <v>0.99999999999999978</v>
      </c>
      <c r="E208" s="30">
        <f t="shared" si="271"/>
        <v>1</v>
      </c>
      <c r="F208" s="30">
        <f t="shared" si="271"/>
        <v>1</v>
      </c>
      <c r="G208" s="30">
        <f t="shared" si="271"/>
        <v>0.99999999999999989</v>
      </c>
      <c r="H208" s="30">
        <f t="shared" si="271"/>
        <v>1</v>
      </c>
      <c r="I208" s="30">
        <f t="shared" si="271"/>
        <v>1</v>
      </c>
      <c r="J208" s="30">
        <f t="shared" si="271"/>
        <v>0.99999999999999989</v>
      </c>
      <c r="K208" s="30">
        <f t="shared" si="271"/>
        <v>1</v>
      </c>
      <c r="L208" s="30">
        <f t="shared" si="271"/>
        <v>1</v>
      </c>
      <c r="M208" s="30">
        <f t="shared" si="271"/>
        <v>1</v>
      </c>
      <c r="N208" s="30">
        <f t="shared" si="271"/>
        <v>0.99999999999999989</v>
      </c>
      <c r="O208" s="30">
        <f t="shared" si="271"/>
        <v>1</v>
      </c>
      <c r="P208" s="30">
        <f t="shared" si="271"/>
        <v>1</v>
      </c>
      <c r="Q208" s="30">
        <f t="shared" si="271"/>
        <v>1</v>
      </c>
      <c r="R208" s="30">
        <f t="shared" si="271"/>
        <v>1</v>
      </c>
      <c r="S208" s="30">
        <f t="shared" si="271"/>
        <v>1</v>
      </c>
      <c r="T208" s="30">
        <f t="shared" si="271"/>
        <v>1.0000000000000002</v>
      </c>
      <c r="U208" s="30">
        <f t="shared" si="271"/>
        <v>0.99999999999999989</v>
      </c>
      <c r="V208" s="30">
        <f t="shared" si="271"/>
        <v>1</v>
      </c>
      <c r="W208" s="30">
        <f t="shared" si="271"/>
        <v>1</v>
      </c>
      <c r="X208" s="30">
        <f t="shared" si="271"/>
        <v>0.99999999999999989</v>
      </c>
      <c r="Y208" s="30">
        <f t="shared" si="271"/>
        <v>1</v>
      </c>
      <c r="Z208" s="30">
        <f>SUM(Z209:Z216)</f>
        <v>0.99999999999999989</v>
      </c>
    </row>
    <row r="209" spans="1:26">
      <c r="A209" s="18" t="s">
        <v>592</v>
      </c>
      <c r="B209" s="19">
        <f t="shared" ref="B209:Y209" si="272">B74/B73</f>
        <v>0.44556451612903225</v>
      </c>
      <c r="C209" s="19">
        <f t="shared" si="272"/>
        <v>0.43999393111819146</v>
      </c>
      <c r="D209" s="19">
        <f t="shared" si="272"/>
        <v>0.41365805898910785</v>
      </c>
      <c r="E209" s="19">
        <f t="shared" si="272"/>
        <v>0.43441388602678926</v>
      </c>
      <c r="F209" s="19">
        <f t="shared" si="272"/>
        <v>0.44007518425087799</v>
      </c>
      <c r="G209" s="19">
        <f t="shared" si="272"/>
        <v>0.48486308222477487</v>
      </c>
      <c r="H209" s="19">
        <f t="shared" si="272"/>
        <v>0.51153398811062289</v>
      </c>
      <c r="I209" s="19">
        <f t="shared" si="272"/>
        <v>0.53092647369533064</v>
      </c>
      <c r="J209" s="19">
        <f t="shared" si="272"/>
        <v>0.53423290622519559</v>
      </c>
      <c r="K209" s="19">
        <f t="shared" si="272"/>
        <v>0.55965775663147577</v>
      </c>
      <c r="L209" s="19">
        <f t="shared" si="272"/>
        <v>0.57003168079458855</v>
      </c>
      <c r="M209" s="19">
        <f t="shared" si="272"/>
        <v>0.57031353572848997</v>
      </c>
      <c r="N209" s="19">
        <f t="shared" si="272"/>
        <v>0.57770803262730352</v>
      </c>
      <c r="O209" s="19">
        <f t="shared" si="272"/>
        <v>0.58366554402364423</v>
      </c>
      <c r="P209" s="19">
        <f t="shared" si="272"/>
        <v>0.58971755107661061</v>
      </c>
      <c r="Q209" s="19">
        <f t="shared" si="272"/>
        <v>0.57820613130379117</v>
      </c>
      <c r="R209" s="19">
        <f t="shared" si="272"/>
        <v>0.53387634209552015</v>
      </c>
      <c r="S209" s="19">
        <f t="shared" si="272"/>
        <v>0.51744820065430752</v>
      </c>
      <c r="T209" s="19">
        <f t="shared" si="272"/>
        <v>0.50756561783988563</v>
      </c>
      <c r="U209" s="19">
        <f t="shared" si="272"/>
        <v>0.4927405793325596</v>
      </c>
      <c r="V209" s="19">
        <f t="shared" si="272"/>
        <v>0.4853515625</v>
      </c>
      <c r="W209" s="19">
        <f t="shared" si="272"/>
        <v>0.46715966386554619</v>
      </c>
      <c r="X209" s="19">
        <f t="shared" si="272"/>
        <v>0.43983463753137458</v>
      </c>
      <c r="Y209" s="19">
        <f t="shared" si="272"/>
        <v>0.42582715226268858</v>
      </c>
      <c r="Z209" s="19">
        <f>Z74/Z73</f>
        <v>0.40831020473834517</v>
      </c>
    </row>
    <row r="210" spans="1:26">
      <c r="A210" s="18" t="s">
        <v>593</v>
      </c>
      <c r="B210" s="19">
        <f t="shared" ref="B210:Y210" si="273">B75/B73</f>
        <v>7.459677419354839E-2</v>
      </c>
      <c r="C210" s="19">
        <f t="shared" si="273"/>
        <v>7.0854195114550142E-2</v>
      </c>
      <c r="D210" s="19">
        <f t="shared" si="273"/>
        <v>7.0126055562354669E-2</v>
      </c>
      <c r="E210" s="19">
        <f t="shared" si="273"/>
        <v>6.7765712927003244E-2</v>
      </c>
      <c r="F210" s="19">
        <f t="shared" si="273"/>
        <v>5.97516941188109E-2</v>
      </c>
      <c r="G210" s="19">
        <f t="shared" si="273"/>
        <v>5.6434579612405972E-2</v>
      </c>
      <c r="H210" s="19">
        <f t="shared" si="273"/>
        <v>5.4439131558542256E-2</v>
      </c>
      <c r="I210" s="19">
        <f t="shared" si="273"/>
        <v>5.4642932600887387E-2</v>
      </c>
      <c r="J210" s="19">
        <f t="shared" si="273"/>
        <v>5.4586687833087649E-2</v>
      </c>
      <c r="K210" s="19">
        <f t="shared" si="273"/>
        <v>5.32151681607482E-2</v>
      </c>
      <c r="L210" s="19">
        <f t="shared" si="273"/>
        <v>4.9884407911636272E-2</v>
      </c>
      <c r="M210" s="19">
        <f t="shared" si="273"/>
        <v>4.8637809889964204E-2</v>
      </c>
      <c r="N210" s="19">
        <f t="shared" si="273"/>
        <v>4.7564700748548218E-2</v>
      </c>
      <c r="O210" s="19">
        <f t="shared" si="273"/>
        <v>4.7546223108117396E-2</v>
      </c>
      <c r="P210" s="19">
        <f t="shared" si="273"/>
        <v>4.7883784574605417E-2</v>
      </c>
      <c r="Q210" s="19">
        <f t="shared" si="273"/>
        <v>4.8847713208620809E-2</v>
      </c>
      <c r="R210" s="19">
        <f t="shared" si="273"/>
        <v>4.9405569953515159E-2</v>
      </c>
      <c r="S210" s="19">
        <f t="shared" si="273"/>
        <v>5.2148309705561613E-2</v>
      </c>
      <c r="T210" s="19">
        <f t="shared" si="273"/>
        <v>5.3878088065152784E-2</v>
      </c>
      <c r="U210" s="19">
        <f t="shared" si="273"/>
        <v>5.4664740295113805E-2</v>
      </c>
      <c r="V210" s="19">
        <f t="shared" si="273"/>
        <v>5.4245721726190479E-2</v>
      </c>
      <c r="W210" s="19">
        <f t="shared" si="273"/>
        <v>5.496918767507003E-2</v>
      </c>
      <c r="X210" s="19">
        <f t="shared" si="273"/>
        <v>5.4776317732171856E-2</v>
      </c>
      <c r="Y210" s="19">
        <f t="shared" si="273"/>
        <v>5.5462955246270519E-2</v>
      </c>
      <c r="Z210" s="19">
        <f>Z75/Z73</f>
        <v>5.5649410723623345E-2</v>
      </c>
    </row>
    <row r="211" spans="1:26">
      <c r="A211" s="18" t="s">
        <v>594</v>
      </c>
      <c r="B211" s="19">
        <f t="shared" ref="B211:Y211" si="274">B76/B73</f>
        <v>0.301747311827957</v>
      </c>
      <c r="C211" s="19">
        <f t="shared" si="274"/>
        <v>0.31391291154604767</v>
      </c>
      <c r="D211" s="19">
        <f t="shared" si="274"/>
        <v>0.33190551952025454</v>
      </c>
      <c r="E211" s="19">
        <f t="shared" si="274"/>
        <v>0.30490607909962747</v>
      </c>
      <c r="F211" s="19">
        <f t="shared" si="274"/>
        <v>0.30306177969035958</v>
      </c>
      <c r="G211" s="19">
        <f t="shared" si="274"/>
        <v>0.26590580649942563</v>
      </c>
      <c r="H211" s="19">
        <f t="shared" si="274"/>
        <v>0.24644611010597053</v>
      </c>
      <c r="I211" s="19">
        <f t="shared" si="274"/>
        <v>0.2351574054510881</v>
      </c>
      <c r="J211" s="19">
        <f t="shared" si="274"/>
        <v>0.235582265562989</v>
      </c>
      <c r="K211" s="19">
        <f t="shared" si="274"/>
        <v>0.22121255436891221</v>
      </c>
      <c r="L211" s="19">
        <f t="shared" si="274"/>
        <v>0.2173473756314753</v>
      </c>
      <c r="M211" s="19">
        <f t="shared" si="274"/>
        <v>0.2166081134826992</v>
      </c>
      <c r="N211" s="19">
        <f t="shared" si="274"/>
        <v>0.21316840656574132</v>
      </c>
      <c r="O211" s="19">
        <f t="shared" si="274"/>
        <v>0.20894906866451302</v>
      </c>
      <c r="P211" s="19">
        <f t="shared" si="274"/>
        <v>0.20485722645828672</v>
      </c>
      <c r="Q211" s="19">
        <f t="shared" si="274"/>
        <v>0.20999004196600043</v>
      </c>
      <c r="R211" s="19">
        <f t="shared" si="274"/>
        <v>0.23526265992019416</v>
      </c>
      <c r="S211" s="19">
        <f t="shared" si="274"/>
        <v>0.24257360959651036</v>
      </c>
      <c r="T211" s="19">
        <f t="shared" si="274"/>
        <v>0.24366507111907626</v>
      </c>
      <c r="U211" s="19">
        <f t="shared" si="274"/>
        <v>0.24672556310840577</v>
      </c>
      <c r="V211" s="19">
        <f t="shared" si="274"/>
        <v>0.24697730654761904</v>
      </c>
      <c r="W211" s="19">
        <f t="shared" si="274"/>
        <v>0.25026330532212887</v>
      </c>
      <c r="X211" s="19">
        <f t="shared" si="274"/>
        <v>0.25240977832148659</v>
      </c>
      <c r="Y211" s="19">
        <f t="shared" si="274"/>
        <v>0.25597966497208102</v>
      </c>
      <c r="Z211" s="19">
        <f>Z76/Z73</f>
        <v>0.25982462491452474</v>
      </c>
    </row>
    <row r="212" spans="1:26">
      <c r="A212" s="18" t="s">
        <v>595</v>
      </c>
      <c r="B212" s="19">
        <f t="shared" ref="B212:Y212" si="275">B77/B73</f>
        <v>1.7473118279569891E-2</v>
      </c>
      <c r="C212" s="19">
        <f t="shared" si="275"/>
        <v>1.9572143832498862E-2</v>
      </c>
      <c r="D212" s="19">
        <f t="shared" si="275"/>
        <v>2.1417207196181617E-2</v>
      </c>
      <c r="E212" s="19">
        <f t="shared" si="275"/>
        <v>1.6247919473725926E-2</v>
      </c>
      <c r="F212" s="19">
        <f t="shared" si="275"/>
        <v>1.300885393480734E-2</v>
      </c>
      <c r="G212" s="19">
        <f t="shared" si="275"/>
        <v>1.2154000074109756E-2</v>
      </c>
      <c r="H212" s="19">
        <f t="shared" si="275"/>
        <v>1.1372447660894288E-2</v>
      </c>
      <c r="I212" s="19">
        <f t="shared" si="275"/>
        <v>1.0616944855271497E-2</v>
      </c>
      <c r="J212" s="19">
        <f t="shared" si="275"/>
        <v>1.1248440866311374E-2</v>
      </c>
      <c r="K212" s="19">
        <f t="shared" si="275"/>
        <v>1.1026934308059871E-2</v>
      </c>
      <c r="L212" s="19">
        <f t="shared" si="275"/>
        <v>1.054884836030482E-2</v>
      </c>
      <c r="M212" s="19">
        <f t="shared" si="275"/>
        <v>1.1749303990454726E-2</v>
      </c>
      <c r="N212" s="19">
        <f t="shared" si="275"/>
        <v>1.1714947467355913E-2</v>
      </c>
      <c r="O212" s="19">
        <f t="shared" si="275"/>
        <v>1.2286067770980824E-2</v>
      </c>
      <c r="P212" s="19">
        <f t="shared" si="275"/>
        <v>1.2392640148711682E-2</v>
      </c>
      <c r="Q212" s="19">
        <f t="shared" si="275"/>
        <v>1.2963226403015862E-2</v>
      </c>
      <c r="R212" s="19">
        <f t="shared" si="275"/>
        <v>1.5035583528734214E-2</v>
      </c>
      <c r="S212" s="19">
        <f t="shared" si="275"/>
        <v>1.5921483097055617E-2</v>
      </c>
      <c r="T212" s="19">
        <f t="shared" si="275"/>
        <v>1.6696535922506296E-2</v>
      </c>
      <c r="U212" s="19">
        <f t="shared" si="275"/>
        <v>1.7953151275431657E-2</v>
      </c>
      <c r="V212" s="19">
        <f t="shared" si="275"/>
        <v>1.8694196428571428E-2</v>
      </c>
      <c r="W212" s="19">
        <f t="shared" si="275"/>
        <v>2.0257703081232491E-2</v>
      </c>
      <c r="X212" s="19">
        <f t="shared" si="275"/>
        <v>2.3454472590748981E-2</v>
      </c>
      <c r="Y212" s="19">
        <f t="shared" si="275"/>
        <v>2.514792899408284E-2</v>
      </c>
      <c r="Z212" s="19">
        <f>Z77/Z73</f>
        <v>2.7251518442540524E-2</v>
      </c>
    </row>
    <row r="213" spans="1:26">
      <c r="A213" s="18" t="s">
        <v>596</v>
      </c>
      <c r="B213" s="19">
        <f t="shared" ref="B213:Y213" si="276">B78/B73</f>
        <v>1.1088709677419355E-2</v>
      </c>
      <c r="C213" s="19">
        <f t="shared" si="276"/>
        <v>9.7102108936428459E-3</v>
      </c>
      <c r="D213" s="19">
        <f t="shared" si="276"/>
        <v>1.0035491371925101E-2</v>
      </c>
      <c r="E213" s="19">
        <f t="shared" si="276"/>
        <v>6.8162003645874615E-3</v>
      </c>
      <c r="F213" s="19">
        <f t="shared" si="276"/>
        <v>5.2925755552258001E-3</v>
      </c>
      <c r="G213" s="19">
        <f t="shared" si="276"/>
        <v>4.7059695408900584E-3</v>
      </c>
      <c r="H213" s="19">
        <f t="shared" si="276"/>
        <v>4.3939002326182476E-3</v>
      </c>
      <c r="I213" s="19">
        <f t="shared" si="276"/>
        <v>4.0935981407141352E-3</v>
      </c>
      <c r="J213" s="19">
        <f t="shared" si="276"/>
        <v>3.9006690100918473E-3</v>
      </c>
      <c r="K213" s="19">
        <f t="shared" si="276"/>
        <v>3.1855588001061851E-3</v>
      </c>
      <c r="L213" s="19">
        <f t="shared" si="276"/>
        <v>2.8769586437194963E-3</v>
      </c>
      <c r="M213" s="19">
        <f t="shared" si="276"/>
        <v>3.1651862654116401E-3</v>
      </c>
      <c r="N213" s="19">
        <f t="shared" si="276"/>
        <v>3.2728005102212079E-3</v>
      </c>
      <c r="O213" s="19">
        <f t="shared" si="276"/>
        <v>3.161729328476184E-3</v>
      </c>
      <c r="P213" s="19">
        <f t="shared" si="276"/>
        <v>3.2186440386237285E-3</v>
      </c>
      <c r="Q213" s="19">
        <f t="shared" si="276"/>
        <v>3.6809161391279607E-3</v>
      </c>
      <c r="R213" s="19">
        <f t="shared" si="276"/>
        <v>4.2165453124357235E-3</v>
      </c>
      <c r="S213" s="19">
        <f t="shared" si="276"/>
        <v>4.5801526717557254E-3</v>
      </c>
      <c r="T213" s="19">
        <f t="shared" si="276"/>
        <v>4.6505297066763455E-3</v>
      </c>
      <c r="U213" s="19">
        <f t="shared" si="276"/>
        <v>4.9501432936216571E-3</v>
      </c>
      <c r="V213" s="19">
        <f t="shared" si="276"/>
        <v>5.115327380952381E-3</v>
      </c>
      <c r="W213" s="19">
        <f t="shared" si="276"/>
        <v>5.759103641456583E-3</v>
      </c>
      <c r="X213" s="19">
        <f t="shared" si="276"/>
        <v>6.0112632089599459E-3</v>
      </c>
      <c r="Y213" s="19">
        <f t="shared" si="276"/>
        <v>5.8963246937244768E-3</v>
      </c>
      <c r="Z213" s="19">
        <f>Z78/Z73</f>
        <v>6.5162302401351518E-3</v>
      </c>
    </row>
    <row r="214" spans="1:26">
      <c r="A214" s="18" t="s">
        <v>597</v>
      </c>
      <c r="B214" s="19">
        <f t="shared" ref="B214:Y214" si="277">B79/B73</f>
        <v>0.10651881720430108</v>
      </c>
      <c r="C214" s="19">
        <f t="shared" si="277"/>
        <v>0.10529509937793961</v>
      </c>
      <c r="D214" s="19">
        <f t="shared" si="277"/>
        <v>0.11516338269489658</v>
      </c>
      <c r="E214" s="19">
        <f t="shared" si="277"/>
        <v>0.13830546088610604</v>
      </c>
      <c r="F214" s="19">
        <f t="shared" si="277"/>
        <v>0.15269327793441165</v>
      </c>
      <c r="G214" s="19">
        <f t="shared" si="277"/>
        <v>0.15337014117908623</v>
      </c>
      <c r="H214" s="19">
        <f t="shared" si="277"/>
        <v>0.15175109847505816</v>
      </c>
      <c r="I214" s="19">
        <f t="shared" si="277"/>
        <v>0.14520388759771816</v>
      </c>
      <c r="J214" s="19">
        <f t="shared" si="277"/>
        <v>0.14012926635672979</v>
      </c>
      <c r="K214" s="19">
        <f t="shared" si="277"/>
        <v>0.13254783443262338</v>
      </c>
      <c r="L214" s="19">
        <f t="shared" si="277"/>
        <v>0.13097011730456376</v>
      </c>
      <c r="M214" s="19">
        <f t="shared" si="277"/>
        <v>0.13076693623226832</v>
      </c>
      <c r="N214" s="19">
        <f t="shared" si="277"/>
        <v>0.12698465979658285</v>
      </c>
      <c r="O214" s="19">
        <f t="shared" si="277"/>
        <v>0.12315279400646093</v>
      </c>
      <c r="P214" s="19">
        <f t="shared" si="277"/>
        <v>0.11869395342432744</v>
      </c>
      <c r="Q214" s="19">
        <f t="shared" si="277"/>
        <v>0.12050999359840671</v>
      </c>
      <c r="R214" s="19">
        <f t="shared" si="277"/>
        <v>0.13126825455592578</v>
      </c>
      <c r="S214" s="19">
        <f t="shared" si="277"/>
        <v>0.13321701199563796</v>
      </c>
      <c r="T214" s="19">
        <f t="shared" si="277"/>
        <v>0.13618112111794198</v>
      </c>
      <c r="U214" s="19">
        <f t="shared" si="277"/>
        <v>0.1431988820729021</v>
      </c>
      <c r="V214" s="19">
        <f t="shared" si="277"/>
        <v>0.14767020089285715</v>
      </c>
      <c r="W214" s="19">
        <f t="shared" si="277"/>
        <v>0.15881232492997199</v>
      </c>
      <c r="X214" s="19">
        <f t="shared" si="277"/>
        <v>0.17765919301427938</v>
      </c>
      <c r="Y214" s="19">
        <f t="shared" si="277"/>
        <v>0.18530710892574381</v>
      </c>
      <c r="Z214" s="19">
        <f>Z79/Z73</f>
        <v>0.194581875226258</v>
      </c>
    </row>
    <row r="215" spans="1:26">
      <c r="A215" s="18" t="s">
        <v>598</v>
      </c>
      <c r="B215" s="19">
        <f t="shared" ref="B215:Y215" si="278">B80/B73</f>
        <v>3.6122311827956992E-2</v>
      </c>
      <c r="C215" s="19">
        <f t="shared" si="278"/>
        <v>3.5047792444242151E-2</v>
      </c>
      <c r="D215" s="19">
        <f t="shared" si="278"/>
        <v>3.3777995349406439E-2</v>
      </c>
      <c r="E215" s="19">
        <f t="shared" si="278"/>
        <v>2.9166996908932392E-2</v>
      </c>
      <c r="F215" s="19">
        <f t="shared" si="278"/>
        <v>2.4682198150071721E-2</v>
      </c>
      <c r="G215" s="19">
        <f t="shared" si="278"/>
        <v>2.1528884277615148E-2</v>
      </c>
      <c r="H215" s="19">
        <f t="shared" si="278"/>
        <v>1.919100542775911E-2</v>
      </c>
      <c r="I215" s="19">
        <f t="shared" si="278"/>
        <v>1.8698499894358758E-2</v>
      </c>
      <c r="J215" s="19">
        <f t="shared" si="278"/>
        <v>1.9911554598026987E-2</v>
      </c>
      <c r="K215" s="19">
        <f t="shared" si="278"/>
        <v>1.8847889567294929E-2</v>
      </c>
      <c r="L215" s="19">
        <f t="shared" si="278"/>
        <v>1.8049490538573507E-2</v>
      </c>
      <c r="M215" s="19">
        <f t="shared" si="278"/>
        <v>1.8477396261434444E-2</v>
      </c>
      <c r="N215" s="19">
        <f t="shared" si="278"/>
        <v>1.9334698398845288E-2</v>
      </c>
      <c r="O215" s="19">
        <f t="shared" si="278"/>
        <v>2.0963640112722524E-2</v>
      </c>
      <c r="P215" s="19">
        <f t="shared" si="278"/>
        <v>2.2943596275323157E-2</v>
      </c>
      <c r="Q215" s="19">
        <f t="shared" si="278"/>
        <v>2.5535244327477061E-2</v>
      </c>
      <c r="R215" s="19">
        <f t="shared" si="278"/>
        <v>3.0585379900448392E-2</v>
      </c>
      <c r="S215" s="19">
        <f t="shared" si="278"/>
        <v>3.3740458015267177E-2</v>
      </c>
      <c r="T215" s="19">
        <f t="shared" si="278"/>
        <v>3.6954697035003745E-2</v>
      </c>
      <c r="U215" s="19">
        <f t="shared" si="278"/>
        <v>3.9387982283697685E-2</v>
      </c>
      <c r="V215" s="19">
        <f t="shared" si="278"/>
        <v>4.1596912202380952E-2</v>
      </c>
      <c r="W215" s="19">
        <f t="shared" si="278"/>
        <v>4.2263305322128852E-2</v>
      </c>
      <c r="X215" s="19">
        <f t="shared" si="278"/>
        <v>4.5221573052667101E-2</v>
      </c>
      <c r="Y215" s="19">
        <f t="shared" si="278"/>
        <v>4.5712142678556549E-2</v>
      </c>
      <c r="Z215" s="19">
        <f>Z80/Z73</f>
        <v>4.7262781062708661E-2</v>
      </c>
    </row>
    <row r="216" spans="1:26">
      <c r="A216" s="36" t="s">
        <v>599</v>
      </c>
      <c r="B216" s="48">
        <f t="shared" ref="B216:Y216" si="279">B81/B73</f>
        <v>6.8884408602150537E-3</v>
      </c>
      <c r="C216" s="48">
        <f t="shared" si="279"/>
        <v>5.6137156728872702E-3</v>
      </c>
      <c r="D216" s="48">
        <f t="shared" si="279"/>
        <v>3.9162893158732103E-3</v>
      </c>
      <c r="E216" s="48">
        <f t="shared" si="279"/>
        <v>2.3777443132281841E-3</v>
      </c>
      <c r="F216" s="48">
        <f t="shared" si="279"/>
        <v>1.43443636543503E-3</v>
      </c>
      <c r="G216" s="48">
        <f t="shared" si="279"/>
        <v>1.0375365916922962E-3</v>
      </c>
      <c r="H216" s="48">
        <f t="shared" si="279"/>
        <v>8.7231842853450505E-4</v>
      </c>
      <c r="I216" s="48">
        <f t="shared" si="279"/>
        <v>6.6025776463131207E-4</v>
      </c>
      <c r="J216" s="48">
        <f t="shared" si="279"/>
        <v>4.0820954756775143E-4</v>
      </c>
      <c r="K216" s="48">
        <f t="shared" si="279"/>
        <v>3.0630373077944088E-4</v>
      </c>
      <c r="L216" s="48">
        <f t="shared" si="279"/>
        <v>2.9112081513828241E-4</v>
      </c>
      <c r="M216" s="48">
        <f t="shared" si="279"/>
        <v>2.8171814927747583E-4</v>
      </c>
      <c r="N216" s="48">
        <f t="shared" si="279"/>
        <v>2.5175388540163137E-4</v>
      </c>
      <c r="O216" s="48">
        <f t="shared" si="279"/>
        <v>2.7493298508488555E-4</v>
      </c>
      <c r="P216" s="48">
        <f t="shared" si="279"/>
        <v>2.9260400351124806E-4</v>
      </c>
      <c r="Q216" s="48">
        <f t="shared" si="279"/>
        <v>2.6673305355999716E-4</v>
      </c>
      <c r="R216" s="48">
        <f t="shared" si="279"/>
        <v>3.4966473322637704E-4</v>
      </c>
      <c r="S216" s="48">
        <f t="shared" si="279"/>
        <v>3.7077426390403489E-4</v>
      </c>
      <c r="T216" s="48">
        <f t="shared" si="279"/>
        <v>4.0833919375694741E-4</v>
      </c>
      <c r="U216" s="48">
        <f t="shared" si="279"/>
        <v>3.7895833826768669E-4</v>
      </c>
      <c r="V216" s="48">
        <f t="shared" si="279"/>
        <v>3.4877232142857144E-4</v>
      </c>
      <c r="W216" s="48">
        <f t="shared" si="279"/>
        <v>5.1540616246498595E-4</v>
      </c>
      <c r="X216" s="48">
        <f t="shared" si="279"/>
        <v>6.327645483115733E-4</v>
      </c>
      <c r="Y216" s="48">
        <f t="shared" si="279"/>
        <v>6.6672222685223764E-4</v>
      </c>
      <c r="Z216" s="48">
        <f>Z81/Z73</f>
        <v>6.0335465186436583E-4</v>
      </c>
    </row>
    <row r="217" spans="1:26">
      <c r="A217" s="22" t="s">
        <v>60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>
      <c r="A218" s="18" t="s">
        <v>55</v>
      </c>
      <c r="B218" s="30">
        <f t="shared" ref="B218:Y218" si="280">SUM(B219:B226)</f>
        <v>1</v>
      </c>
      <c r="C218" s="30">
        <f t="shared" si="280"/>
        <v>1</v>
      </c>
      <c r="D218" s="30">
        <f t="shared" si="280"/>
        <v>1</v>
      </c>
      <c r="E218" s="30">
        <f t="shared" si="280"/>
        <v>1</v>
      </c>
      <c r="F218" s="30">
        <f t="shared" si="280"/>
        <v>1</v>
      </c>
      <c r="G218" s="30">
        <f t="shared" si="280"/>
        <v>0.99999999999999989</v>
      </c>
      <c r="H218" s="30">
        <f t="shared" si="280"/>
        <v>1</v>
      </c>
      <c r="I218" s="30">
        <f t="shared" si="280"/>
        <v>0.99999999999999989</v>
      </c>
      <c r="J218" s="30">
        <f t="shared" si="280"/>
        <v>0.99999999999999989</v>
      </c>
      <c r="K218" s="30">
        <f t="shared" si="280"/>
        <v>0.99999999999999989</v>
      </c>
      <c r="L218" s="30">
        <f t="shared" si="280"/>
        <v>1</v>
      </c>
      <c r="M218" s="30">
        <f t="shared" si="280"/>
        <v>0.99999999999999989</v>
      </c>
      <c r="N218" s="30">
        <f t="shared" si="280"/>
        <v>1</v>
      </c>
      <c r="O218" s="30">
        <f t="shared" si="280"/>
        <v>0.99999999999999989</v>
      </c>
      <c r="P218" s="30">
        <f t="shared" si="280"/>
        <v>0.99999999999999989</v>
      </c>
      <c r="Q218" s="30">
        <f t="shared" si="280"/>
        <v>1</v>
      </c>
      <c r="R218" s="30">
        <f t="shared" si="280"/>
        <v>1</v>
      </c>
      <c r="S218" s="30">
        <f t="shared" si="280"/>
        <v>0.99999999999999989</v>
      </c>
      <c r="T218" s="30">
        <f t="shared" si="280"/>
        <v>1.0000000000000002</v>
      </c>
      <c r="U218" s="30">
        <f t="shared" si="280"/>
        <v>1</v>
      </c>
      <c r="V218" s="30">
        <f t="shared" si="280"/>
        <v>0.99999999999999978</v>
      </c>
      <c r="W218" s="30">
        <f t="shared" si="280"/>
        <v>1</v>
      </c>
      <c r="X218" s="30">
        <f t="shared" si="280"/>
        <v>1</v>
      </c>
      <c r="Y218" s="30">
        <f t="shared" si="280"/>
        <v>1</v>
      </c>
      <c r="Z218" s="30">
        <f>SUM(Z219:Z226)</f>
        <v>1</v>
      </c>
    </row>
    <row r="219" spans="1:26">
      <c r="A219" s="18" t="s">
        <v>592</v>
      </c>
      <c r="B219" s="19">
        <f t="shared" ref="B219:Y219" si="281">B84/B83</f>
        <v>0.48997456232231035</v>
      </c>
      <c r="C219" s="19">
        <f t="shared" si="281"/>
        <v>0.48543229659844128</v>
      </c>
      <c r="D219" s="19">
        <f t="shared" si="281"/>
        <v>0.44642912422994768</v>
      </c>
      <c r="E219" s="19">
        <f t="shared" si="281"/>
        <v>0.38356254236176401</v>
      </c>
      <c r="F219" s="19">
        <f t="shared" si="281"/>
        <v>0.33232642087933667</v>
      </c>
      <c r="G219" s="19">
        <f t="shared" si="281"/>
        <v>0.31785034876347495</v>
      </c>
      <c r="H219" s="19">
        <f t="shared" si="281"/>
        <v>0.31151751274447093</v>
      </c>
      <c r="I219" s="19">
        <f t="shared" si="281"/>
        <v>0.31505068884845333</v>
      </c>
      <c r="J219" s="19">
        <f t="shared" si="281"/>
        <v>0.30812351415604061</v>
      </c>
      <c r="K219" s="19">
        <f t="shared" si="281"/>
        <v>0.3334288370197756</v>
      </c>
      <c r="L219" s="19">
        <f t="shared" si="281"/>
        <v>0.36223838798946095</v>
      </c>
      <c r="M219" s="19">
        <f t="shared" si="281"/>
        <v>0.36150740382314073</v>
      </c>
      <c r="N219" s="19">
        <f t="shared" si="281"/>
        <v>0.37040529779118991</v>
      </c>
      <c r="O219" s="19">
        <f t="shared" si="281"/>
        <v>0.37797648026137853</v>
      </c>
      <c r="P219" s="19">
        <f t="shared" si="281"/>
        <v>0.38245211433025011</v>
      </c>
      <c r="Q219" s="19">
        <f t="shared" si="281"/>
        <v>0.37388910246263085</v>
      </c>
      <c r="R219" s="19">
        <f t="shared" si="281"/>
        <v>0.35735730293639717</v>
      </c>
      <c r="S219" s="19">
        <f t="shared" si="281"/>
        <v>0.35154785397138627</v>
      </c>
      <c r="T219" s="19">
        <f t="shared" si="281"/>
        <v>0.34030819944358043</v>
      </c>
      <c r="U219" s="19">
        <f t="shared" si="281"/>
        <v>0.32315030378740561</v>
      </c>
      <c r="V219" s="19">
        <f t="shared" si="281"/>
        <v>0.30927910957853466</v>
      </c>
      <c r="W219" s="19">
        <f t="shared" si="281"/>
        <v>0.29388236113691252</v>
      </c>
      <c r="X219" s="19">
        <f t="shared" si="281"/>
        <v>0.27279200753844179</v>
      </c>
      <c r="Y219" s="19">
        <f t="shared" si="281"/>
        <v>0.26187869266940655</v>
      </c>
      <c r="Z219" s="19">
        <f>Z84/Z83</f>
        <v>0.24988201034292312</v>
      </c>
    </row>
    <row r="220" spans="1:26">
      <c r="A220" s="18" t="s">
        <v>593</v>
      </c>
      <c r="B220" s="19">
        <f t="shared" ref="B220:Y220" si="282">B85/B83</f>
        <v>8.9667813856052672E-2</v>
      </c>
      <c r="C220" s="19">
        <f t="shared" si="282"/>
        <v>8.70420278243135E-2</v>
      </c>
      <c r="D220" s="19">
        <f t="shared" si="282"/>
        <v>9.1632356127913817E-2</v>
      </c>
      <c r="E220" s="19">
        <f t="shared" si="282"/>
        <v>9.1457681964274007E-2</v>
      </c>
      <c r="F220" s="19">
        <f t="shared" si="282"/>
        <v>8.9731003337914783E-2</v>
      </c>
      <c r="G220" s="19">
        <f t="shared" si="282"/>
        <v>8.7439985505933515E-2</v>
      </c>
      <c r="H220" s="19">
        <f t="shared" si="282"/>
        <v>8.894962299625904E-2</v>
      </c>
      <c r="I220" s="19">
        <f t="shared" si="282"/>
        <v>9.1491992973667002E-2</v>
      </c>
      <c r="J220" s="19">
        <f t="shared" si="282"/>
        <v>9.0352820401988332E-2</v>
      </c>
      <c r="K220" s="19">
        <f t="shared" si="282"/>
        <v>8.7831556964765509E-2</v>
      </c>
      <c r="L220" s="19">
        <f t="shared" si="282"/>
        <v>8.2152661551803188E-2</v>
      </c>
      <c r="M220" s="19">
        <f t="shared" si="282"/>
        <v>7.9085110146827745E-2</v>
      </c>
      <c r="N220" s="19">
        <f t="shared" si="282"/>
        <v>7.7303114128840264E-2</v>
      </c>
      <c r="O220" s="19">
        <f t="shared" si="282"/>
        <v>7.6412103902285977E-2</v>
      </c>
      <c r="P220" s="19">
        <f t="shared" si="282"/>
        <v>7.6216558510091306E-2</v>
      </c>
      <c r="Q220" s="19">
        <f t="shared" si="282"/>
        <v>7.7841975531987059E-2</v>
      </c>
      <c r="R220" s="19">
        <f t="shared" si="282"/>
        <v>7.5919851639755231E-2</v>
      </c>
      <c r="S220" s="19">
        <f t="shared" si="282"/>
        <v>7.8027873704982736E-2</v>
      </c>
      <c r="T220" s="19">
        <f t="shared" si="282"/>
        <v>8.074899776316849E-2</v>
      </c>
      <c r="U220" s="19">
        <f t="shared" si="282"/>
        <v>8.2227648123962924E-2</v>
      </c>
      <c r="V220" s="19">
        <f t="shared" si="282"/>
        <v>8.3207038943667586E-2</v>
      </c>
      <c r="W220" s="19">
        <f t="shared" si="282"/>
        <v>8.4148012260821109E-2</v>
      </c>
      <c r="X220" s="19">
        <f t="shared" si="282"/>
        <v>8.4753929841093076E-2</v>
      </c>
      <c r="Y220" s="19">
        <f t="shared" si="282"/>
        <v>8.578365254923119E-2</v>
      </c>
      <c r="Z220" s="19">
        <f>Z85/Z83</f>
        <v>8.605713711904403E-2</v>
      </c>
    </row>
    <row r="221" spans="1:26">
      <c r="A221" s="18" t="s">
        <v>594</v>
      </c>
      <c r="B221" s="19">
        <f t="shared" ref="B221:Y221" si="283">B86/B83</f>
        <v>0.19695496034714949</v>
      </c>
      <c r="C221" s="19">
        <f t="shared" si="283"/>
        <v>0.1995775366013548</v>
      </c>
      <c r="D221" s="19">
        <f t="shared" si="283"/>
        <v>0.21350958115345323</v>
      </c>
      <c r="E221" s="19">
        <f t="shared" si="283"/>
        <v>0.2067472724490019</v>
      </c>
      <c r="F221" s="19">
        <f t="shared" si="283"/>
        <v>0.20121131568215803</v>
      </c>
      <c r="G221" s="19">
        <f t="shared" si="283"/>
        <v>0.18723389799800708</v>
      </c>
      <c r="H221" s="19">
        <f t="shared" si="283"/>
        <v>0.17749219825163304</v>
      </c>
      <c r="I221" s="19">
        <f t="shared" si="283"/>
        <v>0.17436648785751982</v>
      </c>
      <c r="J221" s="19">
        <f t="shared" si="283"/>
        <v>0.17616706289172249</v>
      </c>
      <c r="K221" s="19">
        <f t="shared" si="283"/>
        <v>0.1637888222485388</v>
      </c>
      <c r="L221" s="19">
        <f t="shared" si="283"/>
        <v>0.15799735971409792</v>
      </c>
      <c r="M221" s="19">
        <f t="shared" si="283"/>
        <v>0.16642733014911706</v>
      </c>
      <c r="N221" s="19">
        <f t="shared" si="283"/>
        <v>0.16561360492895763</v>
      </c>
      <c r="O221" s="19">
        <f t="shared" si="283"/>
        <v>0.16074345742321466</v>
      </c>
      <c r="P221" s="19">
        <f t="shared" si="283"/>
        <v>0.15575088085818048</v>
      </c>
      <c r="Q221" s="19">
        <f t="shared" si="283"/>
        <v>0.15492073901539993</v>
      </c>
      <c r="R221" s="19">
        <f t="shared" si="283"/>
        <v>0.16128135892185111</v>
      </c>
      <c r="S221" s="19">
        <f t="shared" si="283"/>
        <v>0.16217316230883078</v>
      </c>
      <c r="T221" s="19">
        <f t="shared" si="283"/>
        <v>0.16413758062817169</v>
      </c>
      <c r="U221" s="19">
        <f t="shared" si="283"/>
        <v>0.16565404198133743</v>
      </c>
      <c r="V221" s="19">
        <f t="shared" si="283"/>
        <v>0.16463470753900808</v>
      </c>
      <c r="W221" s="19">
        <f t="shared" si="283"/>
        <v>0.16400009288500836</v>
      </c>
      <c r="X221" s="19">
        <f t="shared" si="283"/>
        <v>0.16425557887523023</v>
      </c>
      <c r="Y221" s="19">
        <f t="shared" si="283"/>
        <v>0.16466991436445094</v>
      </c>
      <c r="Z221" s="19">
        <f>Z86/Z83</f>
        <v>0.1655068534417834</v>
      </c>
    </row>
    <row r="222" spans="1:26">
      <c r="A222" s="18" t="s">
        <v>595</v>
      </c>
      <c r="B222" s="19">
        <f t="shared" ref="B222:Y222" si="284">B87/B83</f>
        <v>2.5923986233727367E-2</v>
      </c>
      <c r="C222" s="19">
        <f t="shared" si="284"/>
        <v>2.6476800932333018E-2</v>
      </c>
      <c r="D222" s="19">
        <f t="shared" si="284"/>
        <v>2.7768318732006317E-2</v>
      </c>
      <c r="E222" s="19">
        <f t="shared" si="284"/>
        <v>2.4269191245599842E-2</v>
      </c>
      <c r="F222" s="19">
        <f t="shared" si="284"/>
        <v>2.1537857390989141E-2</v>
      </c>
      <c r="G222" s="19">
        <f t="shared" si="284"/>
        <v>1.9702871636923636E-2</v>
      </c>
      <c r="H222" s="19">
        <f t="shared" si="284"/>
        <v>1.8937411564032485E-2</v>
      </c>
      <c r="I222" s="19">
        <f t="shared" si="284"/>
        <v>1.8440185583414072E-2</v>
      </c>
      <c r="J222" s="19">
        <f t="shared" si="284"/>
        <v>1.8005727253079751E-2</v>
      </c>
      <c r="K222" s="19">
        <f t="shared" si="284"/>
        <v>1.8801492404273472E-2</v>
      </c>
      <c r="L222" s="19">
        <f t="shared" si="284"/>
        <v>1.9520440121298492E-2</v>
      </c>
      <c r="M222" s="19">
        <f t="shared" si="284"/>
        <v>2.0354009927262509E-2</v>
      </c>
      <c r="N222" s="19">
        <f t="shared" si="284"/>
        <v>2.084119200301773E-2</v>
      </c>
      <c r="O222" s="19">
        <f t="shared" si="284"/>
        <v>2.2519013772137657E-2</v>
      </c>
      <c r="P222" s="19">
        <f t="shared" si="284"/>
        <v>2.4014548367367924E-2</v>
      </c>
      <c r="Q222" s="19">
        <f t="shared" si="284"/>
        <v>2.5717419325659754E-2</v>
      </c>
      <c r="R222" s="19">
        <f t="shared" si="284"/>
        <v>2.7853790253891737E-2</v>
      </c>
      <c r="S222" s="19">
        <f t="shared" si="284"/>
        <v>2.9298223976319683E-2</v>
      </c>
      <c r="T222" s="19">
        <f t="shared" si="284"/>
        <v>3.088810265879335E-2</v>
      </c>
      <c r="U222" s="19">
        <f t="shared" si="284"/>
        <v>3.3079073054088672E-2</v>
      </c>
      <c r="V222" s="19">
        <f t="shared" si="284"/>
        <v>3.59371452763853E-2</v>
      </c>
      <c r="W222" s="19">
        <f t="shared" si="284"/>
        <v>3.897687163291845E-2</v>
      </c>
      <c r="X222" s="19">
        <f t="shared" si="284"/>
        <v>4.3838608814837025E-2</v>
      </c>
      <c r="Y222" s="19">
        <f t="shared" si="284"/>
        <v>4.5890921785493262E-2</v>
      </c>
      <c r="Z222" s="19">
        <f>Z87/Z83</f>
        <v>4.7662800622583726E-2</v>
      </c>
    </row>
    <row r="223" spans="1:26">
      <c r="A223" s="18" t="s">
        <v>596</v>
      </c>
      <c r="B223" s="19">
        <f t="shared" ref="B223:Y223" si="285">B88/B83</f>
        <v>1.8591949723178212E-2</v>
      </c>
      <c r="C223" s="19">
        <f t="shared" si="285"/>
        <v>1.8537402578483502E-2</v>
      </c>
      <c r="D223" s="19">
        <f t="shared" si="285"/>
        <v>1.9100393152338791E-2</v>
      </c>
      <c r="E223" s="19">
        <f t="shared" si="285"/>
        <v>1.5632857423967465E-2</v>
      </c>
      <c r="F223" s="19">
        <f t="shared" si="285"/>
        <v>1.3019378030177166E-2</v>
      </c>
      <c r="G223" s="19">
        <f t="shared" si="285"/>
        <v>1.1640547151010055E-2</v>
      </c>
      <c r="H223" s="19">
        <f t="shared" si="285"/>
        <v>1.0573549650132776E-2</v>
      </c>
      <c r="I223" s="19">
        <f t="shared" si="285"/>
        <v>1.0003859756914086E-2</v>
      </c>
      <c r="J223" s="19">
        <f t="shared" si="285"/>
        <v>9.7052625891506372E-3</v>
      </c>
      <c r="K223" s="19">
        <f t="shared" si="285"/>
        <v>8.9200443137105092E-3</v>
      </c>
      <c r="L223" s="19">
        <f t="shared" si="285"/>
        <v>8.2798924000640744E-3</v>
      </c>
      <c r="M223" s="19">
        <f t="shared" si="285"/>
        <v>8.1790653388692913E-3</v>
      </c>
      <c r="N223" s="19">
        <f t="shared" si="285"/>
        <v>8.4297330147952553E-3</v>
      </c>
      <c r="O223" s="19">
        <f t="shared" si="285"/>
        <v>8.6170523514329297E-3</v>
      </c>
      <c r="P223" s="19">
        <f t="shared" si="285"/>
        <v>8.7084535323630821E-3</v>
      </c>
      <c r="Q223" s="19">
        <f t="shared" si="285"/>
        <v>8.9889419054295476E-3</v>
      </c>
      <c r="R223" s="19">
        <f t="shared" si="285"/>
        <v>9.4899814549694039E-3</v>
      </c>
      <c r="S223" s="19">
        <f t="shared" si="285"/>
        <v>9.9469659595461269E-3</v>
      </c>
      <c r="T223" s="19">
        <f t="shared" si="285"/>
        <v>1.0521163152383372E-2</v>
      </c>
      <c r="U223" s="19">
        <f t="shared" si="285"/>
        <v>1.1407012031621651E-2</v>
      </c>
      <c r="V223" s="19">
        <f t="shared" si="285"/>
        <v>1.2486271237398682E-2</v>
      </c>
      <c r="W223" s="19">
        <f t="shared" si="285"/>
        <v>1.336963589076723E-2</v>
      </c>
      <c r="X223" s="19">
        <f t="shared" si="285"/>
        <v>1.3963250096372126E-2</v>
      </c>
      <c r="Y223" s="19">
        <f t="shared" si="285"/>
        <v>1.3948174360113617E-2</v>
      </c>
      <c r="Z223" s="19">
        <f>Z88/Z83</f>
        <v>1.5007280212883466E-2</v>
      </c>
    </row>
    <row r="224" spans="1:26">
      <c r="A224" s="18" t="s">
        <v>597</v>
      </c>
      <c r="B224" s="19">
        <f t="shared" ref="B224:Y224" si="286">B89/B83</f>
        <v>0.12453239563070477</v>
      </c>
      <c r="C224" s="19">
        <f t="shared" si="286"/>
        <v>0.12608347294049094</v>
      </c>
      <c r="D224" s="19">
        <f t="shared" si="286"/>
        <v>0.1314119431631737</v>
      </c>
      <c r="E224" s="19">
        <f t="shared" si="286"/>
        <v>0.20884622952970244</v>
      </c>
      <c r="F224" s="19">
        <f t="shared" si="286"/>
        <v>0.27808908154480511</v>
      </c>
      <c r="G224" s="19">
        <f t="shared" si="286"/>
        <v>0.31805417157351207</v>
      </c>
      <c r="H224" s="19">
        <f t="shared" si="286"/>
        <v>0.33712275396871549</v>
      </c>
      <c r="I224" s="19">
        <f t="shared" si="286"/>
        <v>0.32906396956305978</v>
      </c>
      <c r="J224" s="19">
        <f t="shared" si="286"/>
        <v>0.31891614437000215</v>
      </c>
      <c r="K224" s="19">
        <f t="shared" si="286"/>
        <v>0.31605353299970712</v>
      </c>
      <c r="L224" s="19">
        <f t="shared" si="286"/>
        <v>0.30583679939903113</v>
      </c>
      <c r="M224" s="19">
        <f t="shared" si="286"/>
        <v>0.29936315674460712</v>
      </c>
      <c r="N224" s="19">
        <f t="shared" si="286"/>
        <v>0.29110084244939016</v>
      </c>
      <c r="O224" s="19">
        <f t="shared" si="286"/>
        <v>0.28192853201778584</v>
      </c>
      <c r="P224" s="19">
        <f t="shared" si="286"/>
        <v>0.27419992097984985</v>
      </c>
      <c r="Q224" s="19">
        <f t="shared" si="286"/>
        <v>0.27365957350580039</v>
      </c>
      <c r="R224" s="19">
        <f t="shared" si="286"/>
        <v>0.27785530043553641</v>
      </c>
      <c r="S224" s="19">
        <f t="shared" si="286"/>
        <v>0.27543167242229899</v>
      </c>
      <c r="T224" s="19">
        <f t="shared" si="286"/>
        <v>0.27594197869743292</v>
      </c>
      <c r="U224" s="19">
        <f t="shared" si="286"/>
        <v>0.28315636060795335</v>
      </c>
      <c r="V224" s="19">
        <f t="shared" si="286"/>
        <v>0.29139950545775833</v>
      </c>
      <c r="W224" s="19">
        <f t="shared" si="286"/>
        <v>0.30354820731933868</v>
      </c>
      <c r="X224" s="19">
        <f t="shared" si="286"/>
        <v>0.31861695292757097</v>
      </c>
      <c r="Y224" s="19">
        <f t="shared" si="286"/>
        <v>0.32734043172165006</v>
      </c>
      <c r="Z224" s="19">
        <f>Z89/Z83</f>
        <v>0.3383742531505749</v>
      </c>
    </row>
    <row r="225" spans="1:26">
      <c r="A225" s="18" t="s">
        <v>598</v>
      </c>
      <c r="B225" s="19">
        <f t="shared" ref="B225:Y225" si="287">B90/B83</f>
        <v>5.2072422564716447E-2</v>
      </c>
      <c r="C225" s="19">
        <f t="shared" si="287"/>
        <v>5.4592468497341395E-2</v>
      </c>
      <c r="D225" s="19">
        <f t="shared" si="287"/>
        <v>6.7981302046249581E-2</v>
      </c>
      <c r="E225" s="19">
        <f t="shared" si="287"/>
        <v>6.7494588626276317E-2</v>
      </c>
      <c r="F225" s="19">
        <f t="shared" si="287"/>
        <v>6.2408433898714678E-2</v>
      </c>
      <c r="G225" s="19">
        <f t="shared" si="287"/>
        <v>5.649288884862759E-2</v>
      </c>
      <c r="H225" s="19">
        <f t="shared" si="287"/>
        <v>5.4137349537710065E-2</v>
      </c>
      <c r="I225" s="19">
        <f t="shared" si="287"/>
        <v>6.0487904782160047E-2</v>
      </c>
      <c r="J225" s="19">
        <f t="shared" si="287"/>
        <v>7.7203101361573379E-2</v>
      </c>
      <c r="K225" s="19">
        <f t="shared" si="287"/>
        <v>6.8819956450318978E-2</v>
      </c>
      <c r="L225" s="19">
        <f t="shared" si="287"/>
        <v>6.2008053424362435E-2</v>
      </c>
      <c r="M225" s="19">
        <f t="shared" si="287"/>
        <v>6.3637498829332256E-2</v>
      </c>
      <c r="N225" s="19">
        <f t="shared" si="287"/>
        <v>6.4944046271847106E-2</v>
      </c>
      <c r="O225" s="19">
        <f t="shared" si="287"/>
        <v>7.0618718423074017E-2</v>
      </c>
      <c r="P225" s="19">
        <f t="shared" si="287"/>
        <v>7.7466808830772393E-2</v>
      </c>
      <c r="Q225" s="19">
        <f t="shared" si="287"/>
        <v>8.37271884398815E-2</v>
      </c>
      <c r="R225" s="19">
        <f t="shared" si="287"/>
        <v>8.8961780322937237E-2</v>
      </c>
      <c r="S225" s="19">
        <f t="shared" si="287"/>
        <v>9.2396398618648248E-2</v>
      </c>
      <c r="T225" s="19">
        <f t="shared" si="287"/>
        <v>9.6251913079577908E-2</v>
      </c>
      <c r="U225" s="19">
        <f t="shared" si="287"/>
        <v>0.10002586767108941</v>
      </c>
      <c r="V225" s="19">
        <f t="shared" si="287"/>
        <v>0.10181066272341835</v>
      </c>
      <c r="W225" s="19">
        <f t="shared" si="287"/>
        <v>0.10083828720044585</v>
      </c>
      <c r="X225" s="19">
        <f t="shared" si="287"/>
        <v>0.10061249839379792</v>
      </c>
      <c r="Y225" s="19">
        <f t="shared" si="287"/>
        <v>9.9292805873360951E-2</v>
      </c>
      <c r="Z225" s="19">
        <f>Z90/Z83</f>
        <v>9.6309685193553249E-2</v>
      </c>
    </row>
    <row r="226" spans="1:26">
      <c r="A226" s="34" t="s">
        <v>599</v>
      </c>
      <c r="B226" s="47">
        <f t="shared" ref="B226:Y226" si="288">B91/B83</f>
        <v>2.2819093221607065E-3</v>
      </c>
      <c r="C226" s="47">
        <f t="shared" si="288"/>
        <v>2.2579940272416054E-3</v>
      </c>
      <c r="D226" s="47">
        <f t="shared" si="288"/>
        <v>2.166981394916881E-3</v>
      </c>
      <c r="E226" s="47">
        <f t="shared" si="288"/>
        <v>1.9896363994140413E-3</v>
      </c>
      <c r="F226" s="47">
        <f t="shared" si="288"/>
        <v>1.6765092359044844E-3</v>
      </c>
      <c r="G226" s="47">
        <f t="shared" si="288"/>
        <v>1.5852885225110971E-3</v>
      </c>
      <c r="H226" s="47">
        <f t="shared" si="288"/>
        <v>1.2696012870461902E-3</v>
      </c>
      <c r="I226" s="47">
        <f t="shared" si="288"/>
        <v>1.0949106348118564E-3</v>
      </c>
      <c r="J226" s="47">
        <f t="shared" si="288"/>
        <v>1.5263669764426194E-3</v>
      </c>
      <c r="K226" s="47">
        <f t="shared" si="288"/>
        <v>2.3557575989099845E-3</v>
      </c>
      <c r="L226" s="47">
        <f t="shared" si="288"/>
        <v>1.9664053998817948E-3</v>
      </c>
      <c r="M226" s="47">
        <f t="shared" si="288"/>
        <v>1.4464250408432969E-3</v>
      </c>
      <c r="N226" s="47">
        <f t="shared" si="288"/>
        <v>1.3621694119619432E-3</v>
      </c>
      <c r="O226" s="47">
        <f t="shared" si="288"/>
        <v>1.1846418486904028E-3</v>
      </c>
      <c r="P226" s="47">
        <f t="shared" si="288"/>
        <v>1.1907145911248464E-3</v>
      </c>
      <c r="Q226" s="47">
        <f t="shared" si="288"/>
        <v>1.2550598132109179E-3</v>
      </c>
      <c r="R226" s="47">
        <f t="shared" si="288"/>
        <v>1.2806340346616892E-3</v>
      </c>
      <c r="S226" s="47">
        <f t="shared" si="288"/>
        <v>1.1778490379871732E-3</v>
      </c>
      <c r="T226" s="47">
        <f t="shared" si="288"/>
        <v>1.2020645768918575E-3</v>
      </c>
      <c r="U226" s="47">
        <f t="shared" si="288"/>
        <v>1.2996927425409624E-3</v>
      </c>
      <c r="V226" s="47">
        <f t="shared" si="288"/>
        <v>1.2455592438289597E-3</v>
      </c>
      <c r="W226" s="47">
        <f t="shared" si="288"/>
        <v>1.2365316737878507E-3</v>
      </c>
      <c r="X226" s="47">
        <f t="shared" si="288"/>
        <v>1.1671735126568723E-3</v>
      </c>
      <c r="Y226" s="47">
        <f t="shared" si="288"/>
        <v>1.195406676293393E-3</v>
      </c>
      <c r="Z226" s="47">
        <f>Z91/Z83</f>
        <v>1.1999799166541145E-3</v>
      </c>
    </row>
    <row r="227" spans="1:26">
      <c r="A227" s="14" t="s">
        <v>65</v>
      </c>
    </row>
    <row r="228" spans="1:26">
      <c r="A228" s="16" t="s">
        <v>600</v>
      </c>
    </row>
    <row r="229" spans="1:26">
      <c r="A229" s="16"/>
    </row>
    <row r="230" spans="1:26">
      <c r="A230" s="49" t="s">
        <v>63</v>
      </c>
      <c r="B230" s="73" t="s">
        <v>29</v>
      </c>
      <c r="C230" s="73" t="s">
        <v>30</v>
      </c>
      <c r="D230" s="73" t="s">
        <v>31</v>
      </c>
      <c r="E230" s="73" t="s">
        <v>32</v>
      </c>
      <c r="F230" s="73" t="s">
        <v>33</v>
      </c>
      <c r="G230" s="73" t="s">
        <v>34</v>
      </c>
      <c r="H230" s="73" t="s">
        <v>35</v>
      </c>
      <c r="I230" s="73" t="s">
        <v>36</v>
      </c>
      <c r="J230" s="73" t="s">
        <v>37</v>
      </c>
      <c r="K230" s="73" t="s">
        <v>38</v>
      </c>
      <c r="L230" s="73" t="s">
        <v>39</v>
      </c>
      <c r="M230" s="73" t="s">
        <v>40</v>
      </c>
      <c r="N230" s="73" t="s">
        <v>41</v>
      </c>
      <c r="O230" s="73" t="s">
        <v>42</v>
      </c>
      <c r="P230" s="73" t="s">
        <v>43</v>
      </c>
      <c r="Q230" s="73" t="s">
        <v>44</v>
      </c>
      <c r="R230" s="73" t="s">
        <v>45</v>
      </c>
      <c r="S230" s="73" t="s">
        <v>46</v>
      </c>
      <c r="T230" s="73" t="s">
        <v>47</v>
      </c>
      <c r="U230" s="73" t="s">
        <v>48</v>
      </c>
      <c r="V230" s="73" t="s">
        <v>49</v>
      </c>
      <c r="W230" s="73" t="s">
        <v>50</v>
      </c>
      <c r="X230" s="73" t="s">
        <v>51</v>
      </c>
      <c r="Y230" s="73" t="s">
        <v>52</v>
      </c>
      <c r="Z230" s="73" t="s">
        <v>53</v>
      </c>
    </row>
    <row r="231" spans="1:26">
      <c r="A231" s="22" t="s">
        <v>54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>
      <c r="A232" s="18" t="s">
        <v>55</v>
      </c>
      <c r="B232" s="30">
        <f t="shared" ref="B232:Y232" si="289">SUM(B233:B240)</f>
        <v>0.99999999999999989</v>
      </c>
      <c r="C232" s="30">
        <f t="shared" si="289"/>
        <v>1</v>
      </c>
      <c r="D232" s="30">
        <f t="shared" si="289"/>
        <v>1</v>
      </c>
      <c r="E232" s="30">
        <f t="shared" si="289"/>
        <v>1</v>
      </c>
      <c r="F232" s="30">
        <f t="shared" si="289"/>
        <v>0.99999999999999989</v>
      </c>
      <c r="G232" s="30">
        <f t="shared" si="289"/>
        <v>0.99999999999999989</v>
      </c>
      <c r="H232" s="30">
        <f t="shared" si="289"/>
        <v>1</v>
      </c>
      <c r="I232" s="30">
        <f t="shared" si="289"/>
        <v>0.99999999999999989</v>
      </c>
      <c r="J232" s="30">
        <f t="shared" si="289"/>
        <v>0.99999999999999989</v>
      </c>
      <c r="K232" s="30">
        <f t="shared" si="289"/>
        <v>0.99999999999999989</v>
      </c>
      <c r="L232" s="30">
        <f t="shared" si="289"/>
        <v>1</v>
      </c>
      <c r="M232" s="30">
        <f t="shared" si="289"/>
        <v>1</v>
      </c>
      <c r="N232" s="30">
        <f t="shared" si="289"/>
        <v>0.99999999999999978</v>
      </c>
      <c r="O232" s="30">
        <f t="shared" si="289"/>
        <v>1</v>
      </c>
      <c r="P232" s="30">
        <f t="shared" si="289"/>
        <v>1</v>
      </c>
      <c r="Q232" s="30">
        <f t="shared" si="289"/>
        <v>0.99999999999999989</v>
      </c>
      <c r="R232" s="30">
        <f t="shared" si="289"/>
        <v>0.99999999999999989</v>
      </c>
      <c r="S232" s="30">
        <f t="shared" si="289"/>
        <v>1.0000000000000002</v>
      </c>
      <c r="T232" s="30">
        <f t="shared" si="289"/>
        <v>1</v>
      </c>
      <c r="U232" s="30">
        <f t="shared" si="289"/>
        <v>1.0000000000000002</v>
      </c>
      <c r="V232" s="30">
        <f t="shared" si="289"/>
        <v>1</v>
      </c>
      <c r="W232" s="30">
        <f t="shared" si="289"/>
        <v>1</v>
      </c>
      <c r="X232" s="30">
        <f t="shared" si="289"/>
        <v>0.99999999999999978</v>
      </c>
      <c r="Y232" s="30">
        <f t="shared" si="289"/>
        <v>1</v>
      </c>
      <c r="Z232" s="30">
        <f>SUM(Z233:Z240)</f>
        <v>0.99999999999999989</v>
      </c>
    </row>
    <row r="233" spans="1:26">
      <c r="A233" s="18" t="s">
        <v>592</v>
      </c>
      <c r="B233" s="19">
        <f t="shared" ref="B233:Y233" si="290">B98/B97</f>
        <v>0.47604611033887745</v>
      </c>
      <c r="C233" s="19">
        <f t="shared" si="290"/>
        <v>0.47617114831726703</v>
      </c>
      <c r="D233" s="19">
        <f t="shared" si="290"/>
        <v>0.45933293187513358</v>
      </c>
      <c r="E233" s="19">
        <f t="shared" si="290"/>
        <v>0.42122636486712606</v>
      </c>
      <c r="F233" s="19">
        <f t="shared" si="290"/>
        <v>0.37605037258499241</v>
      </c>
      <c r="G233" s="19">
        <f t="shared" si="290"/>
        <v>0.35914269080039279</v>
      </c>
      <c r="H233" s="19">
        <f t="shared" si="290"/>
        <v>0.33934633221491028</v>
      </c>
      <c r="I233" s="19">
        <f t="shared" si="290"/>
        <v>0.33782302882098342</v>
      </c>
      <c r="J233" s="19">
        <f t="shared" si="290"/>
        <v>0.34106815590862521</v>
      </c>
      <c r="K233" s="19">
        <f t="shared" si="290"/>
        <v>0.35468464302978081</v>
      </c>
      <c r="L233" s="19">
        <f t="shared" si="290"/>
        <v>0.36304823452625001</v>
      </c>
      <c r="M233" s="19">
        <f t="shared" si="290"/>
        <v>0.36282532912185422</v>
      </c>
      <c r="N233" s="19">
        <f t="shared" si="290"/>
        <v>0.36479749371168646</v>
      </c>
      <c r="O233" s="19">
        <f t="shared" si="290"/>
        <v>0.365770030289155</v>
      </c>
      <c r="P233" s="19">
        <f t="shared" si="290"/>
        <v>0.36852394503274127</v>
      </c>
      <c r="Q233" s="19">
        <f t="shared" si="290"/>
        <v>0.3645365688242056</v>
      </c>
      <c r="R233" s="19">
        <f t="shared" si="290"/>
        <v>0.34569013601064058</v>
      </c>
      <c r="S233" s="19">
        <f t="shared" si="290"/>
        <v>0.33775352153837163</v>
      </c>
      <c r="T233" s="19">
        <f t="shared" si="290"/>
        <v>0.3294032598245627</v>
      </c>
      <c r="U233" s="19">
        <f t="shared" si="290"/>
        <v>0.31736669900033676</v>
      </c>
      <c r="V233" s="19">
        <f t="shared" si="290"/>
        <v>0.30851854992066474</v>
      </c>
      <c r="W233" s="19">
        <f t="shared" si="290"/>
        <v>0.2948840660020059</v>
      </c>
      <c r="X233" s="19">
        <f t="shared" si="290"/>
        <v>0.27833330113944887</v>
      </c>
      <c r="Y233" s="19">
        <f t="shared" si="290"/>
        <v>0.27016633932714246</v>
      </c>
      <c r="Z233" s="19">
        <f>Z98/Z97</f>
        <v>0.26411055865820454</v>
      </c>
    </row>
    <row r="234" spans="1:26">
      <c r="A234" s="18" t="s">
        <v>593</v>
      </c>
      <c r="B234" s="19">
        <f t="shared" ref="B234:Y234" si="291">B99/B97</f>
        <v>0.23592004984901499</v>
      </c>
      <c r="C234" s="19">
        <f t="shared" si="291"/>
        <v>0.23397034782118495</v>
      </c>
      <c r="D234" s="19">
        <f t="shared" si="291"/>
        <v>0.23531925639581189</v>
      </c>
      <c r="E234" s="19">
        <f t="shared" si="291"/>
        <v>0.22364197812561798</v>
      </c>
      <c r="F234" s="19">
        <f t="shared" si="291"/>
        <v>0.21280378700369187</v>
      </c>
      <c r="G234" s="19">
        <f t="shared" si="291"/>
        <v>0.21108610456982474</v>
      </c>
      <c r="H234" s="19">
        <f t="shared" si="291"/>
        <v>0.20539517832488288</v>
      </c>
      <c r="I234" s="19">
        <f t="shared" si="291"/>
        <v>0.21803205655585509</v>
      </c>
      <c r="J234" s="19">
        <f t="shared" si="291"/>
        <v>0.22519300979840398</v>
      </c>
      <c r="K234" s="19">
        <f t="shared" si="291"/>
        <v>0.22622212647905676</v>
      </c>
      <c r="L234" s="19">
        <f t="shared" si="291"/>
        <v>0.21923175922265836</v>
      </c>
      <c r="M234" s="19">
        <f t="shared" si="291"/>
        <v>0.21804882201552891</v>
      </c>
      <c r="N234" s="19">
        <f t="shared" si="291"/>
        <v>0.21908505845065421</v>
      </c>
      <c r="O234" s="19">
        <f t="shared" si="291"/>
        <v>0.22067874363422568</v>
      </c>
      <c r="P234" s="19">
        <f t="shared" si="291"/>
        <v>0.22140295570671434</v>
      </c>
      <c r="Q234" s="19">
        <f t="shared" si="291"/>
        <v>0.2230108577193031</v>
      </c>
      <c r="R234" s="19">
        <f t="shared" si="291"/>
        <v>0.20058113203949218</v>
      </c>
      <c r="S234" s="19">
        <f t="shared" si="291"/>
        <v>0.19986313246439497</v>
      </c>
      <c r="T234" s="19">
        <f t="shared" si="291"/>
        <v>0.19138116496123339</v>
      </c>
      <c r="U234" s="19">
        <f t="shared" si="291"/>
        <v>0.18339724677961672</v>
      </c>
      <c r="V234" s="19">
        <f t="shared" si="291"/>
        <v>0.18216106878550406</v>
      </c>
      <c r="W234" s="19">
        <f t="shared" si="291"/>
        <v>0.17935078792985798</v>
      </c>
      <c r="X234" s="19">
        <f t="shared" si="291"/>
        <v>0.17533862600793687</v>
      </c>
      <c r="Y234" s="19">
        <f t="shared" si="291"/>
        <v>0.17536923686457467</v>
      </c>
      <c r="Z234" s="19">
        <f>Z99/Z97</f>
        <v>0.17412142184851592</v>
      </c>
    </row>
    <row r="235" spans="1:26">
      <c r="A235" s="18" t="s">
        <v>594</v>
      </c>
      <c r="B235" s="19">
        <f t="shared" ref="B235:Y235" si="292">B100/B97</f>
        <v>0.11634232852418157</v>
      </c>
      <c r="C235" s="19">
        <f t="shared" si="292"/>
        <v>0.11591408760358532</v>
      </c>
      <c r="D235" s="19">
        <f t="shared" si="292"/>
        <v>0.1147749567784922</v>
      </c>
      <c r="E235" s="19">
        <f t="shared" si="292"/>
        <v>0.10778229057332786</v>
      </c>
      <c r="F235" s="19">
        <f t="shared" si="292"/>
        <v>9.8372630291499633E-2</v>
      </c>
      <c r="G235" s="19">
        <f t="shared" si="292"/>
        <v>8.9810655103796461E-2</v>
      </c>
      <c r="H235" s="19">
        <f t="shared" si="292"/>
        <v>9.067093581720273E-2</v>
      </c>
      <c r="I235" s="19">
        <f t="shared" si="292"/>
        <v>8.8735980541039747E-2</v>
      </c>
      <c r="J235" s="19">
        <f t="shared" si="292"/>
        <v>8.8000923560904512E-2</v>
      </c>
      <c r="K235" s="19">
        <f t="shared" si="292"/>
        <v>8.6276559971417158E-2</v>
      </c>
      <c r="L235" s="19">
        <f t="shared" si="292"/>
        <v>8.7908274422923122E-2</v>
      </c>
      <c r="M235" s="19">
        <f t="shared" si="292"/>
        <v>9.0877141665920855E-2</v>
      </c>
      <c r="N235" s="19">
        <f t="shared" si="292"/>
        <v>9.3574838999808493E-2</v>
      </c>
      <c r="O235" s="19">
        <f t="shared" si="292"/>
        <v>9.3664213868520557E-2</v>
      </c>
      <c r="P235" s="19">
        <f t="shared" si="292"/>
        <v>9.4237747146378364E-2</v>
      </c>
      <c r="Q235" s="19">
        <f t="shared" si="292"/>
        <v>9.7397431768692824E-2</v>
      </c>
      <c r="R235" s="19">
        <f t="shared" si="292"/>
        <v>0.11026491802653471</v>
      </c>
      <c r="S235" s="19">
        <f t="shared" si="292"/>
        <v>0.1146034250979017</v>
      </c>
      <c r="T235" s="19">
        <f t="shared" si="292"/>
        <v>0.12021006764595553</v>
      </c>
      <c r="U235" s="19">
        <f t="shared" si="292"/>
        <v>0.12456085682550373</v>
      </c>
      <c r="V235" s="19">
        <f t="shared" si="292"/>
        <v>0.12432019960998535</v>
      </c>
      <c r="W235" s="19">
        <f t="shared" si="292"/>
        <v>0.12402396076150524</v>
      </c>
      <c r="X235" s="19">
        <f t="shared" si="292"/>
        <v>0.12436282937026616</v>
      </c>
      <c r="Y235" s="19">
        <f t="shared" si="292"/>
        <v>0.12352670730337911</v>
      </c>
      <c r="Z235" s="19">
        <f>Z100/Z97</f>
        <v>0.12231267043015412</v>
      </c>
    </row>
    <row r="236" spans="1:26">
      <c r="A236" s="18" t="s">
        <v>595</v>
      </c>
      <c r="B236" s="19">
        <f t="shared" ref="B236:Y236" si="293">B101/B97</f>
        <v>2.4169582514499351E-2</v>
      </c>
      <c r="C236" s="19">
        <f t="shared" si="293"/>
        <v>2.4736456395512713E-2</v>
      </c>
      <c r="D236" s="19">
        <f t="shared" si="293"/>
        <v>2.7574350706113172E-2</v>
      </c>
      <c r="E236" s="19">
        <f t="shared" si="293"/>
        <v>2.6719299046228266E-2</v>
      </c>
      <c r="F236" s="19">
        <f t="shared" si="293"/>
        <v>2.412176394645648E-2</v>
      </c>
      <c r="G236" s="19">
        <f t="shared" si="293"/>
        <v>2.1706450239396598E-2</v>
      </c>
      <c r="H236" s="19">
        <f t="shared" si="293"/>
        <v>2.1331329874482254E-2</v>
      </c>
      <c r="I236" s="19">
        <f t="shared" si="293"/>
        <v>2.0769448391806684E-2</v>
      </c>
      <c r="J236" s="19">
        <f t="shared" si="293"/>
        <v>2.0396265350592378E-2</v>
      </c>
      <c r="K236" s="19">
        <f t="shared" si="293"/>
        <v>2.046772871524348E-2</v>
      </c>
      <c r="L236" s="19">
        <f t="shared" si="293"/>
        <v>2.1816769472610107E-2</v>
      </c>
      <c r="M236" s="19">
        <f t="shared" si="293"/>
        <v>2.2867720409593267E-2</v>
      </c>
      <c r="N236" s="19">
        <f t="shared" si="293"/>
        <v>2.3330772822436101E-2</v>
      </c>
      <c r="O236" s="19">
        <f t="shared" si="293"/>
        <v>2.4672010800050732E-2</v>
      </c>
      <c r="P236" s="19">
        <f t="shared" si="293"/>
        <v>2.6152820827470936E-2</v>
      </c>
      <c r="Q236" s="19">
        <f t="shared" si="293"/>
        <v>2.7800112181503703E-2</v>
      </c>
      <c r="R236" s="19">
        <f t="shared" si="293"/>
        <v>3.1850230974957455E-2</v>
      </c>
      <c r="S236" s="19">
        <f t="shared" si="293"/>
        <v>3.3464355991973033E-2</v>
      </c>
      <c r="T236" s="19">
        <f t="shared" si="293"/>
        <v>3.5942037626354846E-2</v>
      </c>
      <c r="U236" s="19">
        <f t="shared" si="293"/>
        <v>3.9395980237928903E-2</v>
      </c>
      <c r="V236" s="19">
        <f t="shared" si="293"/>
        <v>4.2758687515897335E-2</v>
      </c>
      <c r="W236" s="19">
        <f t="shared" si="293"/>
        <v>4.6444583869534754E-2</v>
      </c>
      <c r="X236" s="19">
        <f t="shared" si="293"/>
        <v>5.1231201454305077E-2</v>
      </c>
      <c r="Y236" s="19">
        <f t="shared" si="293"/>
        <v>5.327053499354855E-2</v>
      </c>
      <c r="Z236" s="19">
        <f>Z101/Z97</f>
        <v>5.451144867394507E-2</v>
      </c>
    </row>
    <row r="237" spans="1:26">
      <c r="A237" s="18" t="s">
        <v>596</v>
      </c>
      <c r="B237" s="19">
        <f t="shared" ref="B237:Y237" si="294">B102/B97</f>
        <v>1.7471121123520107E-2</v>
      </c>
      <c r="C237" s="19">
        <f t="shared" si="294"/>
        <v>1.7024634985061165E-2</v>
      </c>
      <c r="D237" s="19">
        <f t="shared" si="294"/>
        <v>1.6463023757260241E-2</v>
      </c>
      <c r="E237" s="19">
        <f t="shared" si="294"/>
        <v>1.4192488477159678E-2</v>
      </c>
      <c r="F237" s="19">
        <f t="shared" si="294"/>
        <v>1.206088197322824E-2</v>
      </c>
      <c r="G237" s="19">
        <f t="shared" si="294"/>
        <v>1.0909707075885681E-2</v>
      </c>
      <c r="H237" s="19">
        <f t="shared" si="294"/>
        <v>9.951736046918699E-3</v>
      </c>
      <c r="I237" s="19">
        <f t="shared" si="294"/>
        <v>9.4140524650509396E-3</v>
      </c>
      <c r="J237" s="19">
        <f t="shared" si="294"/>
        <v>9.1403668268467617E-3</v>
      </c>
      <c r="K237" s="19">
        <f t="shared" si="294"/>
        <v>8.0862108824951134E-3</v>
      </c>
      <c r="L237" s="19">
        <f t="shared" si="294"/>
        <v>7.6070269624291011E-3</v>
      </c>
      <c r="M237" s="19">
        <f t="shared" si="294"/>
        <v>7.6727794234173665E-3</v>
      </c>
      <c r="N237" s="19">
        <f t="shared" si="294"/>
        <v>7.7224147984619722E-3</v>
      </c>
      <c r="O237" s="19">
        <f t="shared" si="294"/>
        <v>7.8420750543334566E-3</v>
      </c>
      <c r="P237" s="19">
        <f t="shared" si="294"/>
        <v>8.018703255085741E-3</v>
      </c>
      <c r="Q237" s="19">
        <f t="shared" si="294"/>
        <v>8.221667238948736E-3</v>
      </c>
      <c r="R237" s="19">
        <f t="shared" si="294"/>
        <v>9.1293507434580933E-3</v>
      </c>
      <c r="S237" s="19">
        <f t="shared" si="294"/>
        <v>9.5588092037329278E-3</v>
      </c>
      <c r="T237" s="19">
        <f t="shared" si="294"/>
        <v>1.0289737340915246E-2</v>
      </c>
      <c r="U237" s="19">
        <f t="shared" si="294"/>
        <v>1.0898792262033403E-2</v>
      </c>
      <c r="V237" s="19">
        <f t="shared" si="294"/>
        <v>1.1271665798621626E-2</v>
      </c>
      <c r="W237" s="19">
        <f t="shared" si="294"/>
        <v>1.1859019861969161E-2</v>
      </c>
      <c r="X237" s="19">
        <f t="shared" si="294"/>
        <v>1.2270162493266113E-2</v>
      </c>
      <c r="Y237" s="19">
        <f t="shared" si="294"/>
        <v>1.2303304963907904E-2</v>
      </c>
      <c r="Z237" s="19">
        <f>Z102/Z97</f>
        <v>1.29995505581745E-2</v>
      </c>
    </row>
    <row r="238" spans="1:26">
      <c r="A238" s="18" t="s">
        <v>597</v>
      </c>
      <c r="B238" s="19">
        <f t="shared" ref="B238:Y238" si="295">B103/B97</f>
        <v>0.10282557637923596</v>
      </c>
      <c r="C238" s="19">
        <f t="shared" si="295"/>
        <v>0.10434635548790799</v>
      </c>
      <c r="D238" s="19">
        <f t="shared" si="295"/>
        <v>0.11647467899531848</v>
      </c>
      <c r="E238" s="19">
        <f t="shared" si="295"/>
        <v>0.17712469006221573</v>
      </c>
      <c r="F238" s="19">
        <f t="shared" si="295"/>
        <v>0.24911100541324091</v>
      </c>
      <c r="G238" s="19">
        <f t="shared" si="295"/>
        <v>0.28222730077076147</v>
      </c>
      <c r="H238" s="19">
        <f t="shared" si="295"/>
        <v>0.30913710974837449</v>
      </c>
      <c r="I238" s="19">
        <f t="shared" si="295"/>
        <v>0.30035217336164594</v>
      </c>
      <c r="J238" s="19">
        <f t="shared" si="295"/>
        <v>0.29058689409353938</v>
      </c>
      <c r="K238" s="19">
        <f t="shared" si="295"/>
        <v>0.27975715096361992</v>
      </c>
      <c r="L238" s="19">
        <f t="shared" si="295"/>
        <v>0.27559500280379845</v>
      </c>
      <c r="M238" s="19">
        <f t="shared" si="295"/>
        <v>0.2709178739743251</v>
      </c>
      <c r="N238" s="19">
        <f t="shared" si="295"/>
        <v>0.26258146835617352</v>
      </c>
      <c r="O238" s="19">
        <f t="shared" si="295"/>
        <v>0.25515119856056651</v>
      </c>
      <c r="P238" s="19">
        <f t="shared" si="295"/>
        <v>0.24702472257190916</v>
      </c>
      <c r="Q238" s="19">
        <f t="shared" si="295"/>
        <v>0.24256797537978558</v>
      </c>
      <c r="R238" s="19">
        <f t="shared" si="295"/>
        <v>0.26058218084218854</v>
      </c>
      <c r="S238" s="19">
        <f t="shared" si="295"/>
        <v>0.25997282132211119</v>
      </c>
      <c r="T238" s="19">
        <f t="shared" si="295"/>
        <v>0.264807955541975</v>
      </c>
      <c r="U238" s="19">
        <f t="shared" si="295"/>
        <v>0.27302768800856425</v>
      </c>
      <c r="V238" s="19">
        <f t="shared" si="295"/>
        <v>0.27851891328835648</v>
      </c>
      <c r="W238" s="19">
        <f t="shared" si="295"/>
        <v>0.29032043854788259</v>
      </c>
      <c r="X238" s="19">
        <f t="shared" si="295"/>
        <v>0.30507783408130457</v>
      </c>
      <c r="Y238" s="19">
        <f t="shared" si="295"/>
        <v>0.3122289385088996</v>
      </c>
      <c r="Z238" s="19">
        <f>Z103/Z97</f>
        <v>0.31919035977515814</v>
      </c>
    </row>
    <row r="239" spans="1:26">
      <c r="A239" s="18" t="s">
        <v>598</v>
      </c>
      <c r="B239" s="19">
        <f t="shared" ref="B239:Y239" si="296">B104/B97</f>
        <v>2.487657575612328E-2</v>
      </c>
      <c r="C239" s="19">
        <f t="shared" si="296"/>
        <v>2.5582050848413102E-2</v>
      </c>
      <c r="D239" s="19">
        <f t="shared" si="296"/>
        <v>2.7953145943005887E-2</v>
      </c>
      <c r="E239" s="19">
        <f t="shared" si="296"/>
        <v>2.7631999269839821E-2</v>
      </c>
      <c r="F239" s="19">
        <f t="shared" si="296"/>
        <v>2.6109261398382821E-2</v>
      </c>
      <c r="G239" s="19">
        <f t="shared" si="296"/>
        <v>2.4022210443079221E-2</v>
      </c>
      <c r="H239" s="19">
        <f t="shared" si="296"/>
        <v>2.3239073741184061E-2</v>
      </c>
      <c r="I239" s="19">
        <f t="shared" si="296"/>
        <v>2.4037539143922815E-2</v>
      </c>
      <c r="J239" s="19">
        <f t="shared" si="296"/>
        <v>2.4783179647026567E-2</v>
      </c>
      <c r="K239" s="19">
        <f t="shared" si="296"/>
        <v>2.3475757129946827E-2</v>
      </c>
      <c r="L239" s="19">
        <f t="shared" si="296"/>
        <v>2.3887443579301532E-2</v>
      </c>
      <c r="M239" s="19">
        <f t="shared" si="296"/>
        <v>2.6045975556249223E-2</v>
      </c>
      <c r="N239" s="19">
        <f t="shared" si="296"/>
        <v>2.8159164800075739E-2</v>
      </c>
      <c r="O239" s="19">
        <f t="shared" si="296"/>
        <v>3.1531676780965773E-2</v>
      </c>
      <c r="P239" s="19">
        <f t="shared" si="296"/>
        <v>3.3932444011890529E-2</v>
      </c>
      <c r="Q239" s="19">
        <f t="shared" si="296"/>
        <v>3.5693339276535938E-2</v>
      </c>
      <c r="R239" s="19">
        <f t="shared" si="296"/>
        <v>4.1072543775594363E-2</v>
      </c>
      <c r="S239" s="19">
        <f t="shared" si="296"/>
        <v>4.3990005260389271E-2</v>
      </c>
      <c r="T239" s="19">
        <f t="shared" si="296"/>
        <v>4.713603966840315E-2</v>
      </c>
      <c r="U239" s="19">
        <f t="shared" si="296"/>
        <v>5.0458116170018143E-2</v>
      </c>
      <c r="V239" s="19">
        <f t="shared" si="296"/>
        <v>5.1586099974564259E-2</v>
      </c>
      <c r="W239" s="19">
        <f t="shared" si="296"/>
        <v>5.2263037136432537E-2</v>
      </c>
      <c r="X239" s="19">
        <f t="shared" si="296"/>
        <v>5.2527541868146725E-2</v>
      </c>
      <c r="Y239" s="19">
        <f t="shared" si="296"/>
        <v>5.2287457069792175E-2</v>
      </c>
      <c r="Z239" s="19">
        <f>Z104/Z97</f>
        <v>5.1957893548796687E-2</v>
      </c>
    </row>
    <row r="240" spans="1:26">
      <c r="A240" s="36" t="s">
        <v>599</v>
      </c>
      <c r="B240" s="48">
        <f t="shared" ref="B240:Y240" si="297">B105/B97</f>
        <v>2.3486555145472848E-3</v>
      </c>
      <c r="C240" s="48">
        <f t="shared" si="297"/>
        <v>2.2549185410677039E-3</v>
      </c>
      <c r="D240" s="48">
        <f t="shared" si="297"/>
        <v>2.1076555488645857E-3</v>
      </c>
      <c r="E240" s="48">
        <f t="shared" si="297"/>
        <v>1.6808895784846134E-3</v>
      </c>
      <c r="F240" s="48">
        <f t="shared" si="297"/>
        <v>1.3702973885076216E-3</v>
      </c>
      <c r="G240" s="48">
        <f t="shared" si="297"/>
        <v>1.094880996863079E-3</v>
      </c>
      <c r="H240" s="48">
        <f t="shared" si="297"/>
        <v>9.2830423204459005E-4</v>
      </c>
      <c r="I240" s="48">
        <f t="shared" si="297"/>
        <v>8.3572071969536838E-4</v>
      </c>
      <c r="J240" s="48">
        <f t="shared" si="297"/>
        <v>8.3120481406121481E-4</v>
      </c>
      <c r="K240" s="48">
        <f t="shared" si="297"/>
        <v>1.0298228284399235E-3</v>
      </c>
      <c r="L240" s="48">
        <f t="shared" si="297"/>
        <v>9.0548901002932502E-4</v>
      </c>
      <c r="M240" s="48">
        <f t="shared" si="297"/>
        <v>7.4435783311104463E-4</v>
      </c>
      <c r="N240" s="48">
        <f t="shared" si="297"/>
        <v>7.4878806070347351E-4</v>
      </c>
      <c r="O240" s="48">
        <f t="shared" si="297"/>
        <v>6.9005101218230249E-4</v>
      </c>
      <c r="P240" s="48">
        <f t="shared" si="297"/>
        <v>7.0666144780966687E-4</v>
      </c>
      <c r="Q240" s="48">
        <f t="shared" si="297"/>
        <v>7.7204761102449867E-4</v>
      </c>
      <c r="R240" s="48">
        <f t="shared" si="297"/>
        <v>8.2950758713405128E-4</v>
      </c>
      <c r="S240" s="48">
        <f t="shared" si="297"/>
        <v>7.9392912112533369E-4</v>
      </c>
      <c r="T240" s="48">
        <f t="shared" si="297"/>
        <v>8.2973739060011875E-4</v>
      </c>
      <c r="U240" s="48">
        <f t="shared" si="297"/>
        <v>8.946207159981303E-4</v>
      </c>
      <c r="V240" s="48">
        <f t="shared" si="297"/>
        <v>8.648151064061724E-4</v>
      </c>
      <c r="W240" s="48">
        <f t="shared" si="297"/>
        <v>8.5410589081183561E-4</v>
      </c>
      <c r="X240" s="48">
        <f t="shared" si="297"/>
        <v>8.5850358532559826E-4</v>
      </c>
      <c r="Y240" s="48">
        <f t="shared" si="297"/>
        <v>8.4748096875549538E-4</v>
      </c>
      <c r="Z240" s="48">
        <f>Z105/Z97</f>
        <v>7.960965070509965E-4</v>
      </c>
    </row>
    <row r="241" spans="1:26">
      <c r="A241" s="22" t="s">
        <v>58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>
      <c r="A242" s="18" t="s">
        <v>55</v>
      </c>
      <c r="B242" s="30">
        <f>SUM(B243:B250)</f>
        <v>1</v>
      </c>
      <c r="C242" s="30">
        <f t="shared" ref="C242:Z242" si="298">SUM(C243:C250)</f>
        <v>1</v>
      </c>
      <c r="D242" s="30">
        <f t="shared" si="298"/>
        <v>1</v>
      </c>
      <c r="E242" s="30">
        <f t="shared" si="298"/>
        <v>0.99999999999999989</v>
      </c>
      <c r="F242" s="30">
        <f t="shared" si="298"/>
        <v>1</v>
      </c>
      <c r="G242" s="30">
        <f t="shared" si="298"/>
        <v>1.0000000000000002</v>
      </c>
      <c r="H242" s="30">
        <f t="shared" si="298"/>
        <v>1</v>
      </c>
      <c r="I242" s="30">
        <f t="shared" si="298"/>
        <v>1</v>
      </c>
      <c r="J242" s="30">
        <f t="shared" si="298"/>
        <v>1</v>
      </c>
      <c r="K242" s="30">
        <f t="shared" si="298"/>
        <v>1</v>
      </c>
      <c r="L242" s="30">
        <f t="shared" si="298"/>
        <v>1</v>
      </c>
      <c r="M242" s="30">
        <f t="shared" si="298"/>
        <v>1.0000000000000002</v>
      </c>
      <c r="N242" s="30">
        <f t="shared" si="298"/>
        <v>1</v>
      </c>
      <c r="O242" s="30">
        <f t="shared" si="298"/>
        <v>1</v>
      </c>
      <c r="P242" s="30">
        <f t="shared" si="298"/>
        <v>1</v>
      </c>
      <c r="Q242" s="30">
        <f t="shared" si="298"/>
        <v>0.99999999999999989</v>
      </c>
      <c r="R242" s="30">
        <f t="shared" si="298"/>
        <v>1</v>
      </c>
      <c r="S242" s="30">
        <f t="shared" si="298"/>
        <v>0.99999999999999989</v>
      </c>
      <c r="T242" s="30">
        <f t="shared" si="298"/>
        <v>1</v>
      </c>
      <c r="U242" s="30">
        <f t="shared" si="298"/>
        <v>1</v>
      </c>
      <c r="V242" s="30">
        <f t="shared" si="298"/>
        <v>0.99999999999999978</v>
      </c>
      <c r="W242" s="30">
        <f t="shared" si="298"/>
        <v>1.0000000000000002</v>
      </c>
      <c r="X242" s="30">
        <f t="shared" si="298"/>
        <v>1</v>
      </c>
      <c r="Y242" s="30">
        <f t="shared" si="298"/>
        <v>1</v>
      </c>
      <c r="Z242" s="30">
        <f t="shared" si="298"/>
        <v>1</v>
      </c>
    </row>
    <row r="243" spans="1:26">
      <c r="A243" s="18" t="s">
        <v>592</v>
      </c>
      <c r="B243" s="19">
        <f>B108/B107</f>
        <v>0.44899228422055082</v>
      </c>
      <c r="C243" s="19">
        <f t="shared" ref="C243:Z243" si="299">C108/C107</f>
        <v>0.45447012411507215</v>
      </c>
      <c r="D243" s="19">
        <f t="shared" si="299"/>
        <v>0.44968075874039176</v>
      </c>
      <c r="E243" s="19">
        <f t="shared" si="299"/>
        <v>0.42366637009561281</v>
      </c>
      <c r="F243" s="19">
        <f t="shared" si="299"/>
        <v>0.38069469764929442</v>
      </c>
      <c r="G243" s="19">
        <f t="shared" si="299"/>
        <v>0.3564982494265363</v>
      </c>
      <c r="H243" s="19">
        <f t="shared" si="299"/>
        <v>0.31999452421952118</v>
      </c>
      <c r="I243" s="19">
        <f t="shared" si="299"/>
        <v>0.31095028923933654</v>
      </c>
      <c r="J243" s="19">
        <f t="shared" si="299"/>
        <v>0.31321751774127043</v>
      </c>
      <c r="K243" s="19">
        <f t="shared" si="299"/>
        <v>0.31967948304996557</v>
      </c>
      <c r="L243" s="19">
        <f t="shared" si="299"/>
        <v>0.32009113977399445</v>
      </c>
      <c r="M243" s="19">
        <f t="shared" si="299"/>
        <v>0.31855503583807249</v>
      </c>
      <c r="N243" s="19">
        <f t="shared" si="299"/>
        <v>0.32012262151186183</v>
      </c>
      <c r="O243" s="19">
        <f t="shared" si="299"/>
        <v>0.32082172186737035</v>
      </c>
      <c r="P243" s="19">
        <f t="shared" si="299"/>
        <v>0.32283489963190976</v>
      </c>
      <c r="Q243" s="19">
        <f t="shared" si="299"/>
        <v>0.3228120978120978</v>
      </c>
      <c r="R243" s="19">
        <f t="shared" si="299"/>
        <v>0.2986368624186469</v>
      </c>
      <c r="S243" s="19">
        <f t="shared" si="299"/>
        <v>0.2886185984483447</v>
      </c>
      <c r="T243" s="19">
        <f t="shared" si="299"/>
        <v>0.28011774095972097</v>
      </c>
      <c r="U243" s="19">
        <f t="shared" si="299"/>
        <v>0.27206534325026338</v>
      </c>
      <c r="V243" s="19">
        <f t="shared" si="299"/>
        <v>0.2680891284237622</v>
      </c>
      <c r="W243" s="19">
        <f t="shared" si="299"/>
        <v>0.26002846172947985</v>
      </c>
      <c r="X243" s="19">
        <f t="shared" si="299"/>
        <v>0.24814139048500858</v>
      </c>
      <c r="Y243" s="19">
        <f t="shared" si="299"/>
        <v>0.24182601112939039</v>
      </c>
      <c r="Z243" s="19">
        <f t="shared" si="299"/>
        <v>0.2436173498275655</v>
      </c>
    </row>
    <row r="244" spans="1:26">
      <c r="A244" s="18" t="s">
        <v>593</v>
      </c>
      <c r="B244" s="19">
        <f>B109/B107</f>
        <v>0.3259673877130585</v>
      </c>
      <c r="C244" s="19">
        <f t="shared" ref="C244:Z244" si="300">C109/C107</f>
        <v>0.32208671842631453</v>
      </c>
      <c r="D244" s="19">
        <f t="shared" si="300"/>
        <v>0.3206979915695512</v>
      </c>
      <c r="E244" s="19">
        <f t="shared" si="300"/>
        <v>0.31027180110524932</v>
      </c>
      <c r="F244" s="19">
        <f t="shared" si="300"/>
        <v>0.30066267326446161</v>
      </c>
      <c r="G244" s="19">
        <f t="shared" si="300"/>
        <v>0.30466014728962937</v>
      </c>
      <c r="H244" s="19">
        <f t="shared" si="300"/>
        <v>0.30548370595058827</v>
      </c>
      <c r="I244" s="19">
        <f t="shared" si="300"/>
        <v>0.32795060128177433</v>
      </c>
      <c r="J244" s="19">
        <f t="shared" si="300"/>
        <v>0.34585168948978928</v>
      </c>
      <c r="K244" s="19">
        <f t="shared" si="300"/>
        <v>0.35150322846000226</v>
      </c>
      <c r="L244" s="19">
        <f t="shared" si="300"/>
        <v>0.34555847257465472</v>
      </c>
      <c r="M244" s="19">
        <f t="shared" si="300"/>
        <v>0.34656089107245014</v>
      </c>
      <c r="N244" s="19">
        <f t="shared" si="300"/>
        <v>0.34939664076791932</v>
      </c>
      <c r="O244" s="19">
        <f t="shared" si="300"/>
        <v>0.35029634927289616</v>
      </c>
      <c r="P244" s="19">
        <f t="shared" si="300"/>
        <v>0.35080653289630176</v>
      </c>
      <c r="Q244" s="19">
        <f t="shared" si="300"/>
        <v>0.34964607464607467</v>
      </c>
      <c r="R244" s="19">
        <f t="shared" si="300"/>
        <v>0.32066841985772665</v>
      </c>
      <c r="S244" s="19">
        <f t="shared" si="300"/>
        <v>0.31873180893418607</v>
      </c>
      <c r="T244" s="19">
        <f t="shared" si="300"/>
        <v>0.30380319568079794</v>
      </c>
      <c r="U244" s="19">
        <f t="shared" si="300"/>
        <v>0.28875582863044136</v>
      </c>
      <c r="V244" s="19">
        <f t="shared" si="300"/>
        <v>0.28559506093391784</v>
      </c>
      <c r="W244" s="19">
        <f t="shared" si="300"/>
        <v>0.28009016064640602</v>
      </c>
      <c r="X244" s="19">
        <f t="shared" si="300"/>
        <v>0.27408022657335041</v>
      </c>
      <c r="Y244" s="19">
        <f t="shared" si="300"/>
        <v>0.2744140888373473</v>
      </c>
      <c r="Z244" s="19">
        <f t="shared" si="300"/>
        <v>0.2725709040371978</v>
      </c>
    </row>
    <row r="245" spans="1:26">
      <c r="A245" s="18" t="s">
        <v>594</v>
      </c>
      <c r="B245" s="19">
        <f t="shared" ref="B245:Y245" si="301">B110/B107</f>
        <v>0.10049948496686296</v>
      </c>
      <c r="C245" s="19">
        <f t="shared" si="301"/>
        <v>9.8805685154828599E-2</v>
      </c>
      <c r="D245" s="19">
        <f t="shared" si="301"/>
        <v>9.5725886436895613E-2</v>
      </c>
      <c r="E245" s="19">
        <f t="shared" si="301"/>
        <v>9.085099184220749E-2</v>
      </c>
      <c r="F245" s="19">
        <f t="shared" si="301"/>
        <v>8.3350213656663869E-2</v>
      </c>
      <c r="G245" s="19">
        <f t="shared" si="301"/>
        <v>7.5606664252082581E-2</v>
      </c>
      <c r="H245" s="19">
        <f t="shared" si="301"/>
        <v>7.9096208022018402E-2</v>
      </c>
      <c r="I245" s="19">
        <f t="shared" si="301"/>
        <v>7.7176496003456468E-2</v>
      </c>
      <c r="J245" s="19">
        <f t="shared" si="301"/>
        <v>7.4388550098743456E-2</v>
      </c>
      <c r="K245" s="19">
        <f t="shared" si="301"/>
        <v>7.4296701172949314E-2</v>
      </c>
      <c r="L245" s="19">
        <f t="shared" si="301"/>
        <v>7.6959549042505557E-2</v>
      </c>
      <c r="M245" s="19">
        <f t="shared" si="301"/>
        <v>7.9293838543594578E-2</v>
      </c>
      <c r="N245" s="19">
        <f t="shared" si="301"/>
        <v>8.1603869463676079E-2</v>
      </c>
      <c r="O245" s="19">
        <f t="shared" si="301"/>
        <v>8.2052989387325623E-2</v>
      </c>
      <c r="P245" s="19">
        <f t="shared" si="301"/>
        <v>8.3721380277942403E-2</v>
      </c>
      <c r="Q245" s="19">
        <f t="shared" si="301"/>
        <v>8.7443693693693689E-2</v>
      </c>
      <c r="R245" s="19">
        <f t="shared" si="301"/>
        <v>0.10649216739821402</v>
      </c>
      <c r="S245" s="19">
        <f t="shared" si="301"/>
        <v>0.11348304763017258</v>
      </c>
      <c r="T245" s="19">
        <f t="shared" si="301"/>
        <v>0.12321113556986929</v>
      </c>
      <c r="U245" s="19">
        <f t="shared" si="301"/>
        <v>0.13083254227387001</v>
      </c>
      <c r="V245" s="19">
        <f t="shared" si="301"/>
        <v>0.13199835096327878</v>
      </c>
      <c r="W245" s="19">
        <f t="shared" si="301"/>
        <v>0.1326717732230521</v>
      </c>
      <c r="X245" s="19">
        <f t="shared" si="301"/>
        <v>0.13478209562194204</v>
      </c>
      <c r="Y245" s="19">
        <f t="shared" si="301"/>
        <v>0.13358864406627291</v>
      </c>
      <c r="Z245" s="19">
        <f>Z110/Z107</f>
        <v>0.13132045364857678</v>
      </c>
    </row>
    <row r="246" spans="1:26">
      <c r="A246" s="18" t="s">
        <v>595</v>
      </c>
      <c r="B246" s="19">
        <f t="shared" ref="B246:Y246" si="302">B111/B107</f>
        <v>1.5820263152780206E-2</v>
      </c>
      <c r="C246" s="19">
        <f t="shared" si="302"/>
        <v>1.5816115144200459E-2</v>
      </c>
      <c r="D246" s="19">
        <f t="shared" si="302"/>
        <v>1.7914703694520209E-2</v>
      </c>
      <c r="E246" s="19">
        <f t="shared" si="302"/>
        <v>1.8220323053595819E-2</v>
      </c>
      <c r="F246" s="19">
        <f t="shared" si="302"/>
        <v>1.6851385633397963E-2</v>
      </c>
      <c r="G246" s="19">
        <f t="shared" si="302"/>
        <v>1.5679705420741277E-2</v>
      </c>
      <c r="H246" s="19">
        <f t="shared" si="302"/>
        <v>1.5915788260214853E-2</v>
      </c>
      <c r="I246" s="19">
        <f t="shared" si="302"/>
        <v>1.539809414080315E-2</v>
      </c>
      <c r="J246" s="19">
        <f t="shared" si="302"/>
        <v>1.4757264697584583E-2</v>
      </c>
      <c r="K246" s="19">
        <f t="shared" si="302"/>
        <v>1.4673016219109113E-2</v>
      </c>
      <c r="L246" s="19">
        <f t="shared" si="302"/>
        <v>1.5220693470072263E-2</v>
      </c>
      <c r="M246" s="19">
        <f t="shared" si="302"/>
        <v>1.5946259716660496E-2</v>
      </c>
      <c r="N246" s="19">
        <f t="shared" si="302"/>
        <v>1.5916736840795299E-2</v>
      </c>
      <c r="O246" s="19">
        <f t="shared" si="302"/>
        <v>1.6576652116369495E-2</v>
      </c>
      <c r="P246" s="19">
        <f t="shared" si="302"/>
        <v>1.7299838330571648E-2</v>
      </c>
      <c r="Q246" s="19">
        <f t="shared" si="302"/>
        <v>1.8022039897039897E-2</v>
      </c>
      <c r="R246" s="19">
        <f t="shared" si="302"/>
        <v>2.1913311639170575E-2</v>
      </c>
      <c r="S246" s="19">
        <f t="shared" si="302"/>
        <v>2.3016869627855815E-2</v>
      </c>
      <c r="T246" s="19">
        <f t="shared" si="302"/>
        <v>2.4875065454009346E-2</v>
      </c>
      <c r="U246" s="19">
        <f t="shared" si="302"/>
        <v>2.6944702335624796E-2</v>
      </c>
      <c r="V246" s="19">
        <f t="shared" si="302"/>
        <v>2.7912963037445199E-2</v>
      </c>
      <c r="W246" s="19">
        <f t="shared" si="302"/>
        <v>2.905388626769307E-2</v>
      </c>
      <c r="X246" s="19">
        <f t="shared" si="302"/>
        <v>3.1299075007035028E-2</v>
      </c>
      <c r="Y246" s="19">
        <f t="shared" si="302"/>
        <v>3.2277929106322538E-2</v>
      </c>
      <c r="Z246" s="19">
        <f>Z111/Z107</f>
        <v>3.3371652111250281E-2</v>
      </c>
    </row>
    <row r="247" spans="1:26">
      <c r="A247" s="18" t="s">
        <v>596</v>
      </c>
      <c r="B247" s="19">
        <f t="shared" ref="B247:Y247" si="303">B112/B107</f>
        <v>1.3215944648514178E-2</v>
      </c>
      <c r="C247" s="19">
        <f t="shared" si="303"/>
        <v>1.3114045358744799E-2</v>
      </c>
      <c r="D247" s="19">
        <f t="shared" si="303"/>
        <v>1.2258244483015126E-2</v>
      </c>
      <c r="E247" s="19">
        <f t="shared" si="303"/>
        <v>1.093971253493064E-2</v>
      </c>
      <c r="F247" s="19">
        <f t="shared" si="303"/>
        <v>9.4722728631922142E-3</v>
      </c>
      <c r="G247" s="19">
        <f t="shared" si="303"/>
        <v>8.5642279367378962E-3</v>
      </c>
      <c r="H247" s="19">
        <f t="shared" si="303"/>
        <v>7.9326767200074925E-3</v>
      </c>
      <c r="I247" s="19">
        <f t="shared" si="303"/>
        <v>7.4170087131849929E-3</v>
      </c>
      <c r="J247" s="19">
        <f t="shared" si="303"/>
        <v>6.8198094576705226E-3</v>
      </c>
      <c r="K247" s="19">
        <f t="shared" si="303"/>
        <v>6.2091487073771424E-3</v>
      </c>
      <c r="L247" s="19">
        <f t="shared" si="303"/>
        <v>5.9662308698668022E-3</v>
      </c>
      <c r="M247" s="19">
        <f t="shared" si="303"/>
        <v>6.0403136251976986E-3</v>
      </c>
      <c r="N247" s="19">
        <f t="shared" si="303"/>
        <v>6.0315182086307954E-3</v>
      </c>
      <c r="O247" s="19">
        <f t="shared" si="303"/>
        <v>6.1119468626435504E-3</v>
      </c>
      <c r="P247" s="19">
        <f t="shared" si="303"/>
        <v>6.2410043662840626E-3</v>
      </c>
      <c r="Q247" s="19">
        <f t="shared" si="303"/>
        <v>6.2701093951093951E-3</v>
      </c>
      <c r="R247" s="19">
        <f t="shared" si="303"/>
        <v>7.1562358105040106E-3</v>
      </c>
      <c r="S247" s="19">
        <f t="shared" si="303"/>
        <v>7.3883713459685189E-3</v>
      </c>
      <c r="T247" s="19">
        <f t="shared" si="303"/>
        <v>8.2866046781187881E-3</v>
      </c>
      <c r="U247" s="19">
        <f t="shared" si="303"/>
        <v>8.9502727851204326E-3</v>
      </c>
      <c r="V247" s="19">
        <f t="shared" si="303"/>
        <v>9.0697019667779436E-3</v>
      </c>
      <c r="W247" s="19">
        <f t="shared" si="303"/>
        <v>9.3789994460468755E-3</v>
      </c>
      <c r="X247" s="19">
        <f t="shared" si="303"/>
        <v>9.6584152573913201E-3</v>
      </c>
      <c r="Y247" s="19">
        <f t="shared" si="303"/>
        <v>9.6910200742558687E-3</v>
      </c>
      <c r="Z247" s="19">
        <f>Z112/Z107</f>
        <v>9.9771803098673718E-3</v>
      </c>
    </row>
    <row r="248" spans="1:26">
      <c r="A248" s="18" t="s">
        <v>597</v>
      </c>
      <c r="B248" s="19">
        <f t="shared" ref="B248:Y248" si="304">B113/B107</f>
        <v>7.1463277165568578E-2</v>
      </c>
      <c r="C248" s="19">
        <f t="shared" si="304"/>
        <v>7.200115288310846E-2</v>
      </c>
      <c r="D248" s="19">
        <f t="shared" si="304"/>
        <v>7.9794817753533351E-2</v>
      </c>
      <c r="E248" s="19">
        <f t="shared" si="304"/>
        <v>0.12280547862808737</v>
      </c>
      <c r="F248" s="19">
        <f t="shared" si="304"/>
        <v>0.18715937918993739</v>
      </c>
      <c r="G248" s="19">
        <f t="shared" si="304"/>
        <v>0.21898768562115176</v>
      </c>
      <c r="H248" s="19">
        <f t="shared" si="304"/>
        <v>0.25173459756615968</v>
      </c>
      <c r="I248" s="19">
        <f t="shared" si="304"/>
        <v>0.24060272197018795</v>
      </c>
      <c r="J248" s="19">
        <f t="shared" si="304"/>
        <v>0.22433755072809738</v>
      </c>
      <c r="K248" s="19">
        <f t="shared" si="304"/>
        <v>0.21388113915331591</v>
      </c>
      <c r="L248" s="19">
        <f t="shared" si="304"/>
        <v>0.21557015040696806</v>
      </c>
      <c r="M248" s="19">
        <f t="shared" si="304"/>
        <v>0.21140256418884815</v>
      </c>
      <c r="N248" s="19">
        <f t="shared" si="304"/>
        <v>0.20329203084619629</v>
      </c>
      <c r="O248" s="19">
        <f t="shared" si="304"/>
        <v>0.19845536675791428</v>
      </c>
      <c r="P248" s="19">
        <f t="shared" si="304"/>
        <v>0.19160447836411504</v>
      </c>
      <c r="Q248" s="19">
        <f t="shared" si="304"/>
        <v>0.18737129987129988</v>
      </c>
      <c r="R248" s="19">
        <f t="shared" si="304"/>
        <v>0.21116807930982293</v>
      </c>
      <c r="S248" s="19">
        <f t="shared" si="304"/>
        <v>0.21199953275121922</v>
      </c>
      <c r="T248" s="19">
        <f t="shared" si="304"/>
        <v>0.21979329242563661</v>
      </c>
      <c r="U248" s="19">
        <f t="shared" si="304"/>
        <v>0.22948895820076567</v>
      </c>
      <c r="V248" s="19">
        <f t="shared" si="304"/>
        <v>0.23392691951896391</v>
      </c>
      <c r="W248" s="19">
        <f t="shared" si="304"/>
        <v>0.24443659146912189</v>
      </c>
      <c r="X248" s="19">
        <f t="shared" si="304"/>
        <v>0.25729600682624837</v>
      </c>
      <c r="Y248" s="19">
        <f t="shared" si="304"/>
        <v>0.26358136231649543</v>
      </c>
      <c r="Z248" s="19">
        <f>Z113/Z107</f>
        <v>0.26520168831391661</v>
      </c>
    </row>
    <row r="249" spans="1:26">
      <c r="A249" s="18" t="s">
        <v>598</v>
      </c>
      <c r="B249" s="19">
        <f t="shared" ref="B249:Y249" si="305">B114/B107</f>
        <v>2.1767438244611588E-2</v>
      </c>
      <c r="C249" s="19">
        <f t="shared" si="305"/>
        <v>2.1562516887936159E-2</v>
      </c>
      <c r="D249" s="19">
        <f t="shared" si="305"/>
        <v>2.1943962310934789E-2</v>
      </c>
      <c r="E249" s="19">
        <f t="shared" si="305"/>
        <v>2.1666395157955414E-2</v>
      </c>
      <c r="F249" s="19">
        <f t="shared" si="305"/>
        <v>2.0555410867069867E-2</v>
      </c>
      <c r="G249" s="19">
        <f t="shared" si="305"/>
        <v>1.9037486417964506E-2</v>
      </c>
      <c r="H249" s="19">
        <f t="shared" si="305"/>
        <v>1.9028337163978011E-2</v>
      </c>
      <c r="I249" s="19">
        <f t="shared" si="305"/>
        <v>1.9784690717937641E-2</v>
      </c>
      <c r="J249" s="19">
        <f t="shared" si="305"/>
        <v>2.0009114781136744E-2</v>
      </c>
      <c r="K249" s="19">
        <f t="shared" si="305"/>
        <v>1.9147765846213312E-2</v>
      </c>
      <c r="L249" s="19">
        <f t="shared" si="305"/>
        <v>2.0054262408794373E-2</v>
      </c>
      <c r="M249" s="19">
        <f t="shared" si="305"/>
        <v>2.1591176767506815E-2</v>
      </c>
      <c r="N249" s="19">
        <f t="shared" si="305"/>
        <v>2.3006052259330393E-2</v>
      </c>
      <c r="O249" s="19">
        <f t="shared" si="305"/>
        <v>2.5076656226622935E-2</v>
      </c>
      <c r="P249" s="19">
        <f t="shared" si="305"/>
        <v>2.6866959364933458E-2</v>
      </c>
      <c r="Q249" s="19">
        <f t="shared" si="305"/>
        <v>2.7779118404118404E-2</v>
      </c>
      <c r="R249" s="19">
        <f t="shared" si="305"/>
        <v>3.3231799606477978E-2</v>
      </c>
      <c r="S249" s="19">
        <f t="shared" si="305"/>
        <v>3.6012226343096886E-2</v>
      </c>
      <c r="T249" s="19">
        <f t="shared" si="305"/>
        <v>3.9094472377137104E-2</v>
      </c>
      <c r="U249" s="19">
        <f t="shared" si="305"/>
        <v>4.2075670488092382E-2</v>
      </c>
      <c r="V249" s="19">
        <f t="shared" si="305"/>
        <v>4.2543136387402966E-2</v>
      </c>
      <c r="W249" s="19">
        <f t="shared" si="305"/>
        <v>4.3437565662547035E-2</v>
      </c>
      <c r="X249" s="19">
        <f t="shared" si="305"/>
        <v>4.3798734602361958E-2</v>
      </c>
      <c r="Y249" s="19">
        <f t="shared" si="305"/>
        <v>4.3735447737713172E-2</v>
      </c>
      <c r="Z249" s="19">
        <f>Z114/Z107</f>
        <v>4.3095756910248272E-2</v>
      </c>
    </row>
    <row r="250" spans="1:26">
      <c r="A250" s="36" t="s">
        <v>599</v>
      </c>
      <c r="B250" s="48">
        <f t="shared" ref="B250:Y250" si="306">B115/B107</f>
        <v>2.2739198880531749E-3</v>
      </c>
      <c r="C250" s="48">
        <f t="shared" si="306"/>
        <v>2.1436420297948227E-3</v>
      </c>
      <c r="D250" s="48">
        <f t="shared" si="306"/>
        <v>1.983635011157947E-3</v>
      </c>
      <c r="E250" s="48">
        <f t="shared" si="306"/>
        <v>1.5789275823611232E-3</v>
      </c>
      <c r="F250" s="48">
        <f t="shared" si="306"/>
        <v>1.253966875982676E-3</v>
      </c>
      <c r="G250" s="48">
        <f t="shared" si="306"/>
        <v>9.6583363515634433E-4</v>
      </c>
      <c r="H250" s="48">
        <f t="shared" si="306"/>
        <v>8.141620975121224E-4</v>
      </c>
      <c r="I250" s="48">
        <f t="shared" si="306"/>
        <v>7.2009793331893142E-4</v>
      </c>
      <c r="J250" s="48">
        <f t="shared" si="306"/>
        <v>6.1850300570758909E-4</v>
      </c>
      <c r="K250" s="48">
        <f t="shared" si="306"/>
        <v>6.0951739106734914E-4</v>
      </c>
      <c r="L250" s="48">
        <f t="shared" si="306"/>
        <v>5.7950145314379533E-4</v>
      </c>
      <c r="M250" s="48">
        <f t="shared" si="306"/>
        <v>6.0992024766968404E-4</v>
      </c>
      <c r="N250" s="48">
        <f t="shared" si="306"/>
        <v>6.3053010159001442E-4</v>
      </c>
      <c r="O250" s="48">
        <f t="shared" si="306"/>
        <v>6.0831750885759618E-4</v>
      </c>
      <c r="P250" s="48">
        <f t="shared" si="306"/>
        <v>6.2490676794187963E-4</v>
      </c>
      <c r="Q250" s="48">
        <f t="shared" si="306"/>
        <v>6.5556628056628061E-4</v>
      </c>
      <c r="R250" s="48">
        <f t="shared" si="306"/>
        <v>7.3312395943696078E-4</v>
      </c>
      <c r="S250" s="48">
        <f t="shared" si="306"/>
        <v>7.495449191562266E-4</v>
      </c>
      <c r="T250" s="48">
        <f t="shared" si="306"/>
        <v>8.1849285470989258E-4</v>
      </c>
      <c r="U250" s="48">
        <f t="shared" si="306"/>
        <v>8.866820358219542E-4</v>
      </c>
      <c r="V250" s="48">
        <f t="shared" si="306"/>
        <v>8.6473876845111208E-4</v>
      </c>
      <c r="W250" s="48">
        <f t="shared" si="306"/>
        <v>9.0256155565318717E-4</v>
      </c>
      <c r="X250" s="48">
        <f t="shared" si="306"/>
        <v>9.4405562666230946E-4</v>
      </c>
      <c r="Y250" s="48">
        <f t="shared" si="306"/>
        <v>8.8549673220241463E-4</v>
      </c>
      <c r="Z250" s="48">
        <f>Z115/Z107</f>
        <v>8.4501484137741712E-4</v>
      </c>
    </row>
    <row r="251" spans="1:26">
      <c r="A251" s="22" t="s">
        <v>59</v>
      </c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>
      <c r="A252" s="18" t="s">
        <v>55</v>
      </c>
      <c r="B252" s="30">
        <f t="shared" ref="B252:Y252" ca="1" si="307">SUM(B253:B260)</f>
        <v>1</v>
      </c>
      <c r="C252" s="30">
        <f t="shared" ca="1" si="307"/>
        <v>1.0000000000000002</v>
      </c>
      <c r="D252" s="30">
        <f t="shared" ca="1" si="307"/>
        <v>0.99999999999999989</v>
      </c>
      <c r="E252" s="30">
        <f t="shared" ca="1" si="307"/>
        <v>1.0000000000000002</v>
      </c>
      <c r="F252" s="30">
        <f t="shared" ca="1" si="307"/>
        <v>1.0000000000000002</v>
      </c>
      <c r="G252" s="30">
        <f t="shared" ca="1" si="307"/>
        <v>1</v>
      </c>
      <c r="H252" s="30">
        <f t="shared" ca="1" si="307"/>
        <v>0.99999999999999978</v>
      </c>
      <c r="I252" s="30">
        <f t="shared" ca="1" si="307"/>
        <v>0.99999999999999989</v>
      </c>
      <c r="J252" s="30">
        <f t="shared" ca="1" si="307"/>
        <v>1</v>
      </c>
      <c r="K252" s="30">
        <f t="shared" ca="1" si="307"/>
        <v>1</v>
      </c>
      <c r="L252" s="30">
        <f t="shared" ca="1" si="307"/>
        <v>1.0000000000000002</v>
      </c>
      <c r="M252" s="30">
        <f t="shared" ca="1" si="307"/>
        <v>0.99999999999999989</v>
      </c>
      <c r="N252" s="30">
        <f t="shared" ca="1" si="307"/>
        <v>1</v>
      </c>
      <c r="O252" s="30">
        <f t="shared" ca="1" si="307"/>
        <v>1.0000000000000002</v>
      </c>
      <c r="P252" s="30">
        <f t="shared" ca="1" si="307"/>
        <v>0.99999999999999978</v>
      </c>
      <c r="Q252" s="30">
        <f t="shared" ca="1" si="307"/>
        <v>1</v>
      </c>
      <c r="R252" s="30">
        <f t="shared" ca="1" si="307"/>
        <v>1</v>
      </c>
      <c r="S252" s="30">
        <f t="shared" ca="1" si="307"/>
        <v>1</v>
      </c>
      <c r="T252" s="30">
        <f t="shared" ca="1" si="307"/>
        <v>1</v>
      </c>
      <c r="U252" s="30">
        <f t="shared" ca="1" si="307"/>
        <v>1</v>
      </c>
      <c r="V252" s="30">
        <f t="shared" ca="1" si="307"/>
        <v>1.0000000000000002</v>
      </c>
      <c r="W252" s="30">
        <f t="shared" ca="1" si="307"/>
        <v>1</v>
      </c>
      <c r="X252" s="30">
        <f t="shared" ca="1" si="307"/>
        <v>1</v>
      </c>
      <c r="Y252" s="30">
        <f t="shared" ca="1" si="307"/>
        <v>1</v>
      </c>
      <c r="Z252" s="30">
        <f ca="1">SUM(Z253:Z260)</f>
        <v>1</v>
      </c>
    </row>
    <row r="253" spans="1:26">
      <c r="A253" s="18" t="s">
        <v>592</v>
      </c>
      <c r="B253" s="19">
        <f ca="1">B108/B117</f>
        <v>0.55055885226758183</v>
      </c>
      <c r="C253" s="19">
        <f ca="1">C108/C117</f>
        <v>0.55442259092407431</v>
      </c>
      <c r="D253" s="19">
        <f ca="1">D108/D117</f>
        <v>0.54847367923636703</v>
      </c>
      <c r="E253" s="19">
        <f ca="1">E108/E117</f>
        <v>0.5335679565683985</v>
      </c>
      <c r="F253" s="19">
        <f ca="1">F108/F117</f>
        <v>0.50599366658546907</v>
      </c>
      <c r="G253" s="19">
        <f ca="1">G108/G117</f>
        <v>0.48715754307455944</v>
      </c>
      <c r="H253" s="19">
        <f ca="1">H108/H117</f>
        <v>0.45659035066977827</v>
      </c>
      <c r="I253" s="19">
        <f ca="1">I108/I117</f>
        <v>0.43645031416875829</v>
      </c>
      <c r="J253" s="19">
        <f ca="1">J108/J117</f>
        <v>0.4258955972615675</v>
      </c>
      <c r="K253" s="19">
        <f ca="1">K108/K117</f>
        <v>0.42883257774173389</v>
      </c>
      <c r="L253" s="19">
        <f ca="1">L108/L117</f>
        <v>0.4310969733162261</v>
      </c>
      <c r="M253" s="19">
        <f ca="1">M108/M117</f>
        <v>0.42915186236676128</v>
      </c>
      <c r="N253" s="19">
        <f ca="1">N108/N117</f>
        <v>0.42800967266031437</v>
      </c>
      <c r="O253" s="19">
        <f ca="1">O108/O117</f>
        <v>0.42875740880102392</v>
      </c>
      <c r="P253" s="19">
        <f ca="1">P108/P117</f>
        <v>0.43134329162200158</v>
      </c>
      <c r="Q253" s="19">
        <f ca="1">Q108/Q117</f>
        <v>0.4316730935747054</v>
      </c>
      <c r="R253" s="19">
        <f ca="1">R108/R117</f>
        <v>0.42293136131932024</v>
      </c>
      <c r="S253" s="19">
        <f ca="1">S108/S117</f>
        <v>0.41495979790487253</v>
      </c>
      <c r="T253" s="19">
        <f ca="1">T108/T117</f>
        <v>0.41419851459843038</v>
      </c>
      <c r="U253" s="19">
        <f ca="1">U108/U117</f>
        <v>0.41416491325578625</v>
      </c>
      <c r="V253" s="19">
        <f ca="1">V108/V117</f>
        <v>0.4120642623660235</v>
      </c>
      <c r="W253" s="19">
        <f ca="1">W108/W117</f>
        <v>0.40663903513685073</v>
      </c>
      <c r="X253" s="19">
        <f ca="1">X108/X117</f>
        <v>0.39476078386067265</v>
      </c>
      <c r="Y253" s="19">
        <f ca="1">Y108/Y117</f>
        <v>0.38595635393202005</v>
      </c>
      <c r="Z253" s="19">
        <f ca="1">Z108/Z117</f>
        <v>0.38708204408216679</v>
      </c>
    </row>
    <row r="254" spans="1:26">
      <c r="A254" s="18" t="s">
        <v>593</v>
      </c>
      <c r="B254" s="19">
        <f ca="1">B109/B117</f>
        <v>0.39970448750029791</v>
      </c>
      <c r="C254" s="19">
        <f ca="1">C109/C117</f>
        <v>0.39292385452148115</v>
      </c>
      <c r="D254" s="19">
        <f ca="1">D109/D117</f>
        <v>0.39115395520272184</v>
      </c>
      <c r="E254" s="19">
        <f ca="1">E109/E117</f>
        <v>0.39075815920712076</v>
      </c>
      <c r="F254" s="19">
        <f ca="1">F109/F117</f>
        <v>0.39962050795523019</v>
      </c>
      <c r="G254" s="19">
        <f ca="1">G109/G117</f>
        <v>0.41632038604703919</v>
      </c>
      <c r="H254" s="19">
        <f ca="1">H109/H117</f>
        <v>0.43588531011298332</v>
      </c>
      <c r="I254" s="19">
        <f ca="1">I109/I117</f>
        <v>0.46031197884203967</v>
      </c>
      <c r="J254" s="19">
        <f ca="1">J109/J117</f>
        <v>0.47026971199244572</v>
      </c>
      <c r="K254" s="19">
        <f ca="1">K109/K117</f>
        <v>0.47152239520321204</v>
      </c>
      <c r="L254" s="19">
        <f ca="1">L109/L117</f>
        <v>0.4653962360092001</v>
      </c>
      <c r="M254" s="19">
        <f ca="1">M109/M117</f>
        <v>0.46688086859448402</v>
      </c>
      <c r="N254" s="19">
        <f ca="1">N109/N117</f>
        <v>0.4671495601823607</v>
      </c>
      <c r="O254" s="19">
        <f ca="1">O109/O117</f>
        <v>0.46814833531999978</v>
      </c>
      <c r="P254" s="19">
        <f ca="1">P109/P117</f>
        <v>0.46871650120393665</v>
      </c>
      <c r="Q254" s="19">
        <f ca="1">Q109/Q117</f>
        <v>0.46755621527721758</v>
      </c>
      <c r="R254" s="19">
        <f ca="1">R109/R117</f>
        <v>0.45413258846934468</v>
      </c>
      <c r="S254" s="19">
        <f ca="1">S109/S117</f>
        <v>0.45825490017704318</v>
      </c>
      <c r="T254" s="19">
        <f ca="1">T109/T117</f>
        <v>0.44922121658598191</v>
      </c>
      <c r="U254" s="19">
        <f ca="1">U109/U117</f>
        <v>0.43957282940966297</v>
      </c>
      <c r="V254" s="19">
        <f ca="1">V109/V117</f>
        <v>0.4389716166822506</v>
      </c>
      <c r="W254" s="19">
        <f ca="1">W109/W117</f>
        <v>0.43801202344946044</v>
      </c>
      <c r="X254" s="19">
        <f ca="1">X109/X117</f>
        <v>0.43602610943434372</v>
      </c>
      <c r="Y254" s="19">
        <f ca="1">Y109/Y117</f>
        <v>0.43796720088382568</v>
      </c>
      <c r="Z254" s="19">
        <f ca="1">Z109/Z117</f>
        <v>0.43308616059866689</v>
      </c>
    </row>
    <row r="255" spans="1:26">
      <c r="A255" s="18" t="s">
        <v>594</v>
      </c>
      <c r="B255" s="19">
        <f t="shared" ref="B255:Y255" ca="1" si="308">B120/B117</f>
        <v>2.0495221753533042E-2</v>
      </c>
      <c r="C255" s="19">
        <f t="shared" ca="1" si="308"/>
        <v>2.1272387649708822E-2</v>
      </c>
      <c r="D255" s="19">
        <f t="shared" ca="1" si="308"/>
        <v>2.4005292505434268E-2</v>
      </c>
      <c r="E255" s="19">
        <f t="shared" ca="1" si="308"/>
        <v>2.6103150053658229E-2</v>
      </c>
      <c r="F255" s="19">
        <f t="shared" ca="1" si="308"/>
        <v>3.0385004935960719E-2</v>
      </c>
      <c r="G255" s="19">
        <f t="shared" ca="1" si="308"/>
        <v>3.0943567429343288E-2</v>
      </c>
      <c r="H255" s="19">
        <f t="shared" ca="1" si="308"/>
        <v>3.5930544561071642E-2</v>
      </c>
      <c r="I255" s="19">
        <f t="shared" ca="1" si="308"/>
        <v>3.5847244916867409E-2</v>
      </c>
      <c r="J255" s="19">
        <f t="shared" ca="1" si="308"/>
        <v>3.7557542492917845E-2</v>
      </c>
      <c r="K255" s="19">
        <f t="shared" ca="1" si="308"/>
        <v>3.7218979751917784E-2</v>
      </c>
      <c r="L255" s="19">
        <f t="shared" ca="1" si="308"/>
        <v>3.9957665450632354E-2</v>
      </c>
      <c r="M255" s="19">
        <f t="shared" ca="1" si="308"/>
        <v>4.0743700026633571E-2</v>
      </c>
      <c r="N255" s="19">
        <f t="shared" ca="1" si="308"/>
        <v>4.2312342625151135E-2</v>
      </c>
      <c r="O255" s="19">
        <f t="shared" ca="1" si="308"/>
        <v>4.1950705037710041E-2</v>
      </c>
      <c r="P255" s="19">
        <f t="shared" ca="1" si="308"/>
        <v>4.0917685209625028E-2</v>
      </c>
      <c r="Q255" s="19">
        <f t="shared" ca="1" si="308"/>
        <v>4.1519439380005053E-2</v>
      </c>
      <c r="R255" s="19">
        <f t="shared" ca="1" si="308"/>
        <v>5.1196002384636508E-2</v>
      </c>
      <c r="S255" s="19">
        <f t="shared" ca="1" si="308"/>
        <v>5.3266901324674779E-2</v>
      </c>
      <c r="T255" s="19">
        <f t="shared" ca="1" si="308"/>
        <v>5.7559310821781881E-2</v>
      </c>
      <c r="U255" s="19">
        <f t="shared" ca="1" si="308"/>
        <v>6.0780499424351903E-2</v>
      </c>
      <c r="V255" s="19">
        <f t="shared" ca="1" si="308"/>
        <v>6.0104940227344736E-2</v>
      </c>
      <c r="W255" s="19">
        <f t="shared" ca="1" si="308"/>
        <v>6.0669877898510138E-2</v>
      </c>
      <c r="X255" s="19">
        <f t="shared" ca="1" si="308"/>
        <v>6.2392594625037906E-2</v>
      </c>
      <c r="Y255" s="19">
        <f t="shared" ca="1" si="308"/>
        <v>6.3194972523924989E-2</v>
      </c>
      <c r="Z255" s="19">
        <f ca="1">Z120/Z117</f>
        <v>6.3192617531998424E-2</v>
      </c>
    </row>
    <row r="256" spans="1:26">
      <c r="A256" s="18" t="s">
        <v>595</v>
      </c>
      <c r="B256" s="19">
        <f t="shared" ref="B256:Y256" ca="1" si="309">B121/B117</f>
        <v>3.7177378994780867E-3</v>
      </c>
      <c r="C256" s="19">
        <f t="shared" ca="1" si="309"/>
        <v>4.0654873090869136E-3</v>
      </c>
      <c r="D256" s="19">
        <f t="shared" ca="1" si="309"/>
        <v>4.7443530857196863E-3</v>
      </c>
      <c r="E256" s="19">
        <f t="shared" ca="1" si="309"/>
        <v>5.2869137049428696E-3</v>
      </c>
      <c r="F256" s="19">
        <f t="shared" ca="1" si="309"/>
        <v>5.2180156155848152E-3</v>
      </c>
      <c r="G256" s="19">
        <f t="shared" ca="1" si="309"/>
        <v>4.8255879896476703E-3</v>
      </c>
      <c r="H256" s="19">
        <f t="shared" ca="1" si="309"/>
        <v>5.140278191855743E-3</v>
      </c>
      <c r="I256" s="19">
        <f t="shared" ca="1" si="309"/>
        <v>5.0031164193184308E-3</v>
      </c>
      <c r="J256" s="19">
        <f t="shared" ca="1" si="309"/>
        <v>5.1050519357884799E-3</v>
      </c>
      <c r="K256" s="19">
        <f t="shared" ca="1" si="309"/>
        <v>5.1318186048366727E-3</v>
      </c>
      <c r="L256" s="19">
        <f t="shared" ca="1" si="309"/>
        <v>5.4041589555901114E-3</v>
      </c>
      <c r="M256" s="19">
        <f t="shared" ca="1" si="309"/>
        <v>5.5647167491174087E-3</v>
      </c>
      <c r="N256" s="19">
        <f t="shared" ca="1" si="309"/>
        <v>5.7292764362014839E-3</v>
      </c>
      <c r="O256" s="19">
        <f t="shared" ca="1" si="309"/>
        <v>5.7292896889264864E-3</v>
      </c>
      <c r="P256" s="19">
        <f t="shared" ca="1" si="309"/>
        <v>5.6345311649904925E-3</v>
      </c>
      <c r="Q256" s="19">
        <f t="shared" ca="1" si="309"/>
        <v>5.8783351350188504E-3</v>
      </c>
      <c r="R256" s="19">
        <f t="shared" ca="1" si="309"/>
        <v>7.5290208923631348E-3</v>
      </c>
      <c r="S256" s="19">
        <f t="shared" ca="1" si="309"/>
        <v>8.1663785924718166E-3</v>
      </c>
      <c r="T256" s="19">
        <f t="shared" ca="1" si="309"/>
        <v>9.1334155215443361E-3</v>
      </c>
      <c r="U256" s="19">
        <f t="shared" ca="1" si="309"/>
        <v>1.0369605780300925E-2</v>
      </c>
      <c r="V256" s="19">
        <f t="shared" ca="1" si="309"/>
        <v>1.1220413115210151E-2</v>
      </c>
      <c r="W256" s="19">
        <f t="shared" ca="1" si="309"/>
        <v>1.2157873119002278E-2</v>
      </c>
      <c r="X256" s="19">
        <f t="shared" ca="1" si="309"/>
        <v>1.4527705171343164E-2</v>
      </c>
      <c r="Y256" s="19">
        <f t="shared" ca="1" si="309"/>
        <v>1.5969123491685437E-2</v>
      </c>
      <c r="Z256" s="19">
        <f ca="1">Z121/Z117</f>
        <v>1.6179818164469829E-2</v>
      </c>
    </row>
    <row r="257" spans="1:26">
      <c r="A257" s="18" t="s">
        <v>596</v>
      </c>
      <c r="B257" s="19">
        <f t="shared" ref="B257:Y257" ca="1" si="310">B122/B117</f>
        <v>2.7168084650032172E-3</v>
      </c>
      <c r="C257" s="19">
        <f t="shared" ca="1" si="310"/>
        <v>2.4173167783760026E-3</v>
      </c>
      <c r="D257" s="19">
        <f t="shared" ca="1" si="310"/>
        <v>2.4005292505434269E-3</v>
      </c>
      <c r="E257" s="19">
        <f t="shared" ca="1" si="310"/>
        <v>2.1621109778423081E-3</v>
      </c>
      <c r="F257" s="19">
        <f t="shared" ca="1" si="310"/>
        <v>2.0128463185425456E-3</v>
      </c>
      <c r="G257" s="19">
        <f t="shared" ca="1" si="310"/>
        <v>2.0415949186970914E-3</v>
      </c>
      <c r="H257" s="19">
        <f t="shared" ca="1" si="310"/>
        <v>2.0355501639748742E-3</v>
      </c>
      <c r="I257" s="19">
        <f t="shared" ca="1" si="310"/>
        <v>1.9288108754611458E-3</v>
      </c>
      <c r="J257" s="19">
        <f t="shared" ca="1" si="310"/>
        <v>1.9402148253068934E-3</v>
      </c>
      <c r="K257" s="19">
        <f t="shared" ca="1" si="310"/>
        <v>1.5953840222290173E-3</v>
      </c>
      <c r="L257" s="19">
        <f t="shared" ca="1" si="310"/>
        <v>1.5491133986483691E-3</v>
      </c>
      <c r="M257" s="19">
        <f t="shared" ca="1" si="310"/>
        <v>1.6036810997965649E-3</v>
      </c>
      <c r="N257" s="19">
        <f t="shared" ca="1" si="310"/>
        <v>1.5973200519129017E-3</v>
      </c>
      <c r="O257" s="19">
        <f t="shared" ca="1" si="310"/>
        <v>1.6204606502716332E-3</v>
      </c>
      <c r="P257" s="19">
        <f t="shared" ca="1" si="310"/>
        <v>1.7345306263163848E-3</v>
      </c>
      <c r="Q257" s="19">
        <f t="shared" ca="1" si="310"/>
        <v>1.8931143344251009E-3</v>
      </c>
      <c r="R257" s="19">
        <f t="shared" ca="1" si="310"/>
        <v>2.324350755916377E-3</v>
      </c>
      <c r="S257" s="19">
        <f t="shared" ca="1" si="310"/>
        <v>2.4002295263220504E-3</v>
      </c>
      <c r="T257" s="19">
        <f t="shared" ca="1" si="310"/>
        <v>2.7362660492527887E-3</v>
      </c>
      <c r="U257" s="19">
        <f t="shared" ca="1" si="310"/>
        <v>2.9139703838977331E-3</v>
      </c>
      <c r="V257" s="19">
        <f t="shared" ca="1" si="310"/>
        <v>2.7510103781093758E-3</v>
      </c>
      <c r="W257" s="19">
        <f t="shared" ca="1" si="310"/>
        <v>3.0021283745939285E-3</v>
      </c>
      <c r="X257" s="19">
        <f t="shared" ca="1" si="310"/>
        <v>3.1698124106459484E-3</v>
      </c>
      <c r="Y257" s="19">
        <f t="shared" ca="1" si="310"/>
        <v>3.2139116461253714E-3</v>
      </c>
      <c r="Z257" s="19">
        <f ca="1">Z122/Z117</f>
        <v>3.3736352112100107E-3</v>
      </c>
    </row>
    <row r="258" spans="1:26">
      <c r="A258" s="18" t="s">
        <v>597</v>
      </c>
      <c r="B258" s="19">
        <f t="shared" ref="B258:Y258" ca="1" si="311">B123/B117</f>
        <v>1.8684016110197564E-2</v>
      </c>
      <c r="C258" s="19">
        <f t="shared" ca="1" si="311"/>
        <v>2.0591143830348314E-2</v>
      </c>
      <c r="D258" s="19">
        <f t="shared" ca="1" si="311"/>
        <v>2.5139400812777619E-2</v>
      </c>
      <c r="E258" s="19">
        <f t="shared" ca="1" si="311"/>
        <v>3.7876396692128021E-2</v>
      </c>
      <c r="F258" s="19">
        <f t="shared" ca="1" si="311"/>
        <v>5.2308362927729841E-2</v>
      </c>
      <c r="G258" s="19">
        <f t="shared" ca="1" si="311"/>
        <v>5.4287864883536291E-2</v>
      </c>
      <c r="H258" s="19">
        <f t="shared" ca="1" si="311"/>
        <v>5.9832838153200854E-2</v>
      </c>
      <c r="I258" s="19">
        <f t="shared" ca="1" si="311"/>
        <v>5.5868133349055812E-2</v>
      </c>
      <c r="J258" s="19">
        <f t="shared" ca="1" si="311"/>
        <v>5.4665368271954673E-2</v>
      </c>
      <c r="K258" s="19">
        <f t="shared" ca="1" si="311"/>
        <v>5.1211827113551454E-2</v>
      </c>
      <c r="L258" s="19">
        <f t="shared" ca="1" si="311"/>
        <v>5.201946443247462E-2</v>
      </c>
      <c r="M258" s="19">
        <f t="shared" ca="1" si="311"/>
        <v>5.1323461911157199E-2</v>
      </c>
      <c r="N258" s="19">
        <f t="shared" ca="1" si="311"/>
        <v>5.0271211633814379E-2</v>
      </c>
      <c r="O258" s="19">
        <f t="shared" ca="1" si="311"/>
        <v>4.8317192812845036E-2</v>
      </c>
      <c r="P258" s="19">
        <f t="shared" ca="1" si="311"/>
        <v>4.6352906954821402E-2</v>
      </c>
      <c r="Q258" s="19">
        <f t="shared" ca="1" si="311"/>
        <v>4.5805837461075527E-2</v>
      </c>
      <c r="R258" s="19">
        <f t="shared" ca="1" si="311"/>
        <v>5.4598798303960777E-2</v>
      </c>
      <c r="S258" s="19">
        <f t="shared" ca="1" si="311"/>
        <v>5.5135301568196605E-2</v>
      </c>
      <c r="T258" s="19">
        <f t="shared" ca="1" si="311"/>
        <v>5.8506479838830922E-2</v>
      </c>
      <c r="U258" s="19">
        <f t="shared" ca="1" si="311"/>
        <v>6.2582873476517531E-2</v>
      </c>
      <c r="V258" s="19">
        <f t="shared" ca="1" si="311"/>
        <v>6.4787839915924184E-2</v>
      </c>
      <c r="W258" s="19">
        <f t="shared" ca="1" si="311"/>
        <v>6.9459691572383409E-2</v>
      </c>
      <c r="X258" s="19">
        <f t="shared" ca="1" si="311"/>
        <v>7.8544918913454734E-2</v>
      </c>
      <c r="Y258" s="19">
        <f t="shared" ca="1" si="311"/>
        <v>8.2994963915233075E-2</v>
      </c>
      <c r="Z258" s="19">
        <f ca="1">Z123/Z117</f>
        <v>8.6235568338263152E-2</v>
      </c>
    </row>
    <row r="259" spans="1:26">
      <c r="A259" s="18" t="s">
        <v>598</v>
      </c>
      <c r="B259" s="19">
        <f t="shared" ref="B259:Y259" ca="1" si="312">B124/B117</f>
        <v>3.4555897142584781E-3</v>
      </c>
      <c r="C259" s="19">
        <f t="shared" ca="1" si="312"/>
        <v>3.7358532029447312E-3</v>
      </c>
      <c r="D259" s="19">
        <f t="shared" ca="1" si="312"/>
        <v>3.5913429732539457E-3</v>
      </c>
      <c r="E259" s="19">
        <f t="shared" ca="1" si="312"/>
        <v>3.8823306609431221E-3</v>
      </c>
      <c r="F259" s="19">
        <f t="shared" ca="1" si="312"/>
        <v>4.1795407633431194E-3</v>
      </c>
      <c r="G259" s="19">
        <f t="shared" ca="1" si="312"/>
        <v>4.1863006918738338E-3</v>
      </c>
      <c r="H259" s="19">
        <f t="shared" ca="1" si="312"/>
        <v>4.3281142375425361E-3</v>
      </c>
      <c r="I259" s="19">
        <f t="shared" ca="1" si="312"/>
        <v>4.3714098007176187E-3</v>
      </c>
      <c r="J259" s="19">
        <f t="shared" ca="1" si="312"/>
        <v>4.4558545797922572E-3</v>
      </c>
      <c r="K259" s="19">
        <f t="shared" ca="1" si="312"/>
        <v>4.3873060611297979E-3</v>
      </c>
      <c r="L259" s="19">
        <f t="shared" ca="1" si="312"/>
        <v>4.4995240319519424E-3</v>
      </c>
      <c r="M259" s="19">
        <f t="shared" ca="1" si="312"/>
        <v>4.6580419223773012E-3</v>
      </c>
      <c r="N259" s="19">
        <f t="shared" ca="1" si="312"/>
        <v>4.8585151579017428E-3</v>
      </c>
      <c r="O259" s="19">
        <f t="shared" ca="1" si="312"/>
        <v>5.4051975588721591E-3</v>
      </c>
      <c r="P259" s="19">
        <f t="shared" ca="1" si="312"/>
        <v>5.2305255843267378E-3</v>
      </c>
      <c r="Q259" s="19">
        <f t="shared" ca="1" si="312"/>
        <v>5.5986705174333245E-3</v>
      </c>
      <c r="R259" s="19">
        <f t="shared" ca="1" si="312"/>
        <v>7.2007984513259519E-3</v>
      </c>
      <c r="S259" s="19">
        <f t="shared" ca="1" si="312"/>
        <v>7.7045268468821509E-3</v>
      </c>
      <c r="T259" s="19">
        <f t="shared" ca="1" si="312"/>
        <v>8.5170039390203567E-3</v>
      </c>
      <c r="U259" s="19">
        <f t="shared" ca="1" si="312"/>
        <v>9.4962086625114146E-3</v>
      </c>
      <c r="V259" s="19">
        <f t="shared" ca="1" si="312"/>
        <v>9.9762763992674273E-3</v>
      </c>
      <c r="W259" s="19">
        <f t="shared" ca="1" si="312"/>
        <v>9.9249467906351516E-3</v>
      </c>
      <c r="X259" s="19">
        <f t="shared" ca="1" si="312"/>
        <v>1.0419223937499097E-2</v>
      </c>
      <c r="Y259" s="19">
        <f t="shared" ca="1" si="312"/>
        <v>1.0524125859075714E-2</v>
      </c>
      <c r="Z259" s="19">
        <f ca="1">Z124/Z117</f>
        <v>1.0693401305835367E-2</v>
      </c>
    </row>
    <row r="260" spans="1:26">
      <c r="A260" s="36" t="s">
        <v>599</v>
      </c>
      <c r="B260" s="48">
        <f t="shared" ref="B260:Y260" ca="1" si="313">B125/B117</f>
        <v>6.67286289649913E-4</v>
      </c>
      <c r="C260" s="48">
        <f t="shared" ca="1" si="313"/>
        <v>5.7136578397978246E-4</v>
      </c>
      <c r="D260" s="48">
        <f t="shared" ca="1" si="313"/>
        <v>4.9144693318211891E-4</v>
      </c>
      <c r="E260" s="48">
        <f t="shared" ca="1" si="313"/>
        <v>3.6298213496622686E-4</v>
      </c>
      <c r="F260" s="48">
        <f t="shared" ca="1" si="313"/>
        <v>2.8205489813971972E-4</v>
      </c>
      <c r="G260" s="48">
        <f t="shared" ca="1" si="313"/>
        <v>2.3715496530319746E-4</v>
      </c>
      <c r="H260" s="48">
        <f t="shared" ca="1" si="313"/>
        <v>2.5701390959278716E-4</v>
      </c>
      <c r="I260" s="48">
        <f t="shared" ca="1" si="313"/>
        <v>2.1899162778161481E-4</v>
      </c>
      <c r="J260" s="48">
        <f t="shared" ca="1" si="313"/>
        <v>1.106586402266289E-4</v>
      </c>
      <c r="K260" s="48">
        <f t="shared" ca="1" si="313"/>
        <v>9.971150138931358E-5</v>
      </c>
      <c r="L260" s="48">
        <f t="shared" ca="1" si="313"/>
        <v>7.6864405276445786E-5</v>
      </c>
      <c r="M260" s="48">
        <f t="shared" ca="1" si="313"/>
        <v>7.3667329672633727E-5</v>
      </c>
      <c r="N260" s="48">
        <f t="shared" ca="1" si="313"/>
        <v>7.2101252343290706E-5</v>
      </c>
      <c r="O260" s="48">
        <f t="shared" ca="1" si="313"/>
        <v>7.1410130350953321E-5</v>
      </c>
      <c r="P260" s="48">
        <f t="shared" ca="1" si="313"/>
        <v>7.0027633981717397E-5</v>
      </c>
      <c r="Q260" s="48">
        <f t="shared" ca="1" si="313"/>
        <v>7.5294320119180148E-5</v>
      </c>
      <c r="R260" s="48">
        <f t="shared" ca="1" si="313"/>
        <v>8.7079423132313839E-5</v>
      </c>
      <c r="S260" s="48">
        <f t="shared" ca="1" si="313"/>
        <v>1.1196405953688866E-4</v>
      </c>
      <c r="T260" s="48">
        <f t="shared" ca="1" si="313"/>
        <v>1.2779264515741046E-4</v>
      </c>
      <c r="U260" s="48">
        <f t="shared" ca="1" si="313"/>
        <v>1.19099606971297E-4</v>
      </c>
      <c r="V260" s="48">
        <f t="shared" ca="1" si="313"/>
        <v>1.2364091587008431E-4</v>
      </c>
      <c r="W260" s="48">
        <f t="shared" ca="1" si="313"/>
        <v>1.3442365856390723E-4</v>
      </c>
      <c r="X260" s="48">
        <f t="shared" ca="1" si="313"/>
        <v>1.5885164700275826E-4</v>
      </c>
      <c r="Y260" s="48">
        <f t="shared" ca="1" si="313"/>
        <v>1.7934774810967474E-4</v>
      </c>
      <c r="Z260" s="48">
        <f ca="1">Z125/Z117</f>
        <v>1.5675476738955603E-4</v>
      </c>
    </row>
    <row r="261" spans="1:26">
      <c r="A261" s="22" t="s">
        <v>60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>
      <c r="A262" s="18" t="s">
        <v>55</v>
      </c>
      <c r="B262" s="30">
        <f t="shared" ref="B262:Y262" si="314">SUM(B263:B270)</f>
        <v>0.99999999999999989</v>
      </c>
      <c r="C262" s="30">
        <f t="shared" si="314"/>
        <v>1</v>
      </c>
      <c r="D262" s="30">
        <f t="shared" si="314"/>
        <v>1</v>
      </c>
      <c r="E262" s="30">
        <f t="shared" si="314"/>
        <v>1</v>
      </c>
      <c r="F262" s="30">
        <f t="shared" si="314"/>
        <v>1.0000000000000002</v>
      </c>
      <c r="G262" s="30">
        <f t="shared" si="314"/>
        <v>1</v>
      </c>
      <c r="H262" s="30">
        <f t="shared" si="314"/>
        <v>1</v>
      </c>
      <c r="I262" s="30">
        <f t="shared" si="314"/>
        <v>0.99999999999999989</v>
      </c>
      <c r="J262" s="30">
        <f t="shared" si="314"/>
        <v>1</v>
      </c>
      <c r="K262" s="30">
        <f t="shared" si="314"/>
        <v>1</v>
      </c>
      <c r="L262" s="30">
        <f t="shared" si="314"/>
        <v>1</v>
      </c>
      <c r="M262" s="30">
        <f t="shared" si="314"/>
        <v>0.99999999999999989</v>
      </c>
      <c r="N262" s="30">
        <f t="shared" si="314"/>
        <v>1</v>
      </c>
      <c r="O262" s="30">
        <f t="shared" si="314"/>
        <v>0.99999999999999989</v>
      </c>
      <c r="P262" s="30">
        <f t="shared" si="314"/>
        <v>1</v>
      </c>
      <c r="Q262" s="30">
        <f t="shared" si="314"/>
        <v>1</v>
      </c>
      <c r="R262" s="30">
        <f t="shared" si="314"/>
        <v>0.99999999999999989</v>
      </c>
      <c r="S262" s="30">
        <f t="shared" si="314"/>
        <v>1</v>
      </c>
      <c r="T262" s="30">
        <f t="shared" si="314"/>
        <v>1.0000000000000002</v>
      </c>
      <c r="U262" s="30">
        <f t="shared" si="314"/>
        <v>1</v>
      </c>
      <c r="V262" s="30">
        <f t="shared" si="314"/>
        <v>0.99999999999999989</v>
      </c>
      <c r="W262" s="30">
        <f t="shared" si="314"/>
        <v>1</v>
      </c>
      <c r="X262" s="30">
        <f t="shared" si="314"/>
        <v>1</v>
      </c>
      <c r="Y262" s="30">
        <f t="shared" si="314"/>
        <v>0.99999999999999989</v>
      </c>
      <c r="Z262" s="30">
        <f>SUM(Z263:Z270)</f>
        <v>1</v>
      </c>
    </row>
    <row r="263" spans="1:26">
      <c r="A263" s="18" t="s">
        <v>592</v>
      </c>
      <c r="B263" s="19">
        <f t="shared" ref="B263:Y263" si="315">B128/B127</f>
        <v>0.51689367145759646</v>
      </c>
      <c r="C263" s="19">
        <f t="shared" si="315"/>
        <v>0.51054449261518109</v>
      </c>
      <c r="D263" s="19">
        <f t="shared" si="315"/>
        <v>0.47402514109799898</v>
      </c>
      <c r="E263" s="19">
        <f t="shared" si="315"/>
        <v>0.40178353881389794</v>
      </c>
      <c r="F263" s="19">
        <f t="shared" si="315"/>
        <v>0.33998875140607426</v>
      </c>
      <c r="G263" s="19">
        <f t="shared" si="315"/>
        <v>0.31855937359468828</v>
      </c>
      <c r="H263" s="19">
        <f t="shared" si="315"/>
        <v>0.31155402535267945</v>
      </c>
      <c r="I263" s="19">
        <f t="shared" si="315"/>
        <v>0.31444670814749554</v>
      </c>
      <c r="J263" s="19">
        <f t="shared" si="315"/>
        <v>0.3145747885157652</v>
      </c>
      <c r="K263" s="19">
        <f t="shared" si="315"/>
        <v>0.33347000036607238</v>
      </c>
      <c r="L263" s="19">
        <f t="shared" si="315"/>
        <v>0.35050418296911284</v>
      </c>
      <c r="M263" s="19">
        <f t="shared" si="315"/>
        <v>0.35272932912673371</v>
      </c>
      <c r="N263" s="19">
        <f t="shared" si="315"/>
        <v>0.35613380716026904</v>
      </c>
      <c r="O263" s="19">
        <f t="shared" si="315"/>
        <v>0.35760224715097599</v>
      </c>
      <c r="P263" s="19">
        <f t="shared" si="315"/>
        <v>0.36134635883379601</v>
      </c>
      <c r="Q263" s="19">
        <f t="shared" si="315"/>
        <v>0.35520160591703959</v>
      </c>
      <c r="R263" s="19">
        <f t="shared" si="315"/>
        <v>0.34523417142928214</v>
      </c>
      <c r="S263" s="19">
        <f t="shared" si="315"/>
        <v>0.3414531735686353</v>
      </c>
      <c r="T263" s="19">
        <f t="shared" si="315"/>
        <v>0.33232337656693345</v>
      </c>
      <c r="U263" s="19">
        <f t="shared" si="315"/>
        <v>0.3166584585077567</v>
      </c>
      <c r="V263" s="19">
        <f t="shared" si="315"/>
        <v>0.30315032780198276</v>
      </c>
      <c r="W263" s="19">
        <f t="shared" si="315"/>
        <v>0.28561486072215686</v>
      </c>
      <c r="X263" s="19">
        <f t="shared" si="315"/>
        <v>0.2660079957220341</v>
      </c>
      <c r="Y263" s="19">
        <f t="shared" si="315"/>
        <v>0.25715474710200154</v>
      </c>
      <c r="Z263" s="19">
        <f>Z128/Z127</f>
        <v>0.2459813774616135</v>
      </c>
    </row>
    <row r="264" spans="1:26">
      <c r="A264" s="18" t="s">
        <v>593</v>
      </c>
      <c r="B264" s="19">
        <f t="shared" ref="B264:Y264" si="316">B129/B127</f>
        <v>9.2934005568515318E-2</v>
      </c>
      <c r="C264" s="19">
        <f t="shared" si="316"/>
        <v>8.8654566830773759E-2</v>
      </c>
      <c r="D264" s="19">
        <f t="shared" si="316"/>
        <v>9.5401487942534627E-2</v>
      </c>
      <c r="E264" s="19">
        <f t="shared" si="316"/>
        <v>9.4780956093757612E-2</v>
      </c>
      <c r="F264" s="19">
        <f t="shared" si="316"/>
        <v>9.3855455568053997E-2</v>
      </c>
      <c r="G264" s="19">
        <f t="shared" si="316"/>
        <v>9.0879030764754121E-2</v>
      </c>
      <c r="H264" s="19">
        <f t="shared" si="316"/>
        <v>9.2646828679380261E-2</v>
      </c>
      <c r="I264" s="19">
        <f t="shared" si="316"/>
        <v>9.6828368481911786E-2</v>
      </c>
      <c r="J264" s="19">
        <f t="shared" si="316"/>
        <v>9.7675275570366579E-2</v>
      </c>
      <c r="K264" s="19">
        <f t="shared" si="316"/>
        <v>9.4124537833583488E-2</v>
      </c>
      <c r="L264" s="19">
        <f t="shared" si="316"/>
        <v>8.9041575213919907E-2</v>
      </c>
      <c r="M264" s="19">
        <f t="shared" si="316"/>
        <v>8.7439728555271143E-2</v>
      </c>
      <c r="N264" s="19">
        <f t="shared" si="316"/>
        <v>8.6904167523275275E-2</v>
      </c>
      <c r="O264" s="19">
        <f t="shared" si="316"/>
        <v>8.6584199868163972E-2</v>
      </c>
      <c r="P264" s="19">
        <f t="shared" si="316"/>
        <v>8.6258799826639018E-2</v>
      </c>
      <c r="Q264" s="19">
        <f t="shared" si="316"/>
        <v>8.7895280826378139E-2</v>
      </c>
      <c r="R264" s="19">
        <f t="shared" si="316"/>
        <v>8.5677327877314191E-2</v>
      </c>
      <c r="S264" s="19">
        <f t="shared" si="316"/>
        <v>8.7812092650155424E-2</v>
      </c>
      <c r="T264" s="19">
        <f t="shared" si="316"/>
        <v>9.0951987731508782E-2</v>
      </c>
      <c r="U264" s="19">
        <f t="shared" si="316"/>
        <v>9.2107855208076822E-2</v>
      </c>
      <c r="V264" s="19">
        <f t="shared" si="316"/>
        <v>9.2683128691097613E-2</v>
      </c>
      <c r="W264" s="19">
        <f t="shared" si="316"/>
        <v>9.2945796808457756E-2</v>
      </c>
      <c r="X264" s="19">
        <f t="shared" si="316"/>
        <v>9.3076315856484432E-2</v>
      </c>
      <c r="Y264" s="19">
        <f t="shared" si="316"/>
        <v>9.3392764028719266E-2</v>
      </c>
      <c r="Z264" s="19">
        <f>Z129/Z127</f>
        <v>9.306533044112493E-2</v>
      </c>
    </row>
    <row r="265" spans="1:26">
      <c r="A265" s="18" t="s">
        <v>594</v>
      </c>
      <c r="B265" s="19">
        <f t="shared" ref="B265:Y265" si="317">B130/B127</f>
        <v>0.13838513055910903</v>
      </c>
      <c r="C265" s="19">
        <f t="shared" si="317"/>
        <v>0.14064222205893159</v>
      </c>
      <c r="D265" s="19">
        <f t="shared" si="317"/>
        <v>0.14013596716264751</v>
      </c>
      <c r="E265" s="19">
        <f t="shared" si="317"/>
        <v>0.12833195263388725</v>
      </c>
      <c r="F265" s="19">
        <f t="shared" si="317"/>
        <v>0.11181805399325084</v>
      </c>
      <c r="G265" s="19">
        <f t="shared" si="317"/>
        <v>0.10118244583763193</v>
      </c>
      <c r="H265" s="19">
        <f t="shared" si="317"/>
        <v>9.5888573408750469E-2</v>
      </c>
      <c r="I265" s="19">
        <f t="shared" si="317"/>
        <v>9.3341042159939797E-2</v>
      </c>
      <c r="J265" s="19">
        <f t="shared" si="317"/>
        <v>9.3637849269418094E-2</v>
      </c>
      <c r="K265" s="19">
        <f t="shared" si="317"/>
        <v>8.9680418786836039E-2</v>
      </c>
      <c r="L265" s="19">
        <f t="shared" si="317"/>
        <v>8.8831631517002255E-2</v>
      </c>
      <c r="M265" s="19">
        <f t="shared" si="317"/>
        <v>9.2809095779510686E-2</v>
      </c>
      <c r="N265" s="19">
        <f t="shared" si="317"/>
        <v>9.5086492995389002E-2</v>
      </c>
      <c r="O265" s="19">
        <f t="shared" si="317"/>
        <v>9.4844736357643816E-2</v>
      </c>
      <c r="P265" s="19">
        <f t="shared" si="317"/>
        <v>9.4757001792177678E-2</v>
      </c>
      <c r="Q265" s="19">
        <f t="shared" si="317"/>
        <v>9.6821025086479343E-2</v>
      </c>
      <c r="R265" s="19">
        <f t="shared" si="317"/>
        <v>0.10012997431608012</v>
      </c>
      <c r="S265" s="19">
        <f t="shared" si="317"/>
        <v>0.10108543066278954</v>
      </c>
      <c r="T265" s="19">
        <f t="shared" si="317"/>
        <v>0.10241955011393057</v>
      </c>
      <c r="U265" s="19">
        <f t="shared" si="317"/>
        <v>0.10359517360256094</v>
      </c>
      <c r="V265" s="19">
        <f t="shared" si="317"/>
        <v>0.10219500227599213</v>
      </c>
      <c r="W265" s="19">
        <f t="shared" si="317"/>
        <v>0.10084456007202788</v>
      </c>
      <c r="X265" s="19">
        <f t="shared" si="317"/>
        <v>9.9854854727406989E-2</v>
      </c>
      <c r="Y265" s="19">
        <f t="shared" si="317"/>
        <v>9.9143636436564916E-2</v>
      </c>
      <c r="Z265" s="19">
        <f>Z130/Z127</f>
        <v>9.8516638091900241E-2</v>
      </c>
    </row>
    <row r="266" spans="1:26">
      <c r="A266" s="18" t="s">
        <v>595</v>
      </c>
      <c r="B266" s="19">
        <f t="shared" ref="B266:Y266" si="318">B131/B127</f>
        <v>3.9393483332079163E-2</v>
      </c>
      <c r="C266" s="19">
        <f t="shared" si="318"/>
        <v>4.1553383790138877E-2</v>
      </c>
      <c r="D266" s="19">
        <f t="shared" si="318"/>
        <v>4.5920985120574652E-2</v>
      </c>
      <c r="E266" s="19">
        <f t="shared" si="318"/>
        <v>4.1981384922762051E-2</v>
      </c>
      <c r="F266" s="19">
        <f t="shared" si="318"/>
        <v>3.699732845894263E-2</v>
      </c>
      <c r="G266" s="19">
        <f t="shared" si="318"/>
        <v>3.2404835595058593E-2</v>
      </c>
      <c r="H266" s="19">
        <f t="shared" si="318"/>
        <v>3.0338259294864629E-2</v>
      </c>
      <c r="I266" s="19">
        <f t="shared" si="318"/>
        <v>2.961474221316741E-2</v>
      </c>
      <c r="J266" s="19">
        <f t="shared" si="318"/>
        <v>2.9279351448346577E-2</v>
      </c>
      <c r="K266" s="19">
        <f t="shared" si="318"/>
        <v>2.9710436724384084E-2</v>
      </c>
      <c r="L266" s="19">
        <f t="shared" si="318"/>
        <v>3.2522187231606069E-2</v>
      </c>
      <c r="M266" s="19">
        <f t="shared" si="318"/>
        <v>3.3948449312459078E-2</v>
      </c>
      <c r="N266" s="19">
        <f t="shared" si="318"/>
        <v>3.5084730829099242E-2</v>
      </c>
      <c r="O266" s="19">
        <f t="shared" si="318"/>
        <v>3.8012720394795446E-2</v>
      </c>
      <c r="P266" s="19">
        <f t="shared" si="318"/>
        <v>4.1138091389347674E-2</v>
      </c>
      <c r="Q266" s="19">
        <f t="shared" si="318"/>
        <v>4.4574951756770481E-2</v>
      </c>
      <c r="R266" s="19">
        <f t="shared" si="318"/>
        <v>4.7294481999490053E-2</v>
      </c>
      <c r="S266" s="19">
        <f t="shared" si="318"/>
        <v>4.9163992780507371E-2</v>
      </c>
      <c r="T266" s="19">
        <f t="shared" si="318"/>
        <v>5.1905155125634067E-2</v>
      </c>
      <c r="U266" s="19">
        <f t="shared" si="318"/>
        <v>5.6667077074612167E-2</v>
      </c>
      <c r="V266" s="19">
        <f t="shared" si="318"/>
        <v>6.2941527693208085E-2</v>
      </c>
      <c r="W266" s="19">
        <f t="shared" si="318"/>
        <v>6.9437309780657416E-2</v>
      </c>
      <c r="X266" s="19">
        <f t="shared" si="318"/>
        <v>7.6198721703037861E-2</v>
      </c>
      <c r="Y266" s="19">
        <f t="shared" si="318"/>
        <v>7.8897757811559902E-2</v>
      </c>
      <c r="Z266" s="19">
        <f>Z131/Z127</f>
        <v>8.0007767284576259E-2</v>
      </c>
    </row>
    <row r="267" spans="1:26">
      <c r="A267" s="18" t="s">
        <v>596</v>
      </c>
      <c r="B267" s="19">
        <f t="shared" ref="B267:Y267" si="319">B132/B127</f>
        <v>2.4983068703438933E-2</v>
      </c>
      <c r="C267" s="19">
        <f t="shared" si="319"/>
        <v>2.4689543684326548E-2</v>
      </c>
      <c r="D267" s="19">
        <f t="shared" si="319"/>
        <v>2.4916623909697282E-2</v>
      </c>
      <c r="E267" s="19">
        <f t="shared" si="319"/>
        <v>2.0832318113152379E-2</v>
      </c>
      <c r="F267" s="19">
        <f t="shared" si="319"/>
        <v>1.7417744656917884E-2</v>
      </c>
      <c r="G267" s="19">
        <f t="shared" si="319"/>
        <v>1.5580774012644499E-2</v>
      </c>
      <c r="H267" s="19">
        <f t="shared" si="319"/>
        <v>1.3760647454671466E-2</v>
      </c>
      <c r="I267" s="19">
        <f t="shared" si="319"/>
        <v>1.3123359580052493E-2</v>
      </c>
      <c r="J267" s="19">
        <f t="shared" si="319"/>
        <v>1.3193732376313766E-2</v>
      </c>
      <c r="K267" s="19">
        <f t="shared" si="319"/>
        <v>1.1604495369184025E-2</v>
      </c>
      <c r="L267" s="19">
        <f t="shared" si="319"/>
        <v>1.0745300124057638E-2</v>
      </c>
      <c r="M267" s="19">
        <f t="shared" si="319"/>
        <v>1.069111256622418E-2</v>
      </c>
      <c r="N267" s="19">
        <f t="shared" si="319"/>
        <v>1.0849070457282152E-2</v>
      </c>
      <c r="O267" s="19">
        <f t="shared" si="319"/>
        <v>1.1081352328806171E-2</v>
      </c>
      <c r="P267" s="19">
        <f t="shared" si="319"/>
        <v>1.1245036370664511E-2</v>
      </c>
      <c r="Q267" s="19">
        <f t="shared" si="319"/>
        <v>1.1614221446878677E-2</v>
      </c>
      <c r="R267" s="19">
        <f t="shared" si="319"/>
        <v>1.2251167592241341E-2</v>
      </c>
      <c r="S267" s="19">
        <f t="shared" si="319"/>
        <v>1.2934924295598114E-2</v>
      </c>
      <c r="T267" s="19">
        <f t="shared" si="319"/>
        <v>1.3336396316969137E-2</v>
      </c>
      <c r="U267" s="19">
        <f t="shared" si="319"/>
        <v>1.3875892637281458E-2</v>
      </c>
      <c r="V267" s="19">
        <f t="shared" si="319"/>
        <v>1.4737787972120574E-2</v>
      </c>
      <c r="W267" s="19">
        <f t="shared" si="319"/>
        <v>1.5537916825470474E-2</v>
      </c>
      <c r="X267" s="19">
        <f t="shared" si="319"/>
        <v>1.6042372233963993E-2</v>
      </c>
      <c r="Y267" s="19">
        <f t="shared" si="319"/>
        <v>1.6059323733504473E-2</v>
      </c>
      <c r="Z267" s="19">
        <f>Z132/Z127</f>
        <v>1.7187485199533965E-2</v>
      </c>
    </row>
    <row r="268" spans="1:26">
      <c r="A268" s="18" t="s">
        <v>597</v>
      </c>
      <c r="B268" s="19">
        <f t="shared" ref="B268:Y268" si="320">B133/B127</f>
        <v>0.15501542629242229</v>
      </c>
      <c r="C268" s="19">
        <f t="shared" si="320"/>
        <v>0.15875523550591519</v>
      </c>
      <c r="D268" s="19">
        <f t="shared" si="320"/>
        <v>0.17678937916880452</v>
      </c>
      <c r="E268" s="19">
        <f t="shared" si="320"/>
        <v>0.27016227279372351</v>
      </c>
      <c r="F268" s="19">
        <f t="shared" si="320"/>
        <v>0.36049985939257595</v>
      </c>
      <c r="G268" s="19">
        <f t="shared" si="320"/>
        <v>0.40566886225960902</v>
      </c>
      <c r="H268" s="19">
        <f t="shared" si="320"/>
        <v>0.42290236759149546</v>
      </c>
      <c r="I268" s="19">
        <f t="shared" si="320"/>
        <v>0.41880953691977313</v>
      </c>
      <c r="J268" s="19">
        <f t="shared" si="320"/>
        <v>0.41595904896180469</v>
      </c>
      <c r="K268" s="19">
        <f t="shared" si="320"/>
        <v>0.40724823370062596</v>
      </c>
      <c r="L268" s="19">
        <f t="shared" si="320"/>
        <v>0.39454782581035086</v>
      </c>
      <c r="M268" s="19">
        <f t="shared" si="320"/>
        <v>0.38571343532353114</v>
      </c>
      <c r="N268" s="19">
        <f t="shared" si="320"/>
        <v>0.37571734852712269</v>
      </c>
      <c r="O268" s="19">
        <f t="shared" si="320"/>
        <v>0.36589247643876455</v>
      </c>
      <c r="P268" s="19">
        <f t="shared" si="320"/>
        <v>0.35506788019350832</v>
      </c>
      <c r="Q268" s="19">
        <f t="shared" si="320"/>
        <v>0.35028467986211098</v>
      </c>
      <c r="R268" s="19">
        <f t="shared" si="320"/>
        <v>0.35151522689535514</v>
      </c>
      <c r="S268" s="19">
        <f t="shared" si="320"/>
        <v>0.34664218389652063</v>
      </c>
      <c r="T268" s="19">
        <f t="shared" si="320"/>
        <v>0.34506994157565674</v>
      </c>
      <c r="U268" s="19">
        <f t="shared" si="320"/>
        <v>0.34945826151194287</v>
      </c>
      <c r="V268" s="19">
        <f t="shared" si="320"/>
        <v>0.35506068327057111</v>
      </c>
      <c r="W268" s="19">
        <f t="shared" si="320"/>
        <v>0.36621538767461514</v>
      </c>
      <c r="X268" s="19">
        <f t="shared" si="320"/>
        <v>0.3798069822515342</v>
      </c>
      <c r="Y268" s="19">
        <f t="shared" si="320"/>
        <v>0.38686274116561709</v>
      </c>
      <c r="Z268" s="19">
        <f>Z133/Z127</f>
        <v>0.39732975911945517</v>
      </c>
    </row>
    <row r="269" spans="1:26">
      <c r="A269" s="18" t="s">
        <v>598</v>
      </c>
      <c r="B269" s="19">
        <f t="shared" ref="B269:Y269" si="321">B134/B127</f>
        <v>3.0476333809917978E-2</v>
      </c>
      <c r="C269" s="19">
        <f t="shared" si="321"/>
        <v>3.3139833933426406E-2</v>
      </c>
      <c r="D269" s="19">
        <f t="shared" si="321"/>
        <v>4.079014879425346E-2</v>
      </c>
      <c r="E269" s="19">
        <f t="shared" si="321"/>
        <v>4.0373276156132745E-2</v>
      </c>
      <c r="F269" s="19">
        <f t="shared" si="321"/>
        <v>3.7840973003374578E-2</v>
      </c>
      <c r="G269" s="19">
        <f t="shared" si="321"/>
        <v>3.438880512128667E-2</v>
      </c>
      <c r="H269" s="19">
        <f t="shared" si="321"/>
        <v>3.1813812068233138E-2</v>
      </c>
      <c r="I269" s="19">
        <f t="shared" si="321"/>
        <v>3.281757612466274E-2</v>
      </c>
      <c r="J269" s="19">
        <f t="shared" si="321"/>
        <v>3.4406241989233532E-2</v>
      </c>
      <c r="K269" s="19">
        <f t="shared" si="321"/>
        <v>3.2302229380971555E-2</v>
      </c>
      <c r="L269" s="19">
        <f t="shared" si="321"/>
        <v>3.2223176511753666E-2</v>
      </c>
      <c r="M269" s="19">
        <f t="shared" si="321"/>
        <v>3.5579498779689266E-2</v>
      </c>
      <c r="N269" s="19">
        <f t="shared" si="321"/>
        <v>3.9149461070809716E-2</v>
      </c>
      <c r="O269" s="19">
        <f t="shared" si="321"/>
        <v>4.5032097914971703E-2</v>
      </c>
      <c r="P269" s="19">
        <f t="shared" si="321"/>
        <v>4.9214604490986399E-2</v>
      </c>
      <c r="Q269" s="19">
        <f t="shared" si="321"/>
        <v>5.2502972260889826E-2</v>
      </c>
      <c r="R269" s="19">
        <f t="shared" si="321"/>
        <v>5.6778253866580433E-2</v>
      </c>
      <c r="S269" s="19">
        <f t="shared" si="321"/>
        <v>5.9930562518800759E-2</v>
      </c>
      <c r="T269" s="19">
        <f t="shared" si="321"/>
        <v>6.3025027473721462E-2</v>
      </c>
      <c r="U269" s="19">
        <f t="shared" si="321"/>
        <v>6.6584585077567107E-2</v>
      </c>
      <c r="V269" s="19">
        <f t="shared" si="321"/>
        <v>6.8232470426881534E-2</v>
      </c>
      <c r="W269" s="19">
        <f t="shared" si="321"/>
        <v>6.8487248744759477E-2</v>
      </c>
      <c r="X269" s="19">
        <f t="shared" si="321"/>
        <v>6.8146978686562609E-2</v>
      </c>
      <c r="Y269" s="19">
        <f t="shared" si="321"/>
        <v>6.7596566523605156E-2</v>
      </c>
      <c r="Z269" s="19">
        <f>Z134/Z127</f>
        <v>6.7082816303719775E-2</v>
      </c>
    </row>
    <row r="270" spans="1:26">
      <c r="A270" s="34" t="s">
        <v>599</v>
      </c>
      <c r="B270" s="47">
        <f t="shared" ref="B270:Y270" si="322">B135/B127</f>
        <v>1.9188802769207615E-3</v>
      </c>
      <c r="C270" s="47">
        <f t="shared" si="322"/>
        <v>2.0207215813064883E-3</v>
      </c>
      <c r="D270" s="47">
        <f t="shared" si="322"/>
        <v>2.0202668034889687E-3</v>
      </c>
      <c r="E270" s="47">
        <f t="shared" si="322"/>
        <v>1.7543004726865163E-3</v>
      </c>
      <c r="F270" s="47">
        <f t="shared" si="322"/>
        <v>1.5818335208098988E-3</v>
      </c>
      <c r="G270" s="47">
        <f t="shared" si="322"/>
        <v>1.3358728143269053E-3</v>
      </c>
      <c r="H270" s="47">
        <f t="shared" si="322"/>
        <v>1.0954861499251046E-3</v>
      </c>
      <c r="I270" s="47">
        <f t="shared" si="322"/>
        <v>1.0186663729970817E-3</v>
      </c>
      <c r="J270" s="47">
        <f t="shared" si="322"/>
        <v>1.2737118687516022E-3</v>
      </c>
      <c r="K270" s="47">
        <f t="shared" si="322"/>
        <v>1.8596478383424242E-3</v>
      </c>
      <c r="L270" s="47">
        <f t="shared" si="322"/>
        <v>1.5841206221967744E-3</v>
      </c>
      <c r="M270" s="47">
        <f t="shared" si="322"/>
        <v>1.0893505565807489E-3</v>
      </c>
      <c r="N270" s="47">
        <f t="shared" si="322"/>
        <v>1.0749214367529148E-3</v>
      </c>
      <c r="O270" s="47">
        <f t="shared" si="322"/>
        <v>9.5016954587834269E-4</v>
      </c>
      <c r="P270" s="47">
        <f t="shared" si="322"/>
        <v>9.7222710288036925E-4</v>
      </c>
      <c r="Q270" s="47">
        <f t="shared" si="322"/>
        <v>1.1052628434529606E-3</v>
      </c>
      <c r="R270" s="47">
        <f t="shared" si="322"/>
        <v>1.1193960236565693E-3</v>
      </c>
      <c r="S270" s="47">
        <f t="shared" si="322"/>
        <v>9.7763962699288077E-4</v>
      </c>
      <c r="T270" s="47">
        <f t="shared" si="322"/>
        <v>9.6856509564580324E-4</v>
      </c>
      <c r="U270" s="47">
        <f t="shared" si="322"/>
        <v>1.0526963802019206E-3</v>
      </c>
      <c r="V270" s="47">
        <f t="shared" si="322"/>
        <v>9.9907186814616003E-4</v>
      </c>
      <c r="W270" s="47">
        <f t="shared" si="322"/>
        <v>9.1691937185499415E-4</v>
      </c>
      <c r="X270" s="47">
        <f t="shared" si="322"/>
        <v>8.6577881897583462E-4</v>
      </c>
      <c r="Y270" s="47">
        <f t="shared" si="322"/>
        <v>8.9246319842766039E-4</v>
      </c>
      <c r="Z270" s="47">
        <f>Z135/Z127</f>
        <v>8.2882609807617626E-4</v>
      </c>
    </row>
    <row r="271" spans="1:26">
      <c r="A271" s="14" t="s">
        <v>65</v>
      </c>
    </row>
    <row r="272" spans="1:26">
      <c r="A272" s="77" t="s">
        <v>600</v>
      </c>
    </row>
  </sheetData>
  <pageMargins left="0.7" right="0.7" top="0.75" bottom="0.75" header="0.3" footer="0.3"/>
  <ignoredErrors>
    <ignoredError sqref="B142:X142 B186:X186 B230:X23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69"/>
  <sheetViews>
    <sheetView topLeftCell="A38" zoomScale="91" zoomScaleNormal="75" zoomScalePageLayoutView="75" workbookViewId="0">
      <selection activeCell="A53" sqref="A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6" ht="30.75" customHeight="1">
      <c r="A1" s="20" t="s">
        <v>0</v>
      </c>
    </row>
    <row r="2" spans="1:26" ht="30.75" customHeight="1">
      <c r="A2" s="21" t="s">
        <v>8</v>
      </c>
    </row>
    <row r="3" spans="1:26" ht="18" customHeight="1"/>
    <row r="4" spans="1:26" ht="18" customHeight="1"/>
    <row r="5" spans="1:26" ht="18" customHeight="1">
      <c r="A5" s="15" t="s">
        <v>602</v>
      </c>
    </row>
    <row r="6" spans="1:26" ht="18" customHeight="1"/>
    <row r="7" spans="1:26" customFormat="1" ht="18" customHeight="1">
      <c r="A7" s="49" t="s">
        <v>28</v>
      </c>
      <c r="B7" s="73" t="s">
        <v>29</v>
      </c>
      <c r="C7" s="73" t="s">
        <v>30</v>
      </c>
      <c r="D7" s="73" t="s">
        <v>31</v>
      </c>
      <c r="E7" s="73" t="s">
        <v>32</v>
      </c>
      <c r="F7" s="73" t="s">
        <v>33</v>
      </c>
      <c r="G7" s="73" t="s">
        <v>34</v>
      </c>
      <c r="H7" s="73" t="s">
        <v>35</v>
      </c>
      <c r="I7" s="73" t="s">
        <v>36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 t="s">
        <v>42</v>
      </c>
      <c r="P7" s="73" t="s">
        <v>43</v>
      </c>
      <c r="Q7" s="73" t="s">
        <v>44</v>
      </c>
      <c r="R7" s="73" t="s">
        <v>45</v>
      </c>
      <c r="S7" s="73" t="s">
        <v>46</v>
      </c>
      <c r="T7" s="73" t="s">
        <v>47</v>
      </c>
      <c r="U7" s="73" t="s">
        <v>48</v>
      </c>
      <c r="V7" s="73" t="s">
        <v>49</v>
      </c>
      <c r="W7" s="73" t="s">
        <v>50</v>
      </c>
      <c r="X7" s="73" t="s">
        <v>51</v>
      </c>
      <c r="Y7" s="73" t="s">
        <v>52</v>
      </c>
      <c r="Z7" s="73" t="s">
        <v>53</v>
      </c>
    </row>
    <row r="8" spans="1:26" customFormat="1" ht="18" customHeight="1">
      <c r="A8" s="22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customFormat="1" ht="18" customHeight="1">
      <c r="A9" s="18" t="s">
        <v>55</v>
      </c>
      <c r="B9" s="83">
        <f t="shared" ref="B9:Y9" si="0">SUM(B10:B18)</f>
        <v>102111</v>
      </c>
      <c r="C9" s="83">
        <f t="shared" si="0"/>
        <v>130188</v>
      </c>
      <c r="D9" s="83">
        <f t="shared" si="0"/>
        <v>156203</v>
      </c>
      <c r="E9" s="83">
        <f t="shared" si="0"/>
        <v>199570</v>
      </c>
      <c r="F9" s="83">
        <f t="shared" si="0"/>
        <v>301139</v>
      </c>
      <c r="G9" s="83">
        <f t="shared" si="0"/>
        <v>413760</v>
      </c>
      <c r="H9" s="83">
        <f t="shared" si="0"/>
        <v>464317</v>
      </c>
      <c r="I9" s="83">
        <f t="shared" si="0"/>
        <v>581985</v>
      </c>
      <c r="J9" s="83">
        <f t="shared" si="0"/>
        <v>668075</v>
      </c>
      <c r="K9" s="83">
        <f t="shared" si="0"/>
        <v>732102</v>
      </c>
      <c r="L9" s="83">
        <f t="shared" si="0"/>
        <v>847339</v>
      </c>
      <c r="M9" s="83">
        <f t="shared" si="0"/>
        <v>889340</v>
      </c>
      <c r="N9" s="83">
        <f t="shared" si="0"/>
        <v>893759</v>
      </c>
      <c r="O9" s="83">
        <f t="shared" si="0"/>
        <v>880782</v>
      </c>
      <c r="P9" s="83">
        <f t="shared" si="0"/>
        <v>883012</v>
      </c>
      <c r="Q9" s="83">
        <f t="shared" si="0"/>
        <v>863891</v>
      </c>
      <c r="R9" s="83">
        <f t="shared" si="0"/>
        <v>739630</v>
      </c>
      <c r="S9" s="83">
        <f t="shared" si="0"/>
        <v>700211</v>
      </c>
      <c r="T9" s="83">
        <f t="shared" si="0"/>
        <v>672379</v>
      </c>
      <c r="U9" s="83">
        <f t="shared" si="0"/>
        <v>642380</v>
      </c>
      <c r="V9" s="83">
        <f t="shared" si="0"/>
        <v>664921</v>
      </c>
      <c r="W9" s="83">
        <f t="shared" si="0"/>
        <v>703413</v>
      </c>
      <c r="X9" s="83">
        <f t="shared" si="0"/>
        <v>752131</v>
      </c>
      <c r="Y9" s="83">
        <f t="shared" si="0"/>
        <v>751616</v>
      </c>
      <c r="Z9" s="83">
        <f>SUM(Z10:Z18)</f>
        <v>784469</v>
      </c>
    </row>
    <row r="10" spans="1:26" customFormat="1" ht="18" customHeight="1">
      <c r="A10" s="18" t="s">
        <v>592</v>
      </c>
      <c r="B10" s="107">
        <v>44072</v>
      </c>
      <c r="C10" s="13">
        <v>57447</v>
      </c>
      <c r="D10" s="13">
        <v>67415</v>
      </c>
      <c r="E10" s="13">
        <v>77415</v>
      </c>
      <c r="F10" s="13">
        <v>103810</v>
      </c>
      <c r="G10" s="13">
        <v>140942</v>
      </c>
      <c r="H10" s="13">
        <v>151142</v>
      </c>
      <c r="I10" s="13">
        <v>192890</v>
      </c>
      <c r="J10" s="13">
        <v>227394</v>
      </c>
      <c r="K10" s="13">
        <v>266062</v>
      </c>
      <c r="L10" s="13">
        <v>322830</v>
      </c>
      <c r="M10" s="13">
        <v>342739</v>
      </c>
      <c r="N10" s="13">
        <v>351311</v>
      </c>
      <c r="O10" s="13">
        <v>352165</v>
      </c>
      <c r="P10" s="13">
        <v>361530</v>
      </c>
      <c r="Q10" s="13">
        <v>352438</v>
      </c>
      <c r="R10" s="13">
        <v>290219</v>
      </c>
      <c r="S10" s="13">
        <v>273195</v>
      </c>
      <c r="T10" s="13">
        <v>258696</v>
      </c>
      <c r="U10" s="13">
        <v>242702</v>
      </c>
      <c r="V10" s="13">
        <v>245969</v>
      </c>
      <c r="W10" s="13">
        <v>251518</v>
      </c>
      <c r="X10" s="13">
        <v>256133</v>
      </c>
      <c r="Y10" s="13">
        <v>252536</v>
      </c>
      <c r="Z10" s="85">
        <v>263340</v>
      </c>
    </row>
    <row r="11" spans="1:26" customFormat="1" ht="18" customHeight="1">
      <c r="A11" s="18" t="s">
        <v>593</v>
      </c>
      <c r="B11" s="13">
        <v>33183</v>
      </c>
      <c r="C11" s="13">
        <v>43279</v>
      </c>
      <c r="D11" s="13">
        <v>48640</v>
      </c>
      <c r="E11" s="13">
        <v>51947</v>
      </c>
      <c r="F11" s="13">
        <v>69435</v>
      </c>
      <c r="G11" s="13">
        <v>91923</v>
      </c>
      <c r="H11" s="13">
        <v>99634</v>
      </c>
      <c r="I11" s="13">
        <v>129982</v>
      </c>
      <c r="J11" s="13">
        <v>152787</v>
      </c>
      <c r="K11" s="13">
        <v>169093</v>
      </c>
      <c r="L11" s="13">
        <v>187725</v>
      </c>
      <c r="M11" s="13">
        <v>195809</v>
      </c>
      <c r="N11" s="13">
        <v>198853</v>
      </c>
      <c r="O11" s="13">
        <v>199836</v>
      </c>
      <c r="P11" s="13">
        <v>203588</v>
      </c>
      <c r="Q11" s="13">
        <v>202710</v>
      </c>
      <c r="R11" s="13">
        <v>159651</v>
      </c>
      <c r="S11" s="13">
        <v>154395</v>
      </c>
      <c r="T11" s="13">
        <v>143322</v>
      </c>
      <c r="U11" s="13">
        <v>133572</v>
      </c>
      <c r="V11" s="13">
        <v>137596</v>
      </c>
      <c r="W11" s="13">
        <v>143240</v>
      </c>
      <c r="X11" s="13">
        <v>148957</v>
      </c>
      <c r="Y11" s="13">
        <v>150406</v>
      </c>
      <c r="Z11" s="85">
        <v>156294</v>
      </c>
    </row>
    <row r="12" spans="1:26" customFormat="1" ht="18" customHeight="1">
      <c r="A12" s="18" t="s">
        <v>594</v>
      </c>
      <c r="B12" s="13">
        <v>10678</v>
      </c>
      <c r="C12" s="13">
        <v>13018</v>
      </c>
      <c r="D12" s="13">
        <v>18066</v>
      </c>
      <c r="E12" s="13">
        <v>25527</v>
      </c>
      <c r="F12" s="13">
        <v>40028</v>
      </c>
      <c r="G12" s="13">
        <v>50757</v>
      </c>
      <c r="H12" s="13">
        <v>58156</v>
      </c>
      <c r="I12" s="13">
        <v>73682</v>
      </c>
      <c r="J12" s="13">
        <v>85572</v>
      </c>
      <c r="K12" s="13">
        <v>89245</v>
      </c>
      <c r="L12" s="13">
        <v>104553</v>
      </c>
      <c r="M12" s="13">
        <v>115149</v>
      </c>
      <c r="N12" s="13">
        <v>119084</v>
      </c>
      <c r="O12" s="13">
        <v>119008</v>
      </c>
      <c r="P12" s="13">
        <v>120510</v>
      </c>
      <c r="Q12" s="13">
        <v>121836</v>
      </c>
      <c r="R12" s="13">
        <v>120488</v>
      </c>
      <c r="S12" s="13">
        <v>118177</v>
      </c>
      <c r="T12" s="13">
        <v>119074</v>
      </c>
      <c r="U12" s="13">
        <v>116943</v>
      </c>
      <c r="V12" s="13">
        <v>119830</v>
      </c>
      <c r="W12" s="13">
        <v>125737</v>
      </c>
      <c r="X12" s="13">
        <v>134719</v>
      </c>
      <c r="Y12" s="13">
        <v>133636</v>
      </c>
      <c r="Z12" s="85">
        <v>136512</v>
      </c>
    </row>
    <row r="13" spans="1:26" customFormat="1" ht="18" customHeight="1">
      <c r="A13" s="18" t="s">
        <v>595</v>
      </c>
      <c r="B13" s="13">
        <v>1775</v>
      </c>
      <c r="C13" s="13">
        <v>2023</v>
      </c>
      <c r="D13" s="13">
        <v>2783</v>
      </c>
      <c r="E13" s="13">
        <v>3519</v>
      </c>
      <c r="F13" s="13">
        <v>4691</v>
      </c>
      <c r="G13" s="13">
        <v>5778</v>
      </c>
      <c r="H13" s="13">
        <v>6265</v>
      </c>
      <c r="I13" s="13">
        <v>7530</v>
      </c>
      <c r="J13" s="13">
        <v>8093</v>
      </c>
      <c r="K13" s="13">
        <v>8823</v>
      </c>
      <c r="L13" s="13">
        <v>10896</v>
      </c>
      <c r="M13" s="13">
        <v>11917</v>
      </c>
      <c r="N13" s="13">
        <v>11970</v>
      </c>
      <c r="O13" s="13">
        <v>12021</v>
      </c>
      <c r="P13" s="13">
        <v>12406</v>
      </c>
      <c r="Q13" s="13">
        <v>12642</v>
      </c>
      <c r="R13" s="13">
        <v>12165</v>
      </c>
      <c r="S13" s="13">
        <v>11565</v>
      </c>
      <c r="T13" s="13">
        <v>12003</v>
      </c>
      <c r="U13" s="13">
        <v>12810</v>
      </c>
      <c r="V13" s="13">
        <v>15319</v>
      </c>
      <c r="W13" s="13">
        <v>18677</v>
      </c>
      <c r="X13" s="13">
        <v>23508</v>
      </c>
      <c r="Y13" s="13">
        <v>24448</v>
      </c>
      <c r="Z13" s="85">
        <v>26119</v>
      </c>
    </row>
    <row r="14" spans="1:26" customFormat="1" ht="18" customHeight="1">
      <c r="A14" s="18" t="s">
        <v>596</v>
      </c>
      <c r="B14" s="13">
        <v>1566</v>
      </c>
      <c r="C14" s="13">
        <v>1876</v>
      </c>
      <c r="D14" s="13">
        <v>2107</v>
      </c>
      <c r="E14" s="13">
        <v>2177</v>
      </c>
      <c r="F14" s="13">
        <v>2658</v>
      </c>
      <c r="G14" s="13">
        <v>3308</v>
      </c>
      <c r="H14" s="13">
        <v>3239</v>
      </c>
      <c r="I14" s="13">
        <v>3920</v>
      </c>
      <c r="J14" s="13">
        <v>4125</v>
      </c>
      <c r="K14" s="13">
        <v>3691</v>
      </c>
      <c r="L14" s="13">
        <v>4035</v>
      </c>
      <c r="M14" s="13">
        <v>4227</v>
      </c>
      <c r="N14" s="13">
        <v>4204</v>
      </c>
      <c r="O14" s="13">
        <v>4153</v>
      </c>
      <c r="P14" s="13">
        <v>4207</v>
      </c>
      <c r="Q14" s="13">
        <v>4182</v>
      </c>
      <c r="R14" s="13">
        <v>4030</v>
      </c>
      <c r="S14" s="13">
        <v>3999</v>
      </c>
      <c r="T14" s="13">
        <v>4315</v>
      </c>
      <c r="U14" s="13">
        <v>4588</v>
      </c>
      <c r="V14" s="13">
        <v>5090</v>
      </c>
      <c r="W14" s="13">
        <v>5897</v>
      </c>
      <c r="X14" s="13">
        <v>6768</v>
      </c>
      <c r="Y14" s="13">
        <v>6653</v>
      </c>
      <c r="Z14" s="85">
        <v>7623</v>
      </c>
    </row>
    <row r="15" spans="1:26" customFormat="1" ht="18" customHeight="1">
      <c r="A15" s="18" t="s">
        <v>597</v>
      </c>
      <c r="B15" s="13">
        <v>6509</v>
      </c>
      <c r="C15" s="13">
        <v>7974</v>
      </c>
      <c r="D15" s="13">
        <v>11238</v>
      </c>
      <c r="E15" s="13">
        <v>31367</v>
      </c>
      <c r="F15" s="13">
        <v>70115</v>
      </c>
      <c r="G15" s="13">
        <v>108481</v>
      </c>
      <c r="H15" s="13">
        <v>132069</v>
      </c>
      <c r="I15" s="13">
        <v>155209</v>
      </c>
      <c r="J15" s="13">
        <v>165385</v>
      </c>
      <c r="K15" s="13">
        <v>170580</v>
      </c>
      <c r="L15" s="13">
        <v>189834</v>
      </c>
      <c r="M15" s="13">
        <v>188882</v>
      </c>
      <c r="N15" s="13">
        <v>175722</v>
      </c>
      <c r="O15" s="13">
        <v>157838</v>
      </c>
      <c r="P15" s="13">
        <v>140937</v>
      </c>
      <c r="Q15" s="13">
        <v>127980</v>
      </c>
      <c r="R15" s="13">
        <v>109844</v>
      </c>
      <c r="S15" s="13">
        <v>94379</v>
      </c>
      <c r="T15" s="13">
        <v>88870</v>
      </c>
      <c r="U15" s="13">
        <v>83979</v>
      </c>
      <c r="V15" s="13">
        <v>90295</v>
      </c>
      <c r="W15" s="13">
        <v>104054</v>
      </c>
      <c r="X15" s="13">
        <v>124040</v>
      </c>
      <c r="Y15" s="13">
        <v>126694</v>
      </c>
      <c r="Z15" s="85">
        <v>136739</v>
      </c>
    </row>
    <row r="16" spans="1:26" customFormat="1" ht="18" customHeight="1">
      <c r="A16" s="18" t="s">
        <v>598</v>
      </c>
      <c r="B16" s="13">
        <v>3969</v>
      </c>
      <c r="C16" s="13">
        <v>4269</v>
      </c>
      <c r="D16" s="13">
        <v>5640</v>
      </c>
      <c r="E16" s="13">
        <v>7344</v>
      </c>
      <c r="F16" s="13">
        <v>10091</v>
      </c>
      <c r="G16" s="13">
        <v>12232</v>
      </c>
      <c r="H16" s="13">
        <v>13532</v>
      </c>
      <c r="I16" s="13">
        <v>18466</v>
      </c>
      <c r="J16" s="13">
        <v>24329</v>
      </c>
      <c r="K16" s="13">
        <v>23999</v>
      </c>
      <c r="L16" s="13">
        <v>26899</v>
      </c>
      <c r="M16" s="13">
        <v>30170</v>
      </c>
      <c r="N16" s="13">
        <v>32183</v>
      </c>
      <c r="O16" s="13">
        <v>35401</v>
      </c>
      <c r="P16" s="13">
        <v>39426</v>
      </c>
      <c r="Q16" s="13">
        <v>41665</v>
      </c>
      <c r="R16" s="13">
        <v>42792</v>
      </c>
      <c r="S16" s="13">
        <v>44050</v>
      </c>
      <c r="T16" s="13">
        <v>45615</v>
      </c>
      <c r="U16" s="13">
        <v>47284</v>
      </c>
      <c r="V16" s="13">
        <v>50266</v>
      </c>
      <c r="W16" s="13">
        <v>53656</v>
      </c>
      <c r="X16" s="13">
        <v>57322</v>
      </c>
      <c r="Y16" s="13">
        <v>56524</v>
      </c>
      <c r="Z16" s="85">
        <v>57046</v>
      </c>
    </row>
    <row r="17" spans="1:26" customFormat="1" ht="18" customHeight="1">
      <c r="A17" s="18" t="s">
        <v>599</v>
      </c>
      <c r="B17" s="13">
        <v>298</v>
      </c>
      <c r="C17" s="13">
        <v>239</v>
      </c>
      <c r="D17" s="13">
        <v>248</v>
      </c>
      <c r="E17" s="13">
        <v>214</v>
      </c>
      <c r="F17" s="13">
        <v>240</v>
      </c>
      <c r="G17" s="13">
        <v>269</v>
      </c>
      <c r="H17" s="13">
        <v>215</v>
      </c>
      <c r="I17" s="13">
        <v>254</v>
      </c>
      <c r="J17" s="13">
        <v>337</v>
      </c>
      <c r="K17" s="13">
        <v>563</v>
      </c>
      <c r="L17" s="13">
        <v>530</v>
      </c>
      <c r="M17" s="13">
        <v>394</v>
      </c>
      <c r="N17" s="13">
        <v>377</v>
      </c>
      <c r="O17" s="13">
        <v>300</v>
      </c>
      <c r="P17" s="13">
        <v>330</v>
      </c>
      <c r="Q17" s="13">
        <v>360</v>
      </c>
      <c r="R17" s="13">
        <v>344</v>
      </c>
      <c r="S17" s="13">
        <v>319</v>
      </c>
      <c r="T17" s="13">
        <v>339</v>
      </c>
      <c r="U17" s="13">
        <v>358</v>
      </c>
      <c r="V17" s="13">
        <v>373</v>
      </c>
      <c r="W17" s="13">
        <v>423</v>
      </c>
      <c r="X17" s="13">
        <v>457</v>
      </c>
      <c r="Y17" s="13">
        <v>452</v>
      </c>
      <c r="Z17" s="84">
        <v>432</v>
      </c>
    </row>
    <row r="18" spans="1:26" customFormat="1" ht="18" customHeight="1">
      <c r="A18" s="36" t="s">
        <v>603</v>
      </c>
      <c r="B18" s="37">
        <v>61</v>
      </c>
      <c r="C18" s="37">
        <v>63</v>
      </c>
      <c r="D18" s="37">
        <v>66</v>
      </c>
      <c r="E18" s="37">
        <v>60</v>
      </c>
      <c r="F18" s="37">
        <v>71</v>
      </c>
      <c r="G18" s="37">
        <v>70</v>
      </c>
      <c r="H18" s="37">
        <v>65</v>
      </c>
      <c r="I18" s="37">
        <v>52</v>
      </c>
      <c r="J18" s="37">
        <v>53</v>
      </c>
      <c r="K18" s="37">
        <v>46</v>
      </c>
      <c r="L18" s="37">
        <v>37</v>
      </c>
      <c r="M18" s="37">
        <v>53</v>
      </c>
      <c r="N18" s="37">
        <v>55</v>
      </c>
      <c r="O18" s="37">
        <v>60</v>
      </c>
      <c r="P18" s="37">
        <v>78</v>
      </c>
      <c r="Q18" s="37">
        <v>78</v>
      </c>
      <c r="R18" s="37">
        <v>97</v>
      </c>
      <c r="S18" s="37">
        <v>132</v>
      </c>
      <c r="T18" s="37">
        <v>145</v>
      </c>
      <c r="U18" s="37">
        <v>144</v>
      </c>
      <c r="V18" s="37">
        <v>183</v>
      </c>
      <c r="W18" s="37">
        <v>211</v>
      </c>
      <c r="X18" s="37">
        <v>227</v>
      </c>
      <c r="Y18" s="37">
        <v>267</v>
      </c>
      <c r="Z18" s="84">
        <v>364</v>
      </c>
    </row>
    <row r="19" spans="1:26" customFormat="1" ht="18" customHeight="1">
      <c r="A19" s="22" t="s">
        <v>58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customFormat="1" ht="18" customHeight="1">
      <c r="A20" s="18" t="s">
        <v>55</v>
      </c>
      <c r="B20" s="25">
        <f>SUM(B21:B29)</f>
        <v>75716</v>
      </c>
      <c r="C20" s="25">
        <f t="shared" ref="C20" si="1">SUM(C21:C29)</f>
        <v>102224</v>
      </c>
      <c r="D20" s="25">
        <f t="shared" ref="D20" si="2">SUM(D21:D29)</f>
        <v>118957</v>
      </c>
      <c r="E20" s="25">
        <f t="shared" ref="E20" si="3">SUM(E21:E29)</f>
        <v>132442</v>
      </c>
      <c r="F20" s="25">
        <f t="shared" ref="F20" si="4">SUM(F21:F29)</f>
        <v>185593</v>
      </c>
      <c r="G20" s="25">
        <f t="shared" ref="G20" si="5">SUM(G21:G29)</f>
        <v>245883</v>
      </c>
      <c r="H20" s="25">
        <f t="shared" ref="H20" si="6">SUM(H21:H29)</f>
        <v>260316</v>
      </c>
      <c r="I20" s="25">
        <f t="shared" ref="I20" si="7">SUM(I21:I29)</f>
        <v>321640</v>
      </c>
      <c r="J20" s="25">
        <f t="shared" ref="J20" si="8">SUM(J21:J29)</f>
        <v>359150</v>
      </c>
      <c r="K20" s="25">
        <f t="shared" ref="K20" si="9">SUM(K21:K29)</f>
        <v>392907</v>
      </c>
      <c r="L20" s="25">
        <f t="shared" ref="L20" si="10">SUM(L21:L29)</f>
        <v>446368</v>
      </c>
      <c r="M20" s="25">
        <f t="shared" ref="M20" si="11">SUM(M21:M29)</f>
        <v>462974</v>
      </c>
      <c r="N20" s="25">
        <f t="shared" ref="N20" si="12">SUM(N21:N29)</f>
        <v>467099</v>
      </c>
      <c r="O20" s="25">
        <f t="shared" ref="O20" si="13">SUM(O21:O29)</f>
        <v>466684</v>
      </c>
      <c r="P20" s="25">
        <f t="shared" ref="P20" si="14">SUM(P21:P29)</f>
        <v>472610</v>
      </c>
      <c r="Q20" s="25">
        <f t="shared" ref="Q20" si="15">SUM(Q21:Q29)</f>
        <v>469417</v>
      </c>
      <c r="R20" s="25">
        <f t="shared" ref="R20" si="16">SUM(R21:R29)</f>
        <v>385225</v>
      </c>
      <c r="S20" s="25">
        <f t="shared" ref="S20" si="17">SUM(S21:S29)</f>
        <v>364382</v>
      </c>
      <c r="T20" s="25">
        <f t="shared" ref="T20" si="18">SUM(T21:T29)</f>
        <v>342686</v>
      </c>
      <c r="U20" s="25">
        <f t="shared" ref="U20" si="19">SUM(U21:U29)</f>
        <v>325120</v>
      </c>
      <c r="V20" s="25">
        <f t="shared" ref="V20" si="20">SUM(V21:V29)</f>
        <v>336902</v>
      </c>
      <c r="W20" s="25">
        <f t="shared" ref="W20" si="21">SUM(W21:W29)</f>
        <v>355454</v>
      </c>
      <c r="X20" s="25">
        <f t="shared" ref="X20" si="22">SUM(X21:X29)</f>
        <v>374618</v>
      </c>
      <c r="Y20" s="25">
        <f t="shared" ref="Y20" si="23">SUM(Y21:Y29)</f>
        <v>373423</v>
      </c>
      <c r="Z20" s="83">
        <f>SUM(Z21:Z29)</f>
        <v>388748</v>
      </c>
    </row>
    <row r="21" spans="1:26" customFormat="1" ht="18" customHeight="1">
      <c r="A21" s="18" t="s">
        <v>592</v>
      </c>
      <c r="B21" s="13">
        <v>34600</v>
      </c>
      <c r="C21" s="13">
        <v>47077</v>
      </c>
      <c r="D21" s="13">
        <v>54775</v>
      </c>
      <c r="E21" s="13">
        <v>56445</v>
      </c>
      <c r="F21" s="13">
        <v>69255</v>
      </c>
      <c r="G21" s="13">
        <v>86577</v>
      </c>
      <c r="H21" s="13">
        <v>82169</v>
      </c>
      <c r="I21" s="13">
        <v>99587</v>
      </c>
      <c r="J21" s="13">
        <v>114153</v>
      </c>
      <c r="K21" s="13">
        <v>129819</v>
      </c>
      <c r="L21" s="13">
        <v>150145</v>
      </c>
      <c r="M21" s="13">
        <v>156842</v>
      </c>
      <c r="N21" s="13">
        <v>160457</v>
      </c>
      <c r="O21" s="13">
        <v>162331</v>
      </c>
      <c r="P21" s="13">
        <v>167084</v>
      </c>
      <c r="Q21" s="13">
        <v>167359</v>
      </c>
      <c r="R21" s="13">
        <v>128298</v>
      </c>
      <c r="S21" s="13">
        <v>118154</v>
      </c>
      <c r="T21" s="13">
        <v>108655</v>
      </c>
      <c r="U21" s="13">
        <v>101407</v>
      </c>
      <c r="V21" s="13">
        <v>103979</v>
      </c>
      <c r="W21" s="13">
        <v>107025</v>
      </c>
      <c r="X21" s="13">
        <v>108541</v>
      </c>
      <c r="Y21" s="13">
        <v>107312</v>
      </c>
      <c r="Z21" s="85">
        <v>114834</v>
      </c>
    </row>
    <row r="22" spans="1:26" customFormat="1" ht="18" customHeight="1">
      <c r="A22" s="18" t="s">
        <v>593</v>
      </c>
      <c r="B22" s="13">
        <v>30505</v>
      </c>
      <c r="C22" s="13">
        <v>40466</v>
      </c>
      <c r="D22" s="13">
        <v>45104</v>
      </c>
      <c r="E22" s="13">
        <v>45912</v>
      </c>
      <c r="F22" s="13">
        <v>59529</v>
      </c>
      <c r="G22" s="13">
        <v>78173</v>
      </c>
      <c r="H22" s="13">
        <v>82728</v>
      </c>
      <c r="I22" s="13">
        <v>107707</v>
      </c>
      <c r="J22" s="13">
        <v>126499</v>
      </c>
      <c r="K22" s="13">
        <v>141300</v>
      </c>
      <c r="L22" s="13">
        <v>156988</v>
      </c>
      <c r="M22" s="13">
        <v>163813</v>
      </c>
      <c r="N22" s="13">
        <v>167216</v>
      </c>
      <c r="O22" s="13">
        <v>169061</v>
      </c>
      <c r="P22" s="13">
        <v>172638</v>
      </c>
      <c r="Q22" s="13">
        <v>172052</v>
      </c>
      <c r="R22" s="13">
        <v>131942</v>
      </c>
      <c r="S22" s="13">
        <v>126657</v>
      </c>
      <c r="T22" s="13">
        <v>114687</v>
      </c>
      <c r="U22" s="13">
        <v>105015</v>
      </c>
      <c r="V22" s="13">
        <v>107802</v>
      </c>
      <c r="W22" s="13">
        <v>111415</v>
      </c>
      <c r="X22" s="13">
        <v>114502</v>
      </c>
      <c r="Y22" s="13">
        <v>115674</v>
      </c>
      <c r="Z22" s="85">
        <v>120062</v>
      </c>
    </row>
    <row r="23" spans="1:26" customFormat="1" ht="18" customHeight="1">
      <c r="A23" s="18" t="s">
        <v>594</v>
      </c>
      <c r="B23" s="13">
        <v>4391</v>
      </c>
      <c r="C23" s="13">
        <v>6338</v>
      </c>
      <c r="D23" s="13">
        <v>8513</v>
      </c>
      <c r="E23" s="13">
        <v>11011</v>
      </c>
      <c r="F23" s="13">
        <v>17432</v>
      </c>
      <c r="G23" s="13">
        <v>21869</v>
      </c>
      <c r="H23" s="13">
        <v>24925</v>
      </c>
      <c r="I23" s="13">
        <v>32271</v>
      </c>
      <c r="J23" s="13">
        <v>35626</v>
      </c>
      <c r="K23" s="13">
        <v>37541</v>
      </c>
      <c r="L23" s="13">
        <v>44061</v>
      </c>
      <c r="M23" s="13">
        <v>47415</v>
      </c>
      <c r="N23" s="13">
        <v>49629</v>
      </c>
      <c r="O23" s="13">
        <v>50927</v>
      </c>
      <c r="P23" s="13">
        <v>52964</v>
      </c>
      <c r="Q23" s="13">
        <v>55077</v>
      </c>
      <c r="R23" s="13">
        <v>56456</v>
      </c>
      <c r="S23" s="13">
        <v>57079</v>
      </c>
      <c r="T23" s="13">
        <v>58917</v>
      </c>
      <c r="U23" s="13">
        <v>59075</v>
      </c>
      <c r="V23" s="13">
        <v>61235</v>
      </c>
      <c r="W23" s="13">
        <v>64597</v>
      </c>
      <c r="X23" s="13">
        <v>69338</v>
      </c>
      <c r="Y23" s="13">
        <v>68043</v>
      </c>
      <c r="Z23" s="85">
        <v>68794</v>
      </c>
    </row>
    <row r="24" spans="1:26" customFormat="1" ht="18" customHeight="1">
      <c r="A24" s="18" t="s">
        <v>595</v>
      </c>
      <c r="B24" s="13">
        <v>659</v>
      </c>
      <c r="C24" s="13">
        <v>942</v>
      </c>
      <c r="D24" s="13">
        <v>1266</v>
      </c>
      <c r="E24" s="13">
        <v>1476</v>
      </c>
      <c r="F24" s="13">
        <v>1954</v>
      </c>
      <c r="G24" s="13">
        <v>2420</v>
      </c>
      <c r="H24" s="13">
        <v>2538</v>
      </c>
      <c r="I24" s="13">
        <v>3014</v>
      </c>
      <c r="J24" s="13">
        <v>3076</v>
      </c>
      <c r="K24" s="13">
        <v>3303</v>
      </c>
      <c r="L24" s="13">
        <v>3899</v>
      </c>
      <c r="M24" s="13">
        <v>4130</v>
      </c>
      <c r="N24" s="13">
        <v>4083</v>
      </c>
      <c r="O24" s="13">
        <v>4081</v>
      </c>
      <c r="P24" s="13">
        <v>4282</v>
      </c>
      <c r="Q24" s="13">
        <v>4264</v>
      </c>
      <c r="R24" s="13">
        <v>4117</v>
      </c>
      <c r="S24" s="13">
        <v>3833</v>
      </c>
      <c r="T24" s="13">
        <v>3905</v>
      </c>
      <c r="U24" s="13">
        <v>4026</v>
      </c>
      <c r="V24" s="13">
        <v>4485</v>
      </c>
      <c r="W24" s="13">
        <v>5189</v>
      </c>
      <c r="X24" s="13">
        <v>6228</v>
      </c>
      <c r="Y24" s="13">
        <v>6253</v>
      </c>
      <c r="Z24" s="85">
        <v>6576</v>
      </c>
    </row>
    <row r="25" spans="1:26" customFormat="1" ht="18" customHeight="1">
      <c r="A25" s="18" t="s">
        <v>596</v>
      </c>
      <c r="B25" s="13">
        <v>843</v>
      </c>
      <c r="C25" s="13">
        <v>1137</v>
      </c>
      <c r="D25" s="13">
        <v>1222</v>
      </c>
      <c r="E25" s="13">
        <v>1144</v>
      </c>
      <c r="F25" s="13">
        <v>1335</v>
      </c>
      <c r="G25" s="13">
        <v>1613</v>
      </c>
      <c r="H25" s="13">
        <v>1512</v>
      </c>
      <c r="I25" s="13">
        <v>1790</v>
      </c>
      <c r="J25" s="13">
        <v>1668</v>
      </c>
      <c r="K25" s="13">
        <v>1526</v>
      </c>
      <c r="L25" s="13">
        <v>1700</v>
      </c>
      <c r="M25" s="13">
        <v>1754</v>
      </c>
      <c r="N25" s="13">
        <v>1719</v>
      </c>
      <c r="O25" s="13">
        <v>1762</v>
      </c>
      <c r="P25" s="13">
        <v>1849</v>
      </c>
      <c r="Q25" s="13">
        <v>1799</v>
      </c>
      <c r="R25" s="13">
        <v>1722</v>
      </c>
      <c r="S25" s="13">
        <v>1668</v>
      </c>
      <c r="T25" s="13">
        <v>1827</v>
      </c>
      <c r="U25" s="13">
        <v>1984</v>
      </c>
      <c r="V25" s="13">
        <v>2073</v>
      </c>
      <c r="W25" s="13">
        <v>2304</v>
      </c>
      <c r="X25" s="13">
        <v>2598</v>
      </c>
      <c r="Y25" s="13">
        <v>2612</v>
      </c>
      <c r="Z25" s="85">
        <v>2902</v>
      </c>
    </row>
    <row r="26" spans="1:26" customFormat="1" ht="18" customHeight="1">
      <c r="A26" s="18" t="s">
        <v>597</v>
      </c>
      <c r="B26" s="13">
        <v>2959</v>
      </c>
      <c r="C26" s="13">
        <v>4017</v>
      </c>
      <c r="D26" s="13">
        <v>5472</v>
      </c>
      <c r="E26" s="13">
        <v>13551</v>
      </c>
      <c r="F26" s="13">
        <v>32160</v>
      </c>
      <c r="G26" s="13">
        <v>50507</v>
      </c>
      <c r="H26" s="13">
        <v>61247</v>
      </c>
      <c r="I26" s="13">
        <v>70198</v>
      </c>
      <c r="J26" s="13">
        <v>69906</v>
      </c>
      <c r="K26" s="13">
        <v>70838</v>
      </c>
      <c r="L26" s="13">
        <v>79298</v>
      </c>
      <c r="M26" s="13">
        <v>77544</v>
      </c>
      <c r="N26" s="13">
        <v>71649</v>
      </c>
      <c r="O26" s="13">
        <v>64953</v>
      </c>
      <c r="P26" s="13">
        <v>58506</v>
      </c>
      <c r="Q26" s="13">
        <v>52666</v>
      </c>
      <c r="R26" s="13">
        <v>45676</v>
      </c>
      <c r="S26" s="13">
        <v>39312</v>
      </c>
      <c r="T26" s="13">
        <v>36747</v>
      </c>
      <c r="U26" s="13">
        <v>35031</v>
      </c>
      <c r="V26" s="13">
        <v>37661</v>
      </c>
      <c r="W26" s="13">
        <v>43638</v>
      </c>
      <c r="X26" s="13">
        <v>51000</v>
      </c>
      <c r="Y26" s="13">
        <v>51824</v>
      </c>
      <c r="Z26" s="85">
        <v>54156</v>
      </c>
    </row>
    <row r="27" spans="1:26" customFormat="1" ht="18" customHeight="1">
      <c r="A27" s="18" t="s">
        <v>598</v>
      </c>
      <c r="B27" s="13">
        <v>1606</v>
      </c>
      <c r="C27" s="13">
        <v>2043</v>
      </c>
      <c r="D27" s="13">
        <v>2410</v>
      </c>
      <c r="E27" s="13">
        <v>2745</v>
      </c>
      <c r="F27" s="13">
        <v>3760</v>
      </c>
      <c r="G27" s="13">
        <v>4541</v>
      </c>
      <c r="H27" s="13">
        <v>5045</v>
      </c>
      <c r="I27" s="13">
        <v>6912</v>
      </c>
      <c r="J27" s="13">
        <v>8098</v>
      </c>
      <c r="K27" s="13">
        <v>8468</v>
      </c>
      <c r="L27" s="13">
        <v>10171</v>
      </c>
      <c r="M27" s="13">
        <v>11353</v>
      </c>
      <c r="N27" s="13">
        <v>12217</v>
      </c>
      <c r="O27" s="13">
        <v>13449</v>
      </c>
      <c r="P27" s="13">
        <v>15157</v>
      </c>
      <c r="Q27" s="13">
        <v>16052</v>
      </c>
      <c r="R27" s="13">
        <v>16857</v>
      </c>
      <c r="S27" s="13">
        <v>17502</v>
      </c>
      <c r="T27" s="13">
        <v>17734</v>
      </c>
      <c r="U27" s="13">
        <v>18369</v>
      </c>
      <c r="V27" s="13">
        <v>19411</v>
      </c>
      <c r="W27" s="13">
        <v>20973</v>
      </c>
      <c r="X27" s="13">
        <v>22065</v>
      </c>
      <c r="Y27" s="13">
        <v>21353</v>
      </c>
      <c r="Z27" s="85">
        <v>21010</v>
      </c>
    </row>
    <row r="28" spans="1:26" customFormat="1" ht="18" customHeight="1">
      <c r="A28" s="18" t="s">
        <v>599</v>
      </c>
      <c r="B28" s="13">
        <v>122</v>
      </c>
      <c r="C28" s="13">
        <v>168</v>
      </c>
      <c r="D28" s="13">
        <v>166</v>
      </c>
      <c r="E28" s="13">
        <v>135</v>
      </c>
      <c r="F28" s="13">
        <v>138</v>
      </c>
      <c r="G28" s="13">
        <v>150</v>
      </c>
      <c r="H28" s="13">
        <v>115</v>
      </c>
      <c r="I28" s="13">
        <v>124</v>
      </c>
      <c r="J28" s="13">
        <v>86</v>
      </c>
      <c r="K28" s="13">
        <v>79</v>
      </c>
      <c r="L28" s="13">
        <v>80</v>
      </c>
      <c r="M28" s="13">
        <v>95</v>
      </c>
      <c r="N28" s="13">
        <v>103</v>
      </c>
      <c r="O28" s="13">
        <v>92</v>
      </c>
      <c r="P28" s="13">
        <v>101</v>
      </c>
      <c r="Q28" s="13">
        <v>119</v>
      </c>
      <c r="R28" s="13">
        <v>115</v>
      </c>
      <c r="S28" s="13">
        <v>131</v>
      </c>
      <c r="T28" s="13">
        <v>160</v>
      </c>
      <c r="U28" s="13">
        <v>166</v>
      </c>
      <c r="V28" s="13">
        <v>179</v>
      </c>
      <c r="W28" s="13">
        <v>214</v>
      </c>
      <c r="X28" s="13">
        <v>235</v>
      </c>
      <c r="Y28" s="13">
        <v>213</v>
      </c>
      <c r="Z28" s="84">
        <v>206</v>
      </c>
    </row>
    <row r="29" spans="1:26" customFormat="1" ht="18" customHeight="1">
      <c r="A29" s="36" t="s">
        <v>603</v>
      </c>
      <c r="B29" s="37">
        <v>31</v>
      </c>
      <c r="C29" s="37">
        <v>36</v>
      </c>
      <c r="D29" s="37">
        <v>29</v>
      </c>
      <c r="E29" s="37">
        <v>23</v>
      </c>
      <c r="F29" s="37">
        <v>30</v>
      </c>
      <c r="G29" s="37">
        <v>33</v>
      </c>
      <c r="H29" s="37">
        <v>37</v>
      </c>
      <c r="I29" s="37">
        <v>37</v>
      </c>
      <c r="J29" s="37">
        <v>38</v>
      </c>
      <c r="K29" s="37">
        <v>33</v>
      </c>
      <c r="L29" s="37">
        <v>26</v>
      </c>
      <c r="M29" s="37">
        <v>28</v>
      </c>
      <c r="N29" s="37">
        <v>26</v>
      </c>
      <c r="O29" s="37">
        <v>28</v>
      </c>
      <c r="P29" s="37">
        <v>29</v>
      </c>
      <c r="Q29" s="37">
        <v>29</v>
      </c>
      <c r="R29" s="37">
        <v>42</v>
      </c>
      <c r="S29" s="37">
        <v>46</v>
      </c>
      <c r="T29" s="37">
        <v>54</v>
      </c>
      <c r="U29" s="37">
        <v>47</v>
      </c>
      <c r="V29" s="37">
        <v>77</v>
      </c>
      <c r="W29" s="37">
        <v>99</v>
      </c>
      <c r="X29" s="37">
        <v>111</v>
      </c>
      <c r="Y29" s="37">
        <v>139</v>
      </c>
      <c r="Z29" s="84">
        <v>208</v>
      </c>
    </row>
    <row r="30" spans="1:26" customFormat="1" ht="18" customHeight="1">
      <c r="A30" s="22" t="s">
        <v>59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customFormat="1" ht="18" customHeight="1">
      <c r="A31" s="18" t="s">
        <v>55</v>
      </c>
      <c r="B31" s="25">
        <f t="shared" ref="B31" si="24">SUM(B32:B40)</f>
        <v>6842</v>
      </c>
      <c r="C31" s="25">
        <f t="shared" ref="C31" si="25">SUM(C32:C40)</f>
        <v>7958</v>
      </c>
      <c r="D31" s="25">
        <f t="shared" ref="D31" si="26">SUM(D32:D40)</f>
        <v>10326</v>
      </c>
      <c r="E31" s="25">
        <f t="shared" ref="E31" si="27">SUM(E32:E40)</f>
        <v>17978</v>
      </c>
      <c r="F31" s="25">
        <f t="shared" ref="F31" si="28">SUM(F32:F40)</f>
        <v>30818</v>
      </c>
      <c r="G31" s="25">
        <f t="shared" ref="G31" si="29">SUM(G32:G40)</f>
        <v>43789</v>
      </c>
      <c r="H31" s="25">
        <f t="shared" ref="H31" si="30">SUM(H32:H40)</f>
        <v>52247</v>
      </c>
      <c r="I31" s="25">
        <f t="shared" ref="I31" si="31">SUM(I32:I40)</f>
        <v>65638</v>
      </c>
      <c r="J31" s="25">
        <f t="shared" ref="J31" si="32">SUM(J32:J40)</f>
        <v>77841</v>
      </c>
      <c r="K31" s="25">
        <f t="shared" ref="K31" si="33">SUM(K32:K40)</f>
        <v>88221</v>
      </c>
      <c r="L31" s="25">
        <f t="shared" ref="L31" si="34">SUM(L32:L40)</f>
        <v>106125</v>
      </c>
      <c r="M31" s="25">
        <f t="shared" ref="M31" si="35">SUM(M32:M40)</f>
        <v>111221</v>
      </c>
      <c r="N31" s="25">
        <f t="shared" ref="N31" si="36">SUM(N32:N40)</f>
        <v>112265</v>
      </c>
      <c r="O31" s="25">
        <f t="shared" ref="O31" si="37">SUM(O32:O40)</f>
        <v>111402</v>
      </c>
      <c r="P31" s="25">
        <f t="shared" ref="P31" si="38">SUM(P32:P40)</f>
        <v>111598</v>
      </c>
      <c r="Q31" s="25">
        <f t="shared" ref="Q31" si="39">SUM(Q32:Q40)</f>
        <v>108443</v>
      </c>
      <c r="R31" s="25">
        <f t="shared" ref="R31" si="40">SUM(R32:R40)</f>
        <v>93534</v>
      </c>
      <c r="S31" s="25">
        <f t="shared" ref="S31" si="41">SUM(S32:S40)</f>
        <v>87112</v>
      </c>
      <c r="T31" s="25">
        <f t="shared" ref="T31" si="42">SUM(T32:T40)</f>
        <v>83681</v>
      </c>
      <c r="U31" s="25">
        <f t="shared" ref="U31" si="43">SUM(U32:U40)</f>
        <v>79636</v>
      </c>
      <c r="V31" s="25">
        <f t="shared" ref="V31" si="44">SUM(V32:V40)</f>
        <v>81343</v>
      </c>
      <c r="W31" s="25">
        <f t="shared" ref="W31" si="45">SUM(W32:W40)</f>
        <v>84111</v>
      </c>
      <c r="X31" s="25">
        <f t="shared" ref="X31" si="46">SUM(X32:X40)</f>
        <v>88992</v>
      </c>
      <c r="Y31" s="25">
        <f t="shared" ref="Y31" si="47">SUM(Y32:Y40)</f>
        <v>89145</v>
      </c>
      <c r="Z31" s="83">
        <f>SUM(Z32:Z40)</f>
        <v>90926</v>
      </c>
    </row>
    <row r="32" spans="1:26" customFormat="1" ht="18" customHeight="1">
      <c r="A32" s="18" t="s">
        <v>592</v>
      </c>
      <c r="B32" s="13">
        <v>2926</v>
      </c>
      <c r="C32" s="13">
        <v>3337</v>
      </c>
      <c r="D32" s="13">
        <v>4086</v>
      </c>
      <c r="E32" s="13">
        <v>7742</v>
      </c>
      <c r="F32" s="13">
        <v>13645</v>
      </c>
      <c r="G32" s="13">
        <v>21752</v>
      </c>
      <c r="H32" s="13">
        <v>27531</v>
      </c>
      <c r="I32" s="13">
        <v>36192</v>
      </c>
      <c r="J32" s="13">
        <v>43712</v>
      </c>
      <c r="K32" s="13">
        <v>52007</v>
      </c>
      <c r="L32" s="13">
        <v>63803</v>
      </c>
      <c r="M32" s="13">
        <v>67099</v>
      </c>
      <c r="N32" s="13">
        <v>68269</v>
      </c>
      <c r="O32" s="13">
        <v>68553</v>
      </c>
      <c r="P32" s="13">
        <v>69909</v>
      </c>
      <c r="Q32" s="13">
        <v>67143</v>
      </c>
      <c r="R32" s="13">
        <v>55181</v>
      </c>
      <c r="S32" s="13">
        <v>51365</v>
      </c>
      <c r="T32" s="13">
        <v>49148</v>
      </c>
      <c r="U32" s="13">
        <v>46174</v>
      </c>
      <c r="V32" s="13">
        <v>46695</v>
      </c>
      <c r="W32" s="13">
        <v>46838</v>
      </c>
      <c r="X32" s="13">
        <v>47261</v>
      </c>
      <c r="Y32" s="13">
        <v>46512</v>
      </c>
      <c r="Z32" s="85">
        <v>46338</v>
      </c>
    </row>
    <row r="33" spans="1:26" customFormat="1" ht="18" customHeight="1">
      <c r="A33" s="18" t="s">
        <v>593</v>
      </c>
      <c r="B33" s="13">
        <v>567</v>
      </c>
      <c r="C33" s="13">
        <v>626</v>
      </c>
      <c r="D33" s="13">
        <v>714</v>
      </c>
      <c r="E33" s="13">
        <v>1145</v>
      </c>
      <c r="F33" s="13">
        <v>1805</v>
      </c>
      <c r="G33" s="13">
        <v>2409</v>
      </c>
      <c r="H33" s="13">
        <v>2762</v>
      </c>
      <c r="I33" s="13">
        <v>3462</v>
      </c>
      <c r="J33" s="13">
        <v>4038</v>
      </c>
      <c r="K33" s="13">
        <v>4478</v>
      </c>
      <c r="L33" s="13">
        <v>5142</v>
      </c>
      <c r="M33" s="13">
        <v>5264</v>
      </c>
      <c r="N33" s="13">
        <v>5134</v>
      </c>
      <c r="O33" s="13">
        <v>5123</v>
      </c>
      <c r="P33" s="13">
        <v>5195</v>
      </c>
      <c r="Q33" s="13">
        <v>5183</v>
      </c>
      <c r="R33" s="13">
        <v>4471</v>
      </c>
      <c r="S33" s="13">
        <v>4428</v>
      </c>
      <c r="T33" s="13">
        <v>4437</v>
      </c>
      <c r="U33" s="13">
        <v>4339</v>
      </c>
      <c r="V33" s="13">
        <v>4422</v>
      </c>
      <c r="W33" s="13">
        <v>4626</v>
      </c>
      <c r="X33" s="13">
        <v>4852</v>
      </c>
      <c r="Y33" s="13">
        <v>4841</v>
      </c>
      <c r="Z33" s="85">
        <v>4906</v>
      </c>
    </row>
    <row r="34" spans="1:26" customFormat="1" ht="18" customHeight="1">
      <c r="A34" s="18" t="s">
        <v>594</v>
      </c>
      <c r="B34" s="13">
        <v>1858</v>
      </c>
      <c r="C34" s="13">
        <v>2266</v>
      </c>
      <c r="D34" s="13">
        <v>3167</v>
      </c>
      <c r="E34" s="13">
        <v>4725</v>
      </c>
      <c r="F34" s="13">
        <v>7823</v>
      </c>
      <c r="G34" s="13">
        <v>9717</v>
      </c>
      <c r="H34" s="13">
        <v>11034</v>
      </c>
      <c r="I34" s="13">
        <v>13354</v>
      </c>
      <c r="J34" s="13">
        <v>15985</v>
      </c>
      <c r="K34" s="13">
        <v>17286</v>
      </c>
      <c r="L34" s="13">
        <v>20712</v>
      </c>
      <c r="M34" s="13">
        <v>22091</v>
      </c>
      <c r="N34" s="13">
        <v>22666</v>
      </c>
      <c r="O34" s="13">
        <v>22614</v>
      </c>
      <c r="P34" s="13">
        <v>22549</v>
      </c>
      <c r="Q34" s="13">
        <v>22690</v>
      </c>
      <c r="R34" s="13">
        <v>21695</v>
      </c>
      <c r="S34" s="13">
        <v>20541</v>
      </c>
      <c r="T34" s="13">
        <v>19683</v>
      </c>
      <c r="U34" s="13">
        <v>18716</v>
      </c>
      <c r="V34" s="13">
        <v>18870</v>
      </c>
      <c r="W34" s="13">
        <v>19535</v>
      </c>
      <c r="X34" s="13">
        <v>20512</v>
      </c>
      <c r="Y34" s="13">
        <v>20580</v>
      </c>
      <c r="Z34" s="85">
        <v>20896</v>
      </c>
    </row>
    <row r="35" spans="1:26" customFormat="1" ht="18" customHeight="1">
      <c r="A35" s="18" t="s">
        <v>595</v>
      </c>
      <c r="B35" s="13">
        <v>159</v>
      </c>
      <c r="C35" s="13">
        <v>192</v>
      </c>
      <c r="D35" s="13">
        <v>279</v>
      </c>
      <c r="E35" s="13">
        <v>384</v>
      </c>
      <c r="F35" s="13">
        <v>489</v>
      </c>
      <c r="G35" s="13">
        <v>598</v>
      </c>
      <c r="H35" s="13">
        <v>628</v>
      </c>
      <c r="I35" s="13">
        <v>734</v>
      </c>
      <c r="J35" s="13">
        <v>861</v>
      </c>
      <c r="K35" s="13">
        <v>940</v>
      </c>
      <c r="L35" s="13">
        <v>1079</v>
      </c>
      <c r="M35" s="13">
        <v>1166</v>
      </c>
      <c r="N35" s="13">
        <v>1193</v>
      </c>
      <c r="O35" s="13">
        <v>1160</v>
      </c>
      <c r="P35" s="13">
        <v>1079</v>
      </c>
      <c r="Q35" s="13">
        <v>1083</v>
      </c>
      <c r="R35" s="13">
        <v>1054</v>
      </c>
      <c r="S35" s="13">
        <v>974</v>
      </c>
      <c r="T35" s="13">
        <v>984</v>
      </c>
      <c r="U35" s="13">
        <v>1031</v>
      </c>
      <c r="V35" s="13">
        <v>1193</v>
      </c>
      <c r="W35" s="13">
        <v>1459</v>
      </c>
      <c r="X35" s="13">
        <v>1985</v>
      </c>
      <c r="Y35" s="13">
        <v>2187</v>
      </c>
      <c r="Z35" s="85">
        <v>2333</v>
      </c>
    </row>
    <row r="36" spans="1:26" customFormat="1" ht="18" customHeight="1">
      <c r="A36" s="18" t="s">
        <v>596</v>
      </c>
      <c r="B36" s="13">
        <v>113</v>
      </c>
      <c r="C36" s="13">
        <v>113</v>
      </c>
      <c r="D36" s="13">
        <v>130</v>
      </c>
      <c r="E36" s="13">
        <v>148</v>
      </c>
      <c r="F36" s="13">
        <v>183</v>
      </c>
      <c r="G36" s="13">
        <v>235</v>
      </c>
      <c r="H36" s="13">
        <v>230</v>
      </c>
      <c r="I36" s="13">
        <v>279</v>
      </c>
      <c r="J36" s="13">
        <v>307</v>
      </c>
      <c r="K36" s="13">
        <v>261</v>
      </c>
      <c r="L36" s="13">
        <v>287</v>
      </c>
      <c r="M36" s="13">
        <v>328</v>
      </c>
      <c r="N36" s="13">
        <v>334</v>
      </c>
      <c r="O36" s="13">
        <v>329</v>
      </c>
      <c r="P36" s="13">
        <v>348</v>
      </c>
      <c r="Q36" s="13">
        <v>378</v>
      </c>
      <c r="R36" s="13">
        <v>365</v>
      </c>
      <c r="S36" s="13">
        <v>357</v>
      </c>
      <c r="T36" s="13">
        <v>364</v>
      </c>
      <c r="U36" s="13">
        <v>365</v>
      </c>
      <c r="V36" s="13">
        <v>357</v>
      </c>
      <c r="W36" s="13">
        <v>424</v>
      </c>
      <c r="X36" s="13">
        <v>488</v>
      </c>
      <c r="Y36" s="13">
        <v>465</v>
      </c>
      <c r="Z36" s="84">
        <v>532</v>
      </c>
    </row>
    <row r="37" spans="1:26" customFormat="1" ht="18" customHeight="1">
      <c r="A37" s="18" t="s">
        <v>597</v>
      </c>
      <c r="B37" s="13">
        <v>844</v>
      </c>
      <c r="C37" s="13">
        <v>1041</v>
      </c>
      <c r="D37" s="13">
        <v>1531</v>
      </c>
      <c r="E37" s="13">
        <v>3260</v>
      </c>
      <c r="F37" s="13">
        <v>6071</v>
      </c>
      <c r="G37" s="13">
        <v>8107</v>
      </c>
      <c r="H37" s="13">
        <v>9056</v>
      </c>
      <c r="I37" s="13">
        <v>10387</v>
      </c>
      <c r="J37" s="13">
        <v>11468</v>
      </c>
      <c r="K37" s="13">
        <v>11713</v>
      </c>
      <c r="L37" s="13">
        <v>13367</v>
      </c>
      <c r="M37" s="13">
        <v>13405</v>
      </c>
      <c r="N37" s="13">
        <v>12694</v>
      </c>
      <c r="O37" s="13">
        <v>11430</v>
      </c>
      <c r="P37" s="13">
        <v>10242</v>
      </c>
      <c r="Q37" s="13">
        <v>9478</v>
      </c>
      <c r="R37" s="13">
        <v>8207</v>
      </c>
      <c r="S37" s="13">
        <v>6834</v>
      </c>
      <c r="T37" s="13">
        <v>6328</v>
      </c>
      <c r="U37" s="13">
        <v>6201</v>
      </c>
      <c r="V37" s="13">
        <v>6769</v>
      </c>
      <c r="W37" s="13">
        <v>8030</v>
      </c>
      <c r="X37" s="13">
        <v>10329</v>
      </c>
      <c r="Y37" s="13">
        <v>10947</v>
      </c>
      <c r="Z37" s="85">
        <v>12083</v>
      </c>
    </row>
    <row r="38" spans="1:26" customFormat="1" ht="18" customHeight="1">
      <c r="A38" s="18" t="s">
        <v>598</v>
      </c>
      <c r="B38" s="13">
        <v>326</v>
      </c>
      <c r="C38" s="13">
        <v>342</v>
      </c>
      <c r="D38" s="13">
        <v>378</v>
      </c>
      <c r="E38" s="13">
        <v>538</v>
      </c>
      <c r="F38" s="13">
        <v>766</v>
      </c>
      <c r="G38" s="13">
        <v>934</v>
      </c>
      <c r="H38" s="13">
        <v>981</v>
      </c>
      <c r="I38" s="13">
        <v>1204</v>
      </c>
      <c r="J38" s="13">
        <v>1449</v>
      </c>
      <c r="K38" s="13">
        <v>1521</v>
      </c>
      <c r="L38" s="13">
        <v>1721</v>
      </c>
      <c r="M38" s="13">
        <v>1853</v>
      </c>
      <c r="N38" s="13">
        <v>1962</v>
      </c>
      <c r="O38" s="13">
        <v>2179</v>
      </c>
      <c r="P38" s="13">
        <v>2259</v>
      </c>
      <c r="Q38" s="13">
        <v>2473</v>
      </c>
      <c r="R38" s="13">
        <v>2542</v>
      </c>
      <c r="S38" s="13">
        <v>2593</v>
      </c>
      <c r="T38" s="13">
        <v>2718</v>
      </c>
      <c r="U38" s="13">
        <v>2797</v>
      </c>
      <c r="V38" s="13">
        <v>3026</v>
      </c>
      <c r="W38" s="13">
        <v>3179</v>
      </c>
      <c r="X38" s="13">
        <v>3527</v>
      </c>
      <c r="Y38" s="13">
        <v>3566</v>
      </c>
      <c r="Z38" s="85">
        <v>3795</v>
      </c>
    </row>
    <row r="39" spans="1:26" customFormat="1" ht="18" customHeight="1">
      <c r="A39" s="18" t="s">
        <v>599</v>
      </c>
      <c r="B39" s="13">
        <v>46</v>
      </c>
      <c r="C39" s="13">
        <v>39</v>
      </c>
      <c r="D39" s="13">
        <v>37</v>
      </c>
      <c r="E39" s="13">
        <v>33</v>
      </c>
      <c r="F39" s="13">
        <v>33</v>
      </c>
      <c r="G39" s="13">
        <v>34</v>
      </c>
      <c r="H39" s="13">
        <v>22</v>
      </c>
      <c r="I39" s="13">
        <v>24</v>
      </c>
      <c r="J39" s="13">
        <v>17</v>
      </c>
      <c r="K39" s="13">
        <v>14</v>
      </c>
      <c r="L39" s="13">
        <v>13</v>
      </c>
      <c r="M39" s="13">
        <v>13</v>
      </c>
      <c r="N39" s="13">
        <v>12</v>
      </c>
      <c r="O39" s="13">
        <v>13</v>
      </c>
      <c r="P39" s="13">
        <v>16</v>
      </c>
      <c r="Q39" s="13">
        <v>15</v>
      </c>
      <c r="R39" s="13">
        <v>17</v>
      </c>
      <c r="S39" s="13">
        <v>18</v>
      </c>
      <c r="T39" s="13">
        <v>17</v>
      </c>
      <c r="U39" s="13">
        <v>11</v>
      </c>
      <c r="V39" s="13">
        <v>9</v>
      </c>
      <c r="W39" s="13">
        <v>18</v>
      </c>
      <c r="X39" s="13">
        <v>29</v>
      </c>
      <c r="Y39" s="13">
        <v>35</v>
      </c>
      <c r="Z39" s="84">
        <v>29</v>
      </c>
    </row>
    <row r="40" spans="1:26" customFormat="1" ht="18" customHeight="1">
      <c r="A40" s="36" t="s">
        <v>603</v>
      </c>
      <c r="B40" s="37">
        <v>3</v>
      </c>
      <c r="C40" s="37">
        <v>2</v>
      </c>
      <c r="D40" s="37">
        <v>4</v>
      </c>
      <c r="E40" s="37">
        <v>3</v>
      </c>
      <c r="F40" s="37">
        <v>3</v>
      </c>
      <c r="G40" s="37">
        <v>3</v>
      </c>
      <c r="H40" s="37">
        <v>3</v>
      </c>
      <c r="I40" s="37">
        <v>2</v>
      </c>
      <c r="J40" s="37">
        <v>4</v>
      </c>
      <c r="K40" s="37">
        <v>1</v>
      </c>
      <c r="L40" s="37">
        <v>1</v>
      </c>
      <c r="M40" s="37">
        <v>2</v>
      </c>
      <c r="N40" s="37">
        <v>1</v>
      </c>
      <c r="O40" s="37">
        <v>1</v>
      </c>
      <c r="P40" s="37">
        <v>1</v>
      </c>
      <c r="Q40" s="37">
        <v>0</v>
      </c>
      <c r="R40" s="37">
        <v>2</v>
      </c>
      <c r="S40" s="37">
        <v>2</v>
      </c>
      <c r="T40" s="37">
        <v>2</v>
      </c>
      <c r="U40" s="37">
        <v>2</v>
      </c>
      <c r="V40" s="37">
        <v>2</v>
      </c>
      <c r="W40" s="37">
        <v>2</v>
      </c>
      <c r="X40" s="37">
        <v>9</v>
      </c>
      <c r="Y40" s="37">
        <v>12</v>
      </c>
      <c r="Z40" s="84">
        <v>14</v>
      </c>
    </row>
    <row r="41" spans="1:26" customFormat="1" ht="18" customHeight="1">
      <c r="A41" s="22" t="s">
        <v>60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customFormat="1" ht="18" customHeight="1">
      <c r="A42" s="18" t="s">
        <v>55</v>
      </c>
      <c r="B42" s="25">
        <f t="shared" ref="B42" si="48">SUM(B43:B51)</f>
        <v>19547</v>
      </c>
      <c r="C42" s="25">
        <f t="shared" ref="C42" si="49">SUM(C43:C51)</f>
        <v>19998</v>
      </c>
      <c r="D42" s="25">
        <f t="shared" ref="D42" si="50">SUM(D43:D51)</f>
        <v>26917</v>
      </c>
      <c r="E42" s="25">
        <f t="shared" ref="E42" si="51">SUM(E43:E51)</f>
        <v>49148</v>
      </c>
      <c r="F42" s="25">
        <f t="shared" ref="F42" si="52">SUM(F43:F51)</f>
        <v>84722</v>
      </c>
      <c r="G42" s="25">
        <f t="shared" ref="G42" si="53">SUM(G43:G51)</f>
        <v>124088</v>
      </c>
      <c r="H42" s="25">
        <f t="shared" ref="H42" si="54">SUM(H43:H51)</f>
        <v>151754</v>
      </c>
      <c r="I42" s="25">
        <f t="shared" ref="I42" si="55">SUM(I43:I51)</f>
        <v>194707</v>
      </c>
      <c r="J42" s="25">
        <f t="shared" ref="J42" si="56">SUM(J43:J51)</f>
        <v>231084</v>
      </c>
      <c r="K42" s="25">
        <f t="shared" ref="K42" si="57">SUM(K43:K51)</f>
        <v>250974</v>
      </c>
      <c r="L42" s="25">
        <f t="shared" ref="L42" si="58">SUM(L43:L51)</f>
        <v>294846</v>
      </c>
      <c r="M42" s="25">
        <f t="shared" ref="M42" si="59">SUM(M43:M51)</f>
        <v>315145</v>
      </c>
      <c r="N42" s="25">
        <f t="shared" ref="N42" si="60">SUM(N43:N51)</f>
        <v>314395</v>
      </c>
      <c r="O42" s="25">
        <f t="shared" ref="O42" si="61">SUM(O43:O51)</f>
        <v>302696</v>
      </c>
      <c r="P42" s="25">
        <f t="shared" ref="P42" si="62">SUM(P43:P51)</f>
        <v>298804</v>
      </c>
      <c r="Q42" s="25">
        <f t="shared" ref="Q42" si="63">SUM(Q43:Q51)</f>
        <v>286031</v>
      </c>
      <c r="R42" s="25">
        <f t="shared" ref="R42" si="64">SUM(R43:R51)</f>
        <v>260871</v>
      </c>
      <c r="S42" s="25">
        <f t="shared" ref="S42" si="65">SUM(S43:S51)</f>
        <v>248717</v>
      </c>
      <c r="T42" s="25">
        <f t="shared" ref="T42" si="66">SUM(T43:T51)</f>
        <v>246012</v>
      </c>
      <c r="U42" s="25">
        <f t="shared" ref="U42" si="67">SUM(U43:U51)</f>
        <v>237624</v>
      </c>
      <c r="V42" s="25">
        <f t="shared" ref="V42" si="68">SUM(V43:V51)</f>
        <v>246676</v>
      </c>
      <c r="W42" s="25">
        <f t="shared" ref="W42" si="69">SUM(W43:W51)</f>
        <v>263848</v>
      </c>
      <c r="X42" s="25">
        <f t="shared" ref="X42" si="70">SUM(X43:X51)</f>
        <v>288521</v>
      </c>
      <c r="Y42" s="25">
        <f t="shared" ref="Y42" si="71">SUM(Y43:Y51)</f>
        <v>289048</v>
      </c>
      <c r="Z42" s="83">
        <f>SUM(Z43:Z51)</f>
        <v>304795</v>
      </c>
    </row>
    <row r="43" spans="1:26" customFormat="1" ht="18" customHeight="1">
      <c r="A43" s="18" t="s">
        <v>592</v>
      </c>
      <c r="B43" s="13">
        <v>6544</v>
      </c>
      <c r="C43" s="13">
        <v>7031</v>
      </c>
      <c r="D43" s="13">
        <v>8552</v>
      </c>
      <c r="E43" s="13">
        <v>13227</v>
      </c>
      <c r="F43" s="13">
        <v>20906</v>
      </c>
      <c r="G43" s="13">
        <v>32613</v>
      </c>
      <c r="H43" s="13">
        <v>41442</v>
      </c>
      <c r="I43" s="13">
        <v>57111</v>
      </c>
      <c r="J43" s="13">
        <v>69529</v>
      </c>
      <c r="K43" s="13">
        <v>84236</v>
      </c>
      <c r="L43" s="13">
        <v>108882</v>
      </c>
      <c r="M43" s="13">
        <v>118798</v>
      </c>
      <c r="N43" s="13">
        <v>122585</v>
      </c>
      <c r="O43" s="13">
        <v>121281</v>
      </c>
      <c r="P43" s="13">
        <v>124537</v>
      </c>
      <c r="Q43" s="13">
        <v>117936</v>
      </c>
      <c r="R43" s="13">
        <v>106740</v>
      </c>
      <c r="S43" s="13">
        <v>103676</v>
      </c>
      <c r="T43" s="13">
        <v>100893</v>
      </c>
      <c r="U43" s="13">
        <v>95121</v>
      </c>
      <c r="V43" s="13">
        <v>95295</v>
      </c>
      <c r="W43" s="13">
        <v>97655</v>
      </c>
      <c r="X43" s="13">
        <v>100331</v>
      </c>
      <c r="Y43" s="13">
        <v>98712</v>
      </c>
      <c r="Z43" s="85">
        <v>102168</v>
      </c>
    </row>
    <row r="44" spans="1:26" customFormat="1" ht="18" customHeight="1">
      <c r="A44" s="18" t="s">
        <v>593</v>
      </c>
      <c r="B44" s="13">
        <v>2111</v>
      </c>
      <c r="C44" s="13">
        <v>2186</v>
      </c>
      <c r="D44" s="13">
        <v>2822</v>
      </c>
      <c r="E44" s="13">
        <v>4889</v>
      </c>
      <c r="F44" s="13">
        <v>8101</v>
      </c>
      <c r="G44" s="13">
        <v>11341</v>
      </c>
      <c r="H44" s="13">
        <v>14144</v>
      </c>
      <c r="I44" s="13">
        <v>18813</v>
      </c>
      <c r="J44" s="13">
        <v>22250</v>
      </c>
      <c r="K44" s="13">
        <v>23315</v>
      </c>
      <c r="L44" s="13">
        <v>25595</v>
      </c>
      <c r="M44" s="13">
        <v>26732</v>
      </c>
      <c r="N44" s="13">
        <v>26503</v>
      </c>
      <c r="O44" s="13">
        <v>25652</v>
      </c>
      <c r="P44" s="13">
        <v>25755</v>
      </c>
      <c r="Q44" s="13">
        <v>25475</v>
      </c>
      <c r="R44" s="13">
        <v>23238</v>
      </c>
      <c r="S44" s="13">
        <v>23310</v>
      </c>
      <c r="T44" s="13">
        <v>24198</v>
      </c>
      <c r="U44" s="13">
        <v>24218</v>
      </c>
      <c r="V44" s="13">
        <v>25372</v>
      </c>
      <c r="W44" s="13">
        <v>27199</v>
      </c>
      <c r="X44" s="13">
        <v>29603</v>
      </c>
      <c r="Y44" s="13">
        <v>29891</v>
      </c>
      <c r="Z44" s="85">
        <v>31326</v>
      </c>
    </row>
    <row r="45" spans="1:26" customFormat="1" ht="18" customHeight="1">
      <c r="A45" s="18" t="s">
        <v>594</v>
      </c>
      <c r="B45" s="13">
        <v>4428</v>
      </c>
      <c r="C45" s="13">
        <v>4413</v>
      </c>
      <c r="D45" s="13">
        <v>6386</v>
      </c>
      <c r="E45" s="13">
        <v>9791</v>
      </c>
      <c r="F45" s="13">
        <v>14773</v>
      </c>
      <c r="G45" s="13">
        <v>19171</v>
      </c>
      <c r="H45" s="13">
        <v>22197</v>
      </c>
      <c r="I45" s="13">
        <v>28057</v>
      </c>
      <c r="J45" s="13">
        <v>33961</v>
      </c>
      <c r="K45" s="13">
        <v>34418</v>
      </c>
      <c r="L45" s="13">
        <v>39780</v>
      </c>
      <c r="M45" s="13">
        <v>45643</v>
      </c>
      <c r="N45" s="13">
        <v>46789</v>
      </c>
      <c r="O45" s="13">
        <v>45467</v>
      </c>
      <c r="P45" s="13">
        <v>44997</v>
      </c>
      <c r="Q45" s="13">
        <v>44069</v>
      </c>
      <c r="R45" s="13">
        <v>42337</v>
      </c>
      <c r="S45" s="13">
        <v>40557</v>
      </c>
      <c r="T45" s="13">
        <v>40474</v>
      </c>
      <c r="U45" s="13">
        <v>39152</v>
      </c>
      <c r="V45" s="13">
        <v>39725</v>
      </c>
      <c r="W45" s="13">
        <v>41605</v>
      </c>
      <c r="X45" s="13">
        <v>44869</v>
      </c>
      <c r="Y45" s="13">
        <v>45013</v>
      </c>
      <c r="Z45" s="85">
        <v>46822</v>
      </c>
    </row>
    <row r="46" spans="1:26" customFormat="1" ht="18" customHeight="1">
      <c r="A46" s="18" t="s">
        <v>595</v>
      </c>
      <c r="B46" s="13">
        <v>956</v>
      </c>
      <c r="C46" s="13">
        <v>886</v>
      </c>
      <c r="D46" s="13">
        <v>1238</v>
      </c>
      <c r="E46" s="13">
        <v>1659</v>
      </c>
      <c r="F46" s="13">
        <v>2248</v>
      </c>
      <c r="G46" s="13">
        <v>2760</v>
      </c>
      <c r="H46" s="13">
        <v>3099</v>
      </c>
      <c r="I46" s="13">
        <v>3782</v>
      </c>
      <c r="J46" s="13">
        <v>4156</v>
      </c>
      <c r="K46" s="13">
        <v>4580</v>
      </c>
      <c r="L46" s="13">
        <v>5918</v>
      </c>
      <c r="M46" s="13">
        <v>6621</v>
      </c>
      <c r="N46" s="13">
        <v>6694</v>
      </c>
      <c r="O46" s="13">
        <v>6780</v>
      </c>
      <c r="P46" s="13">
        <v>7045</v>
      </c>
      <c r="Q46" s="13">
        <v>7295</v>
      </c>
      <c r="R46" s="13">
        <v>6994</v>
      </c>
      <c r="S46" s="13">
        <v>6758</v>
      </c>
      <c r="T46" s="13">
        <v>7114</v>
      </c>
      <c r="U46" s="13">
        <v>7753</v>
      </c>
      <c r="V46" s="13">
        <v>9641</v>
      </c>
      <c r="W46" s="13">
        <v>12029</v>
      </c>
      <c r="X46" s="13">
        <v>15295</v>
      </c>
      <c r="Y46" s="13">
        <v>16008</v>
      </c>
      <c r="Z46" s="85">
        <v>17210</v>
      </c>
    </row>
    <row r="47" spans="1:26" customFormat="1" ht="18" customHeight="1">
      <c r="A47" s="18" t="s">
        <v>596</v>
      </c>
      <c r="B47" s="13">
        <v>609</v>
      </c>
      <c r="C47" s="13">
        <v>625</v>
      </c>
      <c r="D47" s="13">
        <v>754</v>
      </c>
      <c r="E47" s="13">
        <v>885</v>
      </c>
      <c r="F47" s="13">
        <v>1140</v>
      </c>
      <c r="G47" s="13">
        <v>1460</v>
      </c>
      <c r="H47" s="13">
        <v>1497</v>
      </c>
      <c r="I47" s="13">
        <v>1851</v>
      </c>
      <c r="J47" s="13">
        <v>2150</v>
      </c>
      <c r="K47" s="13">
        <v>1904</v>
      </c>
      <c r="L47" s="13">
        <v>2048</v>
      </c>
      <c r="M47" s="13">
        <v>2145</v>
      </c>
      <c r="N47" s="13">
        <v>2151</v>
      </c>
      <c r="O47" s="13">
        <v>2062</v>
      </c>
      <c r="P47" s="13">
        <v>2010</v>
      </c>
      <c r="Q47" s="13">
        <v>2005</v>
      </c>
      <c r="R47" s="13">
        <v>1943</v>
      </c>
      <c r="S47" s="13">
        <v>1974</v>
      </c>
      <c r="T47" s="13">
        <v>2124</v>
      </c>
      <c r="U47" s="13">
        <v>2239</v>
      </c>
      <c r="V47" s="13">
        <v>2660</v>
      </c>
      <c r="W47" s="13">
        <v>3169</v>
      </c>
      <c r="X47" s="13">
        <v>3682</v>
      </c>
      <c r="Y47" s="13">
        <v>3576</v>
      </c>
      <c r="Z47" s="85">
        <v>4189</v>
      </c>
    </row>
    <row r="48" spans="1:26" customFormat="1" ht="18" customHeight="1">
      <c r="A48" s="18" t="s">
        <v>597</v>
      </c>
      <c r="B48" s="13">
        <v>2706</v>
      </c>
      <c r="C48" s="13">
        <v>2916</v>
      </c>
      <c r="D48" s="13">
        <v>4235</v>
      </c>
      <c r="E48" s="13">
        <v>14556</v>
      </c>
      <c r="F48" s="13">
        <v>31883</v>
      </c>
      <c r="G48" s="13">
        <v>49867</v>
      </c>
      <c r="H48" s="13">
        <v>61766</v>
      </c>
      <c r="I48" s="13">
        <v>74624</v>
      </c>
      <c r="J48" s="13">
        <v>84011</v>
      </c>
      <c r="K48" s="13">
        <v>88029</v>
      </c>
      <c r="L48" s="13">
        <v>97169</v>
      </c>
      <c r="M48" s="13">
        <v>97933</v>
      </c>
      <c r="N48" s="13">
        <v>91379</v>
      </c>
      <c r="O48" s="13">
        <v>81455</v>
      </c>
      <c r="P48" s="13">
        <v>72189</v>
      </c>
      <c r="Q48" s="13">
        <v>65836</v>
      </c>
      <c r="R48" s="13">
        <v>55961</v>
      </c>
      <c r="S48" s="13">
        <v>48233</v>
      </c>
      <c r="T48" s="13">
        <v>45795</v>
      </c>
      <c r="U48" s="13">
        <v>42747</v>
      </c>
      <c r="V48" s="13">
        <v>45865</v>
      </c>
      <c r="W48" s="13">
        <v>52386</v>
      </c>
      <c r="X48" s="13">
        <v>62711</v>
      </c>
      <c r="Y48" s="13">
        <v>63923</v>
      </c>
      <c r="Z48" s="85">
        <v>70500</v>
      </c>
    </row>
    <row r="49" spans="1:26" customFormat="1" ht="18" customHeight="1">
      <c r="A49" s="18" t="s">
        <v>598</v>
      </c>
      <c r="B49" s="13">
        <v>2037</v>
      </c>
      <c r="C49" s="13">
        <v>1884</v>
      </c>
      <c r="D49" s="13">
        <v>2852</v>
      </c>
      <c r="E49" s="13">
        <v>4061</v>
      </c>
      <c r="F49" s="13">
        <v>5564</v>
      </c>
      <c r="G49" s="13">
        <v>6757</v>
      </c>
      <c r="H49" s="13">
        <v>7506</v>
      </c>
      <c r="I49" s="13">
        <v>10350</v>
      </c>
      <c r="J49" s="13">
        <v>14782</v>
      </c>
      <c r="K49" s="13">
        <v>14010</v>
      </c>
      <c r="L49" s="13">
        <v>15007</v>
      </c>
      <c r="M49" s="13">
        <v>16964</v>
      </c>
      <c r="N49" s="13">
        <v>18004</v>
      </c>
      <c r="O49" s="13">
        <v>19773</v>
      </c>
      <c r="P49" s="13">
        <v>22010</v>
      </c>
      <c r="Q49" s="13">
        <v>23140</v>
      </c>
      <c r="R49" s="13">
        <v>23393</v>
      </c>
      <c r="S49" s="13">
        <v>23955</v>
      </c>
      <c r="T49" s="13">
        <v>25163</v>
      </c>
      <c r="U49" s="13">
        <v>26118</v>
      </c>
      <c r="V49" s="13">
        <v>27829</v>
      </c>
      <c r="W49" s="13">
        <v>29504</v>
      </c>
      <c r="X49" s="13">
        <v>31730</v>
      </c>
      <c r="Y49" s="13">
        <v>31605</v>
      </c>
      <c r="Z49" s="85">
        <v>32241</v>
      </c>
    </row>
    <row r="50" spans="1:26" customFormat="1" ht="18" customHeight="1">
      <c r="A50" s="18" t="s">
        <v>599</v>
      </c>
      <c r="B50" s="13">
        <v>129</v>
      </c>
      <c r="C50" s="13">
        <v>32</v>
      </c>
      <c r="D50" s="13">
        <v>45</v>
      </c>
      <c r="E50" s="13">
        <v>46</v>
      </c>
      <c r="F50" s="13">
        <v>69</v>
      </c>
      <c r="G50" s="13">
        <v>85</v>
      </c>
      <c r="H50" s="13">
        <v>78</v>
      </c>
      <c r="I50" s="13">
        <v>106</v>
      </c>
      <c r="J50" s="13">
        <v>234</v>
      </c>
      <c r="K50" s="13">
        <v>470</v>
      </c>
      <c r="L50" s="13">
        <v>437</v>
      </c>
      <c r="M50" s="13">
        <v>286</v>
      </c>
      <c r="N50" s="13">
        <v>262</v>
      </c>
      <c r="O50" s="13">
        <v>195</v>
      </c>
      <c r="P50" s="13">
        <v>213</v>
      </c>
      <c r="Q50" s="13">
        <v>226</v>
      </c>
      <c r="R50" s="13">
        <v>212</v>
      </c>
      <c r="S50" s="13">
        <v>170</v>
      </c>
      <c r="T50" s="13">
        <v>162</v>
      </c>
      <c r="U50" s="13">
        <v>181</v>
      </c>
      <c r="V50" s="13">
        <v>185</v>
      </c>
      <c r="W50" s="13">
        <v>191</v>
      </c>
      <c r="X50" s="13">
        <v>193</v>
      </c>
      <c r="Y50" s="13">
        <v>204</v>
      </c>
      <c r="Z50" s="84">
        <v>197</v>
      </c>
    </row>
    <row r="51" spans="1:26" customFormat="1" ht="18" customHeight="1">
      <c r="A51" s="34" t="s">
        <v>603</v>
      </c>
      <c r="B51" s="35">
        <v>27</v>
      </c>
      <c r="C51" s="35">
        <v>25</v>
      </c>
      <c r="D51" s="35">
        <v>33</v>
      </c>
      <c r="E51" s="35">
        <v>34</v>
      </c>
      <c r="F51" s="35">
        <v>38</v>
      </c>
      <c r="G51" s="35">
        <v>34</v>
      </c>
      <c r="H51" s="35">
        <v>25</v>
      </c>
      <c r="I51" s="35">
        <v>13</v>
      </c>
      <c r="J51" s="35">
        <v>11</v>
      </c>
      <c r="K51" s="35">
        <v>12</v>
      </c>
      <c r="L51" s="35">
        <v>10</v>
      </c>
      <c r="M51" s="35">
        <v>23</v>
      </c>
      <c r="N51" s="35">
        <v>28</v>
      </c>
      <c r="O51" s="35">
        <v>31</v>
      </c>
      <c r="P51" s="35">
        <v>48</v>
      </c>
      <c r="Q51" s="35">
        <v>49</v>
      </c>
      <c r="R51" s="35">
        <v>53</v>
      </c>
      <c r="S51" s="35">
        <v>84</v>
      </c>
      <c r="T51" s="35">
        <v>89</v>
      </c>
      <c r="U51" s="35">
        <v>95</v>
      </c>
      <c r="V51" s="35">
        <v>104</v>
      </c>
      <c r="W51" s="35">
        <v>110</v>
      </c>
      <c r="X51" s="35">
        <v>107</v>
      </c>
      <c r="Y51" s="35">
        <v>116</v>
      </c>
      <c r="Z51" s="94">
        <v>142</v>
      </c>
    </row>
    <row r="52" spans="1:26" customFormat="1" ht="18" customHeight="1">
      <c r="A52" s="14" t="s">
        <v>61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customFormat="1" ht="18" customHeight="1">
      <c r="A53" s="16" t="s">
        <v>604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customFormat="1" ht="18" customHeight="1">
      <c r="A54" s="1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customFormat="1" ht="18" customHeight="1">
      <c r="A55" s="49" t="s">
        <v>62</v>
      </c>
      <c r="B55" s="73" t="s">
        <v>29</v>
      </c>
      <c r="C55" s="73" t="s">
        <v>30</v>
      </c>
      <c r="D55" s="73" t="s">
        <v>31</v>
      </c>
      <c r="E55" s="73" t="s">
        <v>32</v>
      </c>
      <c r="F55" s="73" t="s">
        <v>33</v>
      </c>
      <c r="G55" s="73" t="s">
        <v>34</v>
      </c>
      <c r="H55" s="73" t="s">
        <v>35</v>
      </c>
      <c r="I55" s="73" t="s">
        <v>36</v>
      </c>
      <c r="J55" s="73" t="s">
        <v>37</v>
      </c>
      <c r="K55" s="73" t="s">
        <v>38</v>
      </c>
      <c r="L55" s="73" t="s">
        <v>39</v>
      </c>
      <c r="M55" s="73" t="s">
        <v>40</v>
      </c>
      <c r="N55" s="73" t="s">
        <v>41</v>
      </c>
      <c r="O55" s="73" t="s">
        <v>42</v>
      </c>
      <c r="P55" s="73" t="s">
        <v>43</v>
      </c>
      <c r="Q55" s="73" t="s">
        <v>44</v>
      </c>
      <c r="R55" s="73" t="s">
        <v>45</v>
      </c>
      <c r="S55" s="73" t="s">
        <v>46</v>
      </c>
      <c r="T55" s="73" t="s">
        <v>47</v>
      </c>
      <c r="U55" s="73" t="s">
        <v>48</v>
      </c>
      <c r="V55" s="73" t="s">
        <v>49</v>
      </c>
      <c r="W55" s="73" t="s">
        <v>50</v>
      </c>
      <c r="X55" s="73" t="s">
        <v>51</v>
      </c>
      <c r="Y55" s="73" t="s">
        <v>52</v>
      </c>
      <c r="Z55" s="73" t="s">
        <v>53</v>
      </c>
    </row>
    <row r="56" spans="1:26" customFormat="1" ht="18" customHeight="1">
      <c r="A56" s="22" t="s">
        <v>54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customFormat="1" ht="18" customHeight="1">
      <c r="A57" s="18" t="s">
        <v>55</v>
      </c>
      <c r="B57" s="25">
        <f t="shared" ref="B57" si="72">SUM(B58:B66)</f>
        <v>51470</v>
      </c>
      <c r="C57" s="25">
        <f t="shared" ref="C57" si="73">SUM(C58:C66)</f>
        <v>65485</v>
      </c>
      <c r="D57" s="25">
        <f t="shared" ref="D57" si="74">SUM(D58:D66)</f>
        <v>79322</v>
      </c>
      <c r="E57" s="25">
        <f t="shared" ref="E57" si="75">SUM(E58:E66)</f>
        <v>104611</v>
      </c>
      <c r="F57" s="25">
        <f t="shared" ref="F57" si="76">SUM(F58:F66)</f>
        <v>161813</v>
      </c>
      <c r="G57" s="25">
        <f t="shared" ref="G57" si="77">SUM(G58:G66)</f>
        <v>221875</v>
      </c>
      <c r="H57" s="25">
        <f t="shared" ref="H57" si="78">SUM(H58:H66)</f>
        <v>249168</v>
      </c>
      <c r="I57" s="25">
        <f t="shared" ref="I57" si="79">SUM(I58:I66)</f>
        <v>313177</v>
      </c>
      <c r="J57" s="25">
        <f t="shared" ref="J57" si="80">SUM(J58:J66)</f>
        <v>360384</v>
      </c>
      <c r="K57" s="25">
        <f t="shared" ref="K57" si="81">SUM(K58:K66)</f>
        <v>390601</v>
      </c>
      <c r="L57" s="25">
        <f t="shared" ref="L57" si="82">SUM(L58:L66)</f>
        <v>451793</v>
      </c>
      <c r="M57" s="25">
        <f t="shared" ref="M57" si="83">SUM(M58:M66)</f>
        <v>471757</v>
      </c>
      <c r="N57" s="25">
        <f t="shared" ref="N57" si="84">SUM(N58:N66)</f>
        <v>470549</v>
      </c>
      <c r="O57" s="25">
        <f t="shared" ref="O57" si="85">SUM(O58:O66)</f>
        <v>460688</v>
      </c>
      <c r="P57" s="25">
        <f t="shared" ref="P57" si="86">SUM(P58:P66)</f>
        <v>460958</v>
      </c>
      <c r="Q57" s="25">
        <f t="shared" ref="Q57" si="87">SUM(Q58:Q66)</f>
        <v>448379</v>
      </c>
      <c r="R57" s="25">
        <f t="shared" ref="R57" si="88">SUM(R58:R66)</f>
        <v>381619</v>
      </c>
      <c r="S57" s="25">
        <f t="shared" ref="S57" si="89">SUM(S58:S66)</f>
        <v>360033</v>
      </c>
      <c r="T57" s="25">
        <f t="shared" ref="T57" si="90">SUM(T58:T66)</f>
        <v>344159</v>
      </c>
      <c r="U57" s="25">
        <f t="shared" ref="U57" si="91">SUM(U58:U66)</f>
        <v>326000</v>
      </c>
      <c r="V57" s="25">
        <f t="shared" ref="V57" si="92">SUM(V58:V66)</f>
        <v>335648</v>
      </c>
      <c r="W57" s="25">
        <f t="shared" ref="W57" si="93">SUM(W58:W66)</f>
        <v>353991</v>
      </c>
      <c r="X57" s="25">
        <f t="shared" ref="X57" si="94">SUM(X58:X66)</f>
        <v>378550</v>
      </c>
      <c r="Y57" s="25">
        <f t="shared" ref="Y57" si="95">SUM(Y58:Y66)</f>
        <v>377557</v>
      </c>
      <c r="Z57" s="83">
        <f>SUM(Z58:Z66)</f>
        <v>392940</v>
      </c>
    </row>
    <row r="58" spans="1:26" customFormat="1" ht="18" customHeight="1">
      <c r="A58" s="18" t="s">
        <v>592</v>
      </c>
      <c r="B58" s="13">
        <v>21488</v>
      </c>
      <c r="C58" s="13">
        <v>28094</v>
      </c>
      <c r="D58" s="13">
        <v>33394</v>
      </c>
      <c r="E58" s="13">
        <v>39567</v>
      </c>
      <c r="F58" s="13">
        <v>54586</v>
      </c>
      <c r="G58" s="13">
        <v>74625</v>
      </c>
      <c r="H58" s="13">
        <v>80526</v>
      </c>
      <c r="I58" s="13">
        <v>103040</v>
      </c>
      <c r="J58" s="13">
        <v>121051</v>
      </c>
      <c r="K58" s="13">
        <v>141164</v>
      </c>
      <c r="L58" s="13">
        <v>172921</v>
      </c>
      <c r="M58" s="13">
        <v>182693</v>
      </c>
      <c r="N58" s="13">
        <v>186445</v>
      </c>
      <c r="O58" s="13">
        <v>185865</v>
      </c>
      <c r="P58" s="13">
        <v>189911</v>
      </c>
      <c r="Q58" s="13">
        <v>183528</v>
      </c>
      <c r="R58" s="13">
        <v>148796</v>
      </c>
      <c r="S58" s="13">
        <v>138563</v>
      </c>
      <c r="T58" s="13">
        <v>130130</v>
      </c>
      <c r="U58" s="13">
        <v>120639</v>
      </c>
      <c r="V58" s="13">
        <v>121795</v>
      </c>
      <c r="W58" s="13">
        <v>124526</v>
      </c>
      <c r="X58" s="13">
        <v>126767</v>
      </c>
      <c r="Y58" s="13">
        <v>124851</v>
      </c>
      <c r="Z58" s="85">
        <v>130248</v>
      </c>
    </row>
    <row r="59" spans="1:26" customFormat="1" ht="18" customHeight="1">
      <c r="A59" s="18" t="s">
        <v>593</v>
      </c>
      <c r="B59" s="13">
        <v>16019</v>
      </c>
      <c r="C59" s="13">
        <v>21070</v>
      </c>
      <c r="D59" s="13">
        <v>23664</v>
      </c>
      <c r="E59" s="13">
        <v>25523</v>
      </c>
      <c r="F59" s="13">
        <v>34802</v>
      </c>
      <c r="G59" s="13">
        <v>46263</v>
      </c>
      <c r="H59" s="13">
        <v>50448</v>
      </c>
      <c r="I59" s="13">
        <v>65687</v>
      </c>
      <c r="J59" s="13">
        <v>77207</v>
      </c>
      <c r="K59" s="13">
        <v>85155</v>
      </c>
      <c r="L59" s="13">
        <v>94161</v>
      </c>
      <c r="M59" s="13">
        <v>97448</v>
      </c>
      <c r="N59" s="13">
        <v>98407</v>
      </c>
      <c r="O59" s="13">
        <v>98396</v>
      </c>
      <c r="P59" s="13">
        <v>99956</v>
      </c>
      <c r="Q59" s="13">
        <v>99117</v>
      </c>
      <c r="R59" s="13">
        <v>77005</v>
      </c>
      <c r="S59" s="13">
        <v>74173</v>
      </c>
      <c r="T59" s="13">
        <v>68465</v>
      </c>
      <c r="U59" s="13">
        <v>63186</v>
      </c>
      <c r="V59" s="13">
        <v>64970</v>
      </c>
      <c r="W59" s="13">
        <v>67767</v>
      </c>
      <c r="X59" s="13">
        <v>70585</v>
      </c>
      <c r="Y59" s="13">
        <v>71536</v>
      </c>
      <c r="Z59" s="85">
        <v>74497</v>
      </c>
    </row>
    <row r="60" spans="1:26" customFormat="1" ht="18" customHeight="1">
      <c r="A60" s="18" t="s">
        <v>594</v>
      </c>
      <c r="B60" s="13">
        <v>7542</v>
      </c>
      <c r="C60" s="13">
        <v>8951</v>
      </c>
      <c r="D60" s="13">
        <v>12334</v>
      </c>
      <c r="E60" s="13">
        <v>18159</v>
      </c>
      <c r="F60" s="13">
        <v>29391</v>
      </c>
      <c r="G60" s="13">
        <v>36728</v>
      </c>
      <c r="H60" s="13">
        <v>41241</v>
      </c>
      <c r="I60" s="13">
        <v>51929</v>
      </c>
      <c r="J60" s="13">
        <v>60050</v>
      </c>
      <c r="K60" s="13">
        <v>60752</v>
      </c>
      <c r="L60" s="13">
        <v>69638</v>
      </c>
      <c r="M60" s="13">
        <v>75642</v>
      </c>
      <c r="N60" s="13">
        <v>76444</v>
      </c>
      <c r="O60" s="13">
        <v>75184</v>
      </c>
      <c r="P60" s="13">
        <v>75153</v>
      </c>
      <c r="Q60" s="13">
        <v>74820</v>
      </c>
      <c r="R60" s="13">
        <v>73039</v>
      </c>
      <c r="S60" s="13">
        <v>71079</v>
      </c>
      <c r="T60" s="13">
        <v>71054</v>
      </c>
      <c r="U60" s="13">
        <v>68998</v>
      </c>
      <c r="V60" s="13">
        <v>70514</v>
      </c>
      <c r="W60" s="13">
        <v>74028</v>
      </c>
      <c r="X60" s="13">
        <v>79780</v>
      </c>
      <c r="Y60" s="13">
        <v>78956</v>
      </c>
      <c r="Z60" s="85">
        <v>80705</v>
      </c>
    </row>
    <row r="61" spans="1:26" customFormat="1" ht="18" customHeight="1">
      <c r="A61" s="18" t="s">
        <v>595</v>
      </c>
      <c r="B61" s="13">
        <v>640</v>
      </c>
      <c r="C61" s="13">
        <v>718</v>
      </c>
      <c r="D61" s="13">
        <v>1023</v>
      </c>
      <c r="E61" s="13">
        <v>1307</v>
      </c>
      <c r="F61" s="13">
        <v>1856</v>
      </c>
      <c r="G61" s="13">
        <v>2367</v>
      </c>
      <c r="H61" s="13">
        <v>2609</v>
      </c>
      <c r="I61" s="13">
        <v>3169</v>
      </c>
      <c r="J61" s="13">
        <v>3440</v>
      </c>
      <c r="K61" s="13">
        <v>3756</v>
      </c>
      <c r="L61" s="13">
        <v>4519</v>
      </c>
      <c r="M61" s="13">
        <v>4864</v>
      </c>
      <c r="N61" s="13">
        <v>4814</v>
      </c>
      <c r="O61" s="13">
        <v>4735</v>
      </c>
      <c r="P61" s="13">
        <v>4844</v>
      </c>
      <c r="Q61" s="13">
        <v>4806</v>
      </c>
      <c r="R61" s="13">
        <v>4573</v>
      </c>
      <c r="S61" s="13">
        <v>4366</v>
      </c>
      <c r="T61" s="13">
        <v>4496</v>
      </c>
      <c r="U61" s="13">
        <v>4661</v>
      </c>
      <c r="V61" s="13">
        <v>5412</v>
      </c>
      <c r="W61" s="13">
        <v>6544</v>
      </c>
      <c r="X61" s="13">
        <v>8480</v>
      </c>
      <c r="Y61" s="13">
        <v>8835</v>
      </c>
      <c r="Z61" s="85">
        <v>9588</v>
      </c>
    </row>
    <row r="62" spans="1:26" customFormat="1" ht="18" customHeight="1">
      <c r="A62" s="18" t="s">
        <v>596</v>
      </c>
      <c r="B62" s="13">
        <v>696</v>
      </c>
      <c r="C62" s="13">
        <v>845</v>
      </c>
      <c r="D62" s="13">
        <v>979</v>
      </c>
      <c r="E62" s="13">
        <v>1013</v>
      </c>
      <c r="F62" s="13">
        <v>1252</v>
      </c>
      <c r="G62" s="13">
        <v>1558</v>
      </c>
      <c r="H62" s="13">
        <v>1553</v>
      </c>
      <c r="I62" s="13">
        <v>1889</v>
      </c>
      <c r="J62" s="13">
        <v>1999</v>
      </c>
      <c r="K62" s="13">
        <v>1770</v>
      </c>
      <c r="L62" s="13">
        <v>1950</v>
      </c>
      <c r="M62" s="13">
        <v>2001</v>
      </c>
      <c r="N62" s="13">
        <v>1971</v>
      </c>
      <c r="O62" s="13">
        <v>1908</v>
      </c>
      <c r="P62" s="13">
        <v>1910</v>
      </c>
      <c r="Q62" s="13">
        <v>1876</v>
      </c>
      <c r="R62" s="13">
        <v>1801</v>
      </c>
      <c r="S62" s="13">
        <v>1765</v>
      </c>
      <c r="T62" s="13">
        <v>1905</v>
      </c>
      <c r="U62" s="13">
        <v>2032</v>
      </c>
      <c r="V62" s="13">
        <v>2266</v>
      </c>
      <c r="W62" s="13">
        <v>2629</v>
      </c>
      <c r="X62" s="13">
        <v>3065</v>
      </c>
      <c r="Y62" s="13">
        <v>3029</v>
      </c>
      <c r="Z62" s="85">
        <v>3448</v>
      </c>
    </row>
    <row r="63" spans="1:26" customFormat="1" ht="18" customHeight="1">
      <c r="A63" s="18" t="s">
        <v>597</v>
      </c>
      <c r="B63" s="13">
        <v>2692</v>
      </c>
      <c r="C63" s="13">
        <v>3283</v>
      </c>
      <c r="D63" s="13">
        <v>4565</v>
      </c>
      <c r="E63" s="13">
        <v>14490</v>
      </c>
      <c r="F63" s="13">
        <v>33518</v>
      </c>
      <c r="G63" s="13">
        <v>52539</v>
      </c>
      <c r="H63" s="13">
        <v>64057</v>
      </c>
      <c r="I63" s="13">
        <v>75160</v>
      </c>
      <c r="J63" s="13">
        <v>79454</v>
      </c>
      <c r="K63" s="13">
        <v>81089</v>
      </c>
      <c r="L63" s="13">
        <v>90159</v>
      </c>
      <c r="M63" s="13">
        <v>88968</v>
      </c>
      <c r="N63" s="13">
        <v>81559</v>
      </c>
      <c r="O63" s="13">
        <v>72191</v>
      </c>
      <c r="P63" s="13">
        <v>64188</v>
      </c>
      <c r="Q63" s="13">
        <v>57877</v>
      </c>
      <c r="R63" s="13">
        <v>49639</v>
      </c>
      <c r="S63" s="13">
        <v>42886</v>
      </c>
      <c r="T63" s="13">
        <v>40355</v>
      </c>
      <c r="U63" s="13">
        <v>38156</v>
      </c>
      <c r="V63" s="13">
        <v>40686</v>
      </c>
      <c r="W63" s="13">
        <v>46653</v>
      </c>
      <c r="X63" s="13">
        <v>55890</v>
      </c>
      <c r="Y63" s="13">
        <v>57239</v>
      </c>
      <c r="Z63" s="85">
        <v>61618</v>
      </c>
    </row>
    <row r="64" spans="1:26" customFormat="1" ht="18" customHeight="1">
      <c r="A64" s="18" t="s">
        <v>598</v>
      </c>
      <c r="B64" s="13">
        <v>2210</v>
      </c>
      <c r="C64" s="13">
        <v>2367</v>
      </c>
      <c r="D64" s="13">
        <v>3196</v>
      </c>
      <c r="E64" s="13">
        <v>4403</v>
      </c>
      <c r="F64" s="13">
        <v>6240</v>
      </c>
      <c r="G64" s="13">
        <v>7615</v>
      </c>
      <c r="H64" s="13">
        <v>8580</v>
      </c>
      <c r="I64" s="13">
        <v>12141</v>
      </c>
      <c r="J64" s="13">
        <v>16957</v>
      </c>
      <c r="K64" s="13">
        <v>16562</v>
      </c>
      <c r="L64" s="13">
        <v>18123</v>
      </c>
      <c r="M64" s="13">
        <v>19881</v>
      </c>
      <c r="N64" s="13">
        <v>20655</v>
      </c>
      <c r="O64" s="13">
        <v>22195</v>
      </c>
      <c r="P64" s="13">
        <v>24756</v>
      </c>
      <c r="Q64" s="13">
        <v>26111</v>
      </c>
      <c r="R64" s="13">
        <v>26516</v>
      </c>
      <c r="S64" s="13">
        <v>26945</v>
      </c>
      <c r="T64" s="13">
        <v>27487</v>
      </c>
      <c r="U64" s="13">
        <v>28055</v>
      </c>
      <c r="V64" s="13">
        <v>29683</v>
      </c>
      <c r="W64" s="13">
        <v>31477</v>
      </c>
      <c r="X64" s="13">
        <v>33600</v>
      </c>
      <c r="Y64" s="13">
        <v>32708</v>
      </c>
      <c r="Z64" s="85">
        <v>32397</v>
      </c>
    </row>
    <row r="65" spans="1:26" customFormat="1" ht="18" customHeight="1">
      <c r="A65" s="18" t="s">
        <v>599</v>
      </c>
      <c r="B65" s="13">
        <v>142</v>
      </c>
      <c r="C65" s="13">
        <v>115</v>
      </c>
      <c r="D65" s="13">
        <v>120</v>
      </c>
      <c r="E65" s="13">
        <v>106</v>
      </c>
      <c r="F65" s="13">
        <v>118</v>
      </c>
      <c r="G65" s="13">
        <v>133</v>
      </c>
      <c r="H65" s="13">
        <v>105</v>
      </c>
      <c r="I65" s="13">
        <v>126</v>
      </c>
      <c r="J65" s="13">
        <v>190</v>
      </c>
      <c r="K65" s="13">
        <v>319</v>
      </c>
      <c r="L65" s="13">
        <v>293</v>
      </c>
      <c r="M65" s="13">
        <v>222</v>
      </c>
      <c r="N65" s="13">
        <v>211</v>
      </c>
      <c r="O65" s="13">
        <v>167</v>
      </c>
      <c r="P65" s="13">
        <v>181</v>
      </c>
      <c r="Q65" s="13">
        <v>188</v>
      </c>
      <c r="R65" s="13">
        <v>180</v>
      </c>
      <c r="S65" s="13">
        <v>165</v>
      </c>
      <c r="T65" s="13">
        <v>169</v>
      </c>
      <c r="U65" s="13">
        <v>173</v>
      </c>
      <c r="V65" s="13">
        <v>188</v>
      </c>
      <c r="W65" s="13">
        <v>215</v>
      </c>
      <c r="X65" s="13">
        <v>232</v>
      </c>
      <c r="Y65" s="13">
        <v>236</v>
      </c>
      <c r="Z65" s="84">
        <v>230</v>
      </c>
    </row>
    <row r="66" spans="1:26" customFormat="1" ht="18" customHeight="1">
      <c r="A66" s="36" t="s">
        <v>603</v>
      </c>
      <c r="B66" s="37">
        <v>41</v>
      </c>
      <c r="C66" s="37">
        <v>42</v>
      </c>
      <c r="D66" s="37">
        <v>47</v>
      </c>
      <c r="E66" s="37">
        <v>43</v>
      </c>
      <c r="F66" s="37">
        <v>50</v>
      </c>
      <c r="G66" s="37">
        <v>47</v>
      </c>
      <c r="H66" s="37">
        <v>49</v>
      </c>
      <c r="I66" s="37">
        <v>36</v>
      </c>
      <c r="J66" s="37">
        <v>36</v>
      </c>
      <c r="K66" s="37">
        <v>34</v>
      </c>
      <c r="L66" s="37">
        <v>29</v>
      </c>
      <c r="M66" s="37">
        <v>38</v>
      </c>
      <c r="N66" s="37">
        <v>43</v>
      </c>
      <c r="O66" s="37">
        <v>47</v>
      </c>
      <c r="P66" s="37">
        <v>59</v>
      </c>
      <c r="Q66" s="37">
        <v>56</v>
      </c>
      <c r="R66" s="37">
        <v>70</v>
      </c>
      <c r="S66" s="37">
        <v>91</v>
      </c>
      <c r="T66" s="37">
        <v>98</v>
      </c>
      <c r="U66" s="37">
        <v>100</v>
      </c>
      <c r="V66" s="37">
        <v>134</v>
      </c>
      <c r="W66" s="37">
        <v>152</v>
      </c>
      <c r="X66" s="37">
        <v>151</v>
      </c>
      <c r="Y66" s="37">
        <v>167</v>
      </c>
      <c r="Z66" s="84">
        <v>209</v>
      </c>
    </row>
    <row r="67" spans="1:26" customFormat="1" ht="18" customHeight="1">
      <c r="A67" s="22" t="s">
        <v>58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customFormat="1" ht="18" customHeight="1">
      <c r="A68" s="18" t="s">
        <v>55</v>
      </c>
      <c r="B68" s="25">
        <f t="shared" ref="B68" si="96">SUM(B69:B77)</f>
        <v>37389</v>
      </c>
      <c r="C68" s="25">
        <f t="shared" ref="C68" si="97">SUM(C69:C77)</f>
        <v>50489</v>
      </c>
      <c r="D68" s="25">
        <f t="shared" ref="D68" si="98">SUM(D69:D77)</f>
        <v>59104</v>
      </c>
      <c r="E68" s="25">
        <f t="shared" ref="E68" si="99">SUM(E69:E77)</f>
        <v>67117</v>
      </c>
      <c r="F68" s="25">
        <f t="shared" ref="F68" si="100">SUM(F69:F77)</f>
        <v>96706</v>
      </c>
      <c r="G68" s="25">
        <f t="shared" ref="G68" si="101">SUM(G69:G77)</f>
        <v>128520</v>
      </c>
      <c r="H68" s="25">
        <f t="shared" ref="H68" si="102">SUM(H69:H77)</f>
        <v>137110</v>
      </c>
      <c r="I68" s="25">
        <f t="shared" ref="I68" si="103">SUM(I69:I77)</f>
        <v>170266</v>
      </c>
      <c r="J68" s="25">
        <f t="shared" ref="J68" si="104">SUM(J69:J77)</f>
        <v>190060</v>
      </c>
      <c r="K68" s="25">
        <f t="shared" ref="K68" si="105">SUM(K69:K77)</f>
        <v>206381</v>
      </c>
      <c r="L68" s="25">
        <f t="shared" ref="L68" si="106">SUM(L69:L77)</f>
        <v>233990</v>
      </c>
      <c r="M68" s="25">
        <f t="shared" ref="M68" si="107">SUM(M69:M77)</f>
        <v>240941</v>
      </c>
      <c r="N68" s="25">
        <f t="shared" ref="N68" si="108">SUM(N69:N77)</f>
        <v>241929</v>
      </c>
      <c r="O68" s="25">
        <f t="shared" ref="O68" si="109">SUM(O69:O77)</f>
        <v>240709</v>
      </c>
      <c r="P68" s="25">
        <f t="shared" ref="P68" si="110">SUM(P69:P77)</f>
        <v>243550</v>
      </c>
      <c r="Q68" s="25">
        <f t="shared" ref="Q68" si="111">SUM(Q69:Q77)</f>
        <v>241216</v>
      </c>
      <c r="R68" s="25">
        <f t="shared" ref="R68" si="112">SUM(R69:R77)</f>
        <v>197499</v>
      </c>
      <c r="S68" s="25">
        <f t="shared" ref="S68" si="113">SUM(S69:S77)</f>
        <v>186169</v>
      </c>
      <c r="T68" s="25">
        <f t="shared" ref="T68" si="114">SUM(T69:T77)</f>
        <v>174643</v>
      </c>
      <c r="U68" s="25">
        <f t="shared" ref="U68" si="115">SUM(U69:U77)</f>
        <v>164816</v>
      </c>
      <c r="V68" s="25">
        <f t="shared" ref="V68" si="116">SUM(V69:V77)</f>
        <v>170257</v>
      </c>
      <c r="W68" s="25">
        <f t="shared" ref="W68" si="117">SUM(W69:W77)</f>
        <v>179557</v>
      </c>
      <c r="X68" s="25">
        <f t="shared" ref="X68" si="118">SUM(X69:X77)</f>
        <v>189433</v>
      </c>
      <c r="Y68" s="25">
        <f t="shared" ref="Y68" si="119">SUM(Y69:Y77)</f>
        <v>188254</v>
      </c>
      <c r="Z68" s="83">
        <f>SUM(Z69:Z77)</f>
        <v>195497</v>
      </c>
    </row>
    <row r="69" spans="1:26" customFormat="1" ht="18" customHeight="1">
      <c r="A69" s="18" t="s">
        <v>592</v>
      </c>
      <c r="B69" s="13">
        <v>16766</v>
      </c>
      <c r="C69" s="13">
        <v>22860</v>
      </c>
      <c r="D69" s="13">
        <v>26858</v>
      </c>
      <c r="E69" s="13">
        <v>27903</v>
      </c>
      <c r="F69" s="13">
        <v>34835</v>
      </c>
      <c r="G69" s="13">
        <v>43966</v>
      </c>
      <c r="H69" s="13">
        <v>42274</v>
      </c>
      <c r="I69" s="13">
        <v>51602</v>
      </c>
      <c r="J69" s="13">
        <v>59265</v>
      </c>
      <c r="K69" s="13">
        <v>67505</v>
      </c>
      <c r="L69" s="13">
        <v>78684</v>
      </c>
      <c r="M69" s="13">
        <v>81954</v>
      </c>
      <c r="N69" s="13">
        <v>83547</v>
      </c>
      <c r="O69" s="13">
        <v>84056</v>
      </c>
      <c r="P69" s="13">
        <v>86195</v>
      </c>
      <c r="Q69" s="13">
        <v>85929</v>
      </c>
      <c r="R69" s="13">
        <v>65138</v>
      </c>
      <c r="S69" s="13">
        <v>59341</v>
      </c>
      <c r="T69" s="13">
        <v>54219</v>
      </c>
      <c r="U69" s="13">
        <v>50138</v>
      </c>
      <c r="V69" s="13">
        <v>51247</v>
      </c>
      <c r="W69" s="13">
        <v>52716</v>
      </c>
      <c r="X69" s="13">
        <v>53461</v>
      </c>
      <c r="Y69" s="13">
        <v>52906</v>
      </c>
      <c r="Z69" s="85">
        <v>56758</v>
      </c>
    </row>
    <row r="70" spans="1:26" customFormat="1" ht="18" customHeight="1">
      <c r="A70" s="18" t="s">
        <v>593</v>
      </c>
      <c r="B70" s="13">
        <v>14681</v>
      </c>
      <c r="C70" s="13">
        <v>19649</v>
      </c>
      <c r="D70" s="13">
        <v>21886</v>
      </c>
      <c r="E70" s="13">
        <v>22290</v>
      </c>
      <c r="F70" s="13">
        <v>29448</v>
      </c>
      <c r="G70" s="13">
        <v>38868</v>
      </c>
      <c r="H70" s="13">
        <v>41457</v>
      </c>
      <c r="I70" s="13">
        <v>53901</v>
      </c>
      <c r="J70" s="13">
        <v>63293</v>
      </c>
      <c r="K70" s="13">
        <v>70616</v>
      </c>
      <c r="L70" s="13">
        <v>78224</v>
      </c>
      <c r="M70" s="13">
        <v>81116</v>
      </c>
      <c r="N70" s="13">
        <v>82550</v>
      </c>
      <c r="O70" s="13">
        <v>83205</v>
      </c>
      <c r="P70" s="13">
        <v>84795</v>
      </c>
      <c r="Q70" s="13">
        <v>84239</v>
      </c>
      <c r="R70" s="13">
        <v>63755</v>
      </c>
      <c r="S70" s="13">
        <v>60957</v>
      </c>
      <c r="T70" s="13">
        <v>54957</v>
      </c>
      <c r="U70" s="13">
        <v>49884</v>
      </c>
      <c r="V70" s="13">
        <v>51139</v>
      </c>
      <c r="W70" s="13">
        <v>52985</v>
      </c>
      <c r="X70" s="13">
        <v>54540</v>
      </c>
      <c r="Y70" s="13">
        <v>55295</v>
      </c>
      <c r="Z70" s="85">
        <v>57547</v>
      </c>
    </row>
    <row r="71" spans="1:26" customFormat="1" ht="18" customHeight="1">
      <c r="A71" s="18" t="s">
        <v>594</v>
      </c>
      <c r="B71" s="13">
        <v>3141</v>
      </c>
      <c r="C71" s="13">
        <v>4218</v>
      </c>
      <c r="D71" s="13">
        <v>5597</v>
      </c>
      <c r="E71" s="13">
        <v>7746</v>
      </c>
      <c r="F71" s="13">
        <v>12786</v>
      </c>
      <c r="G71" s="13">
        <v>15804</v>
      </c>
      <c r="H71" s="13">
        <v>17684</v>
      </c>
      <c r="I71" s="13">
        <v>22920</v>
      </c>
      <c r="J71" s="13">
        <v>25272</v>
      </c>
      <c r="K71" s="13">
        <v>25626</v>
      </c>
      <c r="L71" s="13">
        <v>29210</v>
      </c>
      <c r="M71" s="13">
        <v>30777</v>
      </c>
      <c r="N71" s="13">
        <v>31584</v>
      </c>
      <c r="O71" s="13">
        <v>32107</v>
      </c>
      <c r="P71" s="13">
        <v>33054</v>
      </c>
      <c r="Q71" s="13">
        <v>33920</v>
      </c>
      <c r="R71" s="13">
        <v>34276</v>
      </c>
      <c r="S71" s="13">
        <v>34319</v>
      </c>
      <c r="T71" s="13">
        <v>35203</v>
      </c>
      <c r="U71" s="13">
        <v>34936</v>
      </c>
      <c r="V71" s="13">
        <v>36087</v>
      </c>
      <c r="W71" s="13">
        <v>38115</v>
      </c>
      <c r="X71" s="13">
        <v>41157</v>
      </c>
      <c r="Y71" s="13">
        <v>40151</v>
      </c>
      <c r="Z71" s="85">
        <v>40469</v>
      </c>
    </row>
    <row r="72" spans="1:26" customFormat="1" ht="18" customHeight="1">
      <c r="A72" s="18" t="s">
        <v>595</v>
      </c>
      <c r="B72" s="13">
        <v>211</v>
      </c>
      <c r="C72" s="13">
        <v>340</v>
      </c>
      <c r="D72" s="13">
        <v>473</v>
      </c>
      <c r="E72" s="13">
        <v>541</v>
      </c>
      <c r="F72" s="13">
        <v>780</v>
      </c>
      <c r="G72" s="13">
        <v>990</v>
      </c>
      <c r="H72" s="13">
        <v>1069</v>
      </c>
      <c r="I72" s="13">
        <v>1303</v>
      </c>
      <c r="J72" s="13">
        <v>1334</v>
      </c>
      <c r="K72" s="13">
        <v>1434</v>
      </c>
      <c r="L72" s="13">
        <v>1696</v>
      </c>
      <c r="M72" s="13">
        <v>1719</v>
      </c>
      <c r="N72" s="13">
        <v>1714</v>
      </c>
      <c r="O72" s="13">
        <v>1707</v>
      </c>
      <c r="P72" s="13">
        <v>1821</v>
      </c>
      <c r="Q72" s="13">
        <v>1779</v>
      </c>
      <c r="R72" s="13">
        <v>1686</v>
      </c>
      <c r="S72" s="13">
        <v>1591</v>
      </c>
      <c r="T72" s="13">
        <v>1620</v>
      </c>
      <c r="U72" s="13">
        <v>1670</v>
      </c>
      <c r="V72" s="13">
        <v>1838</v>
      </c>
      <c r="W72" s="13">
        <v>2133</v>
      </c>
      <c r="X72" s="13">
        <v>2607</v>
      </c>
      <c r="Y72" s="13">
        <v>2648</v>
      </c>
      <c r="Z72" s="85">
        <v>2833</v>
      </c>
    </row>
    <row r="73" spans="1:26" customFormat="1" ht="18" customHeight="1">
      <c r="A73" s="18" t="s">
        <v>596</v>
      </c>
      <c r="B73" s="13">
        <v>399</v>
      </c>
      <c r="C73" s="13">
        <v>535</v>
      </c>
      <c r="D73" s="13">
        <v>600</v>
      </c>
      <c r="E73" s="13">
        <v>539</v>
      </c>
      <c r="F73" s="13">
        <v>625</v>
      </c>
      <c r="G73" s="13">
        <v>760</v>
      </c>
      <c r="H73" s="13">
        <v>732</v>
      </c>
      <c r="I73" s="13">
        <v>878</v>
      </c>
      <c r="J73" s="13">
        <v>842</v>
      </c>
      <c r="K73" s="13">
        <v>742</v>
      </c>
      <c r="L73" s="13">
        <v>842</v>
      </c>
      <c r="M73" s="13">
        <v>850</v>
      </c>
      <c r="N73" s="13">
        <v>820</v>
      </c>
      <c r="O73" s="13">
        <v>824</v>
      </c>
      <c r="P73" s="13">
        <v>867</v>
      </c>
      <c r="Q73" s="13">
        <v>839</v>
      </c>
      <c r="R73" s="13">
        <v>804</v>
      </c>
      <c r="S73" s="13">
        <v>769</v>
      </c>
      <c r="T73" s="13">
        <v>826</v>
      </c>
      <c r="U73" s="13">
        <v>890</v>
      </c>
      <c r="V73" s="13">
        <v>909</v>
      </c>
      <c r="W73" s="13">
        <v>1009</v>
      </c>
      <c r="X73" s="13">
        <v>1149</v>
      </c>
      <c r="Y73" s="13">
        <v>1187</v>
      </c>
      <c r="Z73" s="85">
        <v>1316</v>
      </c>
    </row>
    <row r="74" spans="1:26" customFormat="1" ht="18" customHeight="1">
      <c r="A74" s="18" t="s">
        <v>597</v>
      </c>
      <c r="B74" s="13">
        <v>1264</v>
      </c>
      <c r="C74" s="13">
        <v>1728</v>
      </c>
      <c r="D74" s="13">
        <v>2363</v>
      </c>
      <c r="E74" s="13">
        <v>6536</v>
      </c>
      <c r="F74" s="13">
        <v>16020</v>
      </c>
      <c r="G74" s="13">
        <v>25437</v>
      </c>
      <c r="H74" s="13">
        <v>30869</v>
      </c>
      <c r="I74" s="13">
        <v>35336</v>
      </c>
      <c r="J74" s="13">
        <v>34870</v>
      </c>
      <c r="K74" s="13">
        <v>34993</v>
      </c>
      <c r="L74" s="13">
        <v>38863</v>
      </c>
      <c r="M74" s="13">
        <v>37454</v>
      </c>
      <c r="N74" s="13">
        <v>34209</v>
      </c>
      <c r="O74" s="13">
        <v>30655</v>
      </c>
      <c r="P74" s="13">
        <v>27514</v>
      </c>
      <c r="Q74" s="13">
        <v>24586</v>
      </c>
      <c r="R74" s="13">
        <v>21397</v>
      </c>
      <c r="S74" s="13">
        <v>18502</v>
      </c>
      <c r="T74" s="13">
        <v>17229</v>
      </c>
      <c r="U74" s="13">
        <v>16466</v>
      </c>
      <c r="V74" s="13">
        <v>17516</v>
      </c>
      <c r="W74" s="13">
        <v>20124</v>
      </c>
      <c r="X74" s="13">
        <v>23434</v>
      </c>
      <c r="Y74" s="13">
        <v>23711</v>
      </c>
      <c r="Z74" s="85">
        <v>24716</v>
      </c>
    </row>
    <row r="75" spans="1:26" customFormat="1" ht="18" customHeight="1">
      <c r="A75" s="18" t="s">
        <v>598</v>
      </c>
      <c r="B75" s="13">
        <v>850</v>
      </c>
      <c r="C75" s="13">
        <v>1059</v>
      </c>
      <c r="D75" s="13">
        <v>1231</v>
      </c>
      <c r="E75" s="13">
        <v>1487</v>
      </c>
      <c r="F75" s="13">
        <v>2131</v>
      </c>
      <c r="G75" s="13">
        <v>2605</v>
      </c>
      <c r="H75" s="13">
        <v>2945</v>
      </c>
      <c r="I75" s="13">
        <v>4239</v>
      </c>
      <c r="J75" s="13">
        <v>5115</v>
      </c>
      <c r="K75" s="13">
        <v>5403</v>
      </c>
      <c r="L75" s="13">
        <v>6414</v>
      </c>
      <c r="M75" s="13">
        <v>7008</v>
      </c>
      <c r="N75" s="13">
        <v>7436</v>
      </c>
      <c r="O75" s="13">
        <v>8089</v>
      </c>
      <c r="P75" s="13">
        <v>9235</v>
      </c>
      <c r="Q75" s="13">
        <v>9852</v>
      </c>
      <c r="R75" s="13">
        <v>10366</v>
      </c>
      <c r="S75" s="13">
        <v>10605</v>
      </c>
      <c r="T75" s="13">
        <v>10485</v>
      </c>
      <c r="U75" s="13">
        <v>10727</v>
      </c>
      <c r="V75" s="13">
        <v>11381</v>
      </c>
      <c r="W75" s="13">
        <v>12304</v>
      </c>
      <c r="X75" s="13">
        <v>12908</v>
      </c>
      <c r="Y75" s="13">
        <v>12173</v>
      </c>
      <c r="Z75" s="85">
        <v>11651</v>
      </c>
    </row>
    <row r="76" spans="1:26" customFormat="1" ht="18" customHeight="1">
      <c r="A76" s="18" t="s">
        <v>599</v>
      </c>
      <c r="B76" s="13">
        <v>56</v>
      </c>
      <c r="C76" s="13">
        <v>77</v>
      </c>
      <c r="D76" s="13">
        <v>76</v>
      </c>
      <c r="E76" s="13">
        <v>60</v>
      </c>
      <c r="F76" s="13">
        <v>61</v>
      </c>
      <c r="G76" s="13">
        <v>67</v>
      </c>
      <c r="H76" s="13">
        <v>53</v>
      </c>
      <c r="I76" s="13">
        <v>62</v>
      </c>
      <c r="J76" s="13">
        <v>43</v>
      </c>
      <c r="K76" s="13">
        <v>38</v>
      </c>
      <c r="L76" s="13">
        <v>36</v>
      </c>
      <c r="M76" s="13">
        <v>43</v>
      </c>
      <c r="N76" s="13">
        <v>50</v>
      </c>
      <c r="O76" s="13">
        <v>44</v>
      </c>
      <c r="P76" s="13">
        <v>46</v>
      </c>
      <c r="Q76" s="13">
        <v>52</v>
      </c>
      <c r="R76" s="13">
        <v>49</v>
      </c>
      <c r="S76" s="13">
        <v>56</v>
      </c>
      <c r="T76" s="13">
        <v>70</v>
      </c>
      <c r="U76" s="13">
        <v>75</v>
      </c>
      <c r="V76" s="13">
        <v>88</v>
      </c>
      <c r="W76" s="13">
        <v>103</v>
      </c>
      <c r="X76" s="13">
        <v>110</v>
      </c>
      <c r="Y76" s="13">
        <v>106</v>
      </c>
      <c r="Z76" s="84">
        <v>98</v>
      </c>
    </row>
    <row r="77" spans="1:26" customFormat="1" ht="18" customHeight="1">
      <c r="A77" s="36" t="s">
        <v>603</v>
      </c>
      <c r="B77" s="37">
        <v>21</v>
      </c>
      <c r="C77" s="37">
        <v>23</v>
      </c>
      <c r="D77" s="37">
        <v>20</v>
      </c>
      <c r="E77" s="37">
        <v>15</v>
      </c>
      <c r="F77" s="37">
        <v>20</v>
      </c>
      <c r="G77" s="37">
        <v>23</v>
      </c>
      <c r="H77" s="37">
        <v>27</v>
      </c>
      <c r="I77" s="37">
        <v>25</v>
      </c>
      <c r="J77" s="37">
        <v>26</v>
      </c>
      <c r="K77" s="37">
        <v>24</v>
      </c>
      <c r="L77" s="37">
        <v>21</v>
      </c>
      <c r="M77" s="37">
        <v>20</v>
      </c>
      <c r="N77" s="37">
        <v>19</v>
      </c>
      <c r="O77" s="37">
        <v>22</v>
      </c>
      <c r="P77" s="37">
        <v>23</v>
      </c>
      <c r="Q77" s="37">
        <v>20</v>
      </c>
      <c r="R77" s="37">
        <v>28</v>
      </c>
      <c r="S77" s="37">
        <v>29</v>
      </c>
      <c r="T77" s="37">
        <v>34</v>
      </c>
      <c r="U77" s="37">
        <v>30</v>
      </c>
      <c r="V77" s="37">
        <v>52</v>
      </c>
      <c r="W77" s="37">
        <v>68</v>
      </c>
      <c r="X77" s="37">
        <v>67</v>
      </c>
      <c r="Y77" s="37">
        <v>77</v>
      </c>
      <c r="Z77" s="84">
        <v>109</v>
      </c>
    </row>
    <row r="78" spans="1:26" customFormat="1" ht="18" customHeight="1">
      <c r="A78" s="22" t="s">
        <v>59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customFormat="1" ht="18" customHeight="1">
      <c r="A79" s="18" t="s">
        <v>55</v>
      </c>
      <c r="B79" s="25">
        <f t="shared" ref="B79" si="120">SUM(B80:B88)</f>
        <v>3739</v>
      </c>
      <c r="C79" s="25">
        <f t="shared" ref="C79" si="121">SUM(C80:C88)</f>
        <v>4351</v>
      </c>
      <c r="D79" s="25">
        <f t="shared" ref="D79" si="122">SUM(D80:D88)</f>
        <v>5671</v>
      </c>
      <c r="E79" s="25">
        <f t="shared" ref="E79" si="123">SUM(E80:E88)</f>
        <v>10025</v>
      </c>
      <c r="F79" s="25">
        <f t="shared" ref="F79" si="124">SUM(F80:F88)</f>
        <v>17533</v>
      </c>
      <c r="G79" s="25">
        <f t="shared" ref="G79" si="125">SUM(G80:G88)</f>
        <v>24400</v>
      </c>
      <c r="H79" s="25">
        <f t="shared" ref="H79" si="126">SUM(H80:H88)</f>
        <v>28655</v>
      </c>
      <c r="I79" s="25">
        <f t="shared" ref="I79" si="127">SUM(I80:I88)</f>
        <v>35868</v>
      </c>
      <c r="J79" s="25">
        <f t="shared" ref="J79" si="128">SUM(J80:J88)</f>
        <v>42433</v>
      </c>
      <c r="K79" s="25">
        <f t="shared" ref="K79" si="129">SUM(K80:K88)</f>
        <v>47574</v>
      </c>
      <c r="L79" s="25">
        <f t="shared" ref="L79" si="130">SUM(L80:L88)</f>
        <v>57311</v>
      </c>
      <c r="M79" s="25">
        <f t="shared" ref="M79" si="131">SUM(M80:M88)</f>
        <v>59789</v>
      </c>
      <c r="N79" s="25">
        <f t="shared" ref="N79" si="132">SUM(N80:N88)</f>
        <v>59495</v>
      </c>
      <c r="O79" s="25">
        <f t="shared" ref="O79" si="133">SUM(O80:O88)</f>
        <v>58395</v>
      </c>
      <c r="P79" s="25">
        <f t="shared" ref="P79" si="134">SUM(P80:P88)</f>
        <v>58359</v>
      </c>
      <c r="Q79" s="25">
        <f t="shared" ref="Q79" si="135">SUM(Q80:Q88)</f>
        <v>56447</v>
      </c>
      <c r="R79" s="25">
        <f t="shared" ref="R79" si="136">SUM(R80:R88)</f>
        <v>47919</v>
      </c>
      <c r="S79" s="25">
        <f t="shared" ref="S79" si="137">SUM(S80:S88)</f>
        <v>44193</v>
      </c>
      <c r="T79" s="25">
        <f t="shared" ref="T79" si="138">SUM(T80:T88)</f>
        <v>42031</v>
      </c>
      <c r="U79" s="25">
        <f t="shared" ref="U79" si="139">SUM(U80:U88)</f>
        <v>39564</v>
      </c>
      <c r="V79" s="25">
        <f t="shared" ref="V79" si="140">SUM(V80:V88)</f>
        <v>40387</v>
      </c>
      <c r="W79" s="25">
        <f t="shared" ref="W79" si="141">SUM(W80:W88)</f>
        <v>41833</v>
      </c>
      <c r="X79" s="25">
        <f t="shared" ref="X79" si="142">SUM(X80:X88)</f>
        <v>44176</v>
      </c>
      <c r="Y79" s="25">
        <f t="shared" ref="Y79" si="143">SUM(Y80:Y88)</f>
        <v>44197</v>
      </c>
      <c r="Z79" s="83">
        <f>SUM(Z80:Z88)</f>
        <v>45082</v>
      </c>
    </row>
    <row r="80" spans="1:26" customFormat="1" ht="18" customHeight="1">
      <c r="A80" s="18" t="s">
        <v>592</v>
      </c>
      <c r="B80" s="13">
        <v>1449</v>
      </c>
      <c r="C80" s="13">
        <v>1669</v>
      </c>
      <c r="D80" s="13">
        <v>2094</v>
      </c>
      <c r="E80" s="13">
        <v>4176</v>
      </c>
      <c r="F80" s="13">
        <v>7582</v>
      </c>
      <c r="G80" s="13">
        <v>11882</v>
      </c>
      <c r="H80" s="13">
        <v>14823</v>
      </c>
      <c r="I80" s="13">
        <v>19406</v>
      </c>
      <c r="J80" s="13">
        <v>23222</v>
      </c>
      <c r="K80" s="13">
        <v>27408</v>
      </c>
      <c r="L80" s="13">
        <v>33771</v>
      </c>
      <c r="M80" s="13">
        <v>35365</v>
      </c>
      <c r="N80" s="13">
        <v>35728</v>
      </c>
      <c r="O80" s="13">
        <v>35598</v>
      </c>
      <c r="P80" s="13">
        <v>36208</v>
      </c>
      <c r="Q80" s="13">
        <v>34535</v>
      </c>
      <c r="R80" s="13">
        <v>27715</v>
      </c>
      <c r="S80" s="13">
        <v>25408</v>
      </c>
      <c r="T80" s="13">
        <v>24070</v>
      </c>
      <c r="U80" s="13">
        <v>22430</v>
      </c>
      <c r="V80" s="13">
        <v>22725</v>
      </c>
      <c r="W80" s="13">
        <v>22878</v>
      </c>
      <c r="X80" s="13">
        <v>23040</v>
      </c>
      <c r="Y80" s="13">
        <v>22654</v>
      </c>
      <c r="Z80" s="85">
        <v>22588</v>
      </c>
    </row>
    <row r="81" spans="1:26" customFormat="1" ht="18" customHeight="1">
      <c r="A81" s="18" t="s">
        <v>593</v>
      </c>
      <c r="B81" s="13">
        <v>273</v>
      </c>
      <c r="C81" s="13">
        <v>310</v>
      </c>
      <c r="D81" s="13">
        <v>350</v>
      </c>
      <c r="E81" s="13">
        <v>603</v>
      </c>
      <c r="F81" s="13">
        <v>946</v>
      </c>
      <c r="G81" s="13">
        <v>1266</v>
      </c>
      <c r="H81" s="13">
        <v>1439</v>
      </c>
      <c r="I81" s="13">
        <v>1827</v>
      </c>
      <c r="J81" s="13">
        <v>2166</v>
      </c>
      <c r="K81" s="13">
        <v>2369</v>
      </c>
      <c r="L81" s="13">
        <v>2664</v>
      </c>
      <c r="M81" s="13">
        <v>2680</v>
      </c>
      <c r="N81" s="13">
        <v>2575</v>
      </c>
      <c r="O81" s="13">
        <v>2525</v>
      </c>
      <c r="P81" s="13">
        <v>2540</v>
      </c>
      <c r="Q81" s="13">
        <v>2527</v>
      </c>
      <c r="R81" s="13">
        <v>2160</v>
      </c>
      <c r="S81" s="13">
        <v>2143</v>
      </c>
      <c r="T81" s="13">
        <v>2116</v>
      </c>
      <c r="U81" s="13">
        <v>2027</v>
      </c>
      <c r="V81" s="13">
        <v>2055</v>
      </c>
      <c r="W81" s="13">
        <v>2156</v>
      </c>
      <c r="X81" s="13">
        <v>2250</v>
      </c>
      <c r="Y81" s="13">
        <v>2255</v>
      </c>
      <c r="Z81" s="85">
        <v>2307</v>
      </c>
    </row>
    <row r="82" spans="1:26" customFormat="1" ht="18" customHeight="1">
      <c r="A82" s="18" t="s">
        <v>594</v>
      </c>
      <c r="B82" s="13">
        <v>1355</v>
      </c>
      <c r="C82" s="13">
        <v>1647</v>
      </c>
      <c r="D82" s="13">
        <v>2262</v>
      </c>
      <c r="E82" s="13">
        <v>3408</v>
      </c>
      <c r="F82" s="13">
        <v>5742</v>
      </c>
      <c r="G82" s="13">
        <v>6894</v>
      </c>
      <c r="H82" s="13">
        <v>7540</v>
      </c>
      <c r="I82" s="13">
        <v>8960</v>
      </c>
      <c r="J82" s="13">
        <v>10618</v>
      </c>
      <c r="K82" s="13">
        <v>11200</v>
      </c>
      <c r="L82" s="13">
        <v>13207</v>
      </c>
      <c r="M82" s="13">
        <v>13871</v>
      </c>
      <c r="N82" s="13">
        <v>13763</v>
      </c>
      <c r="O82" s="13">
        <v>13448</v>
      </c>
      <c r="P82" s="13">
        <v>13301</v>
      </c>
      <c r="Q82" s="13">
        <v>13245</v>
      </c>
      <c r="R82" s="13">
        <v>12491</v>
      </c>
      <c r="S82" s="13">
        <v>11679</v>
      </c>
      <c r="T82" s="13">
        <v>11020</v>
      </c>
      <c r="U82" s="13">
        <v>10312</v>
      </c>
      <c r="V82" s="13">
        <v>10411</v>
      </c>
      <c r="W82" s="13">
        <v>10833</v>
      </c>
      <c r="X82" s="13">
        <v>11429</v>
      </c>
      <c r="Y82" s="13">
        <v>11487</v>
      </c>
      <c r="Z82" s="85">
        <v>11664</v>
      </c>
    </row>
    <row r="83" spans="1:26" customFormat="1" ht="18" customHeight="1">
      <c r="A83" s="18" t="s">
        <v>595</v>
      </c>
      <c r="B83" s="13">
        <v>71</v>
      </c>
      <c r="C83" s="13">
        <v>77</v>
      </c>
      <c r="D83" s="13">
        <v>118</v>
      </c>
      <c r="E83" s="13">
        <v>144</v>
      </c>
      <c r="F83" s="13">
        <v>185</v>
      </c>
      <c r="G83" s="13">
        <v>237</v>
      </c>
      <c r="H83" s="13">
        <v>254</v>
      </c>
      <c r="I83" s="13">
        <v>285</v>
      </c>
      <c r="J83" s="13">
        <v>354</v>
      </c>
      <c r="K83" s="13">
        <v>381</v>
      </c>
      <c r="L83" s="13">
        <v>426</v>
      </c>
      <c r="M83" s="13">
        <v>483</v>
      </c>
      <c r="N83" s="13">
        <v>476</v>
      </c>
      <c r="O83" s="13">
        <v>459</v>
      </c>
      <c r="P83" s="13">
        <v>436</v>
      </c>
      <c r="Q83" s="13">
        <v>431</v>
      </c>
      <c r="R83" s="13">
        <v>411</v>
      </c>
      <c r="S83" s="13">
        <v>379</v>
      </c>
      <c r="T83" s="13">
        <v>370</v>
      </c>
      <c r="U83" s="13">
        <v>373</v>
      </c>
      <c r="V83" s="13">
        <v>417</v>
      </c>
      <c r="W83" s="13">
        <v>512</v>
      </c>
      <c r="X83" s="13">
        <v>689</v>
      </c>
      <c r="Y83" s="13">
        <v>744</v>
      </c>
      <c r="Z83" s="84">
        <v>826</v>
      </c>
    </row>
    <row r="84" spans="1:26" customFormat="1" ht="18" customHeight="1">
      <c r="A84" s="18" t="s">
        <v>596</v>
      </c>
      <c r="B84" s="13">
        <v>40</v>
      </c>
      <c r="C84" s="13">
        <v>43</v>
      </c>
      <c r="D84" s="13">
        <v>49</v>
      </c>
      <c r="E84" s="13">
        <v>55</v>
      </c>
      <c r="F84" s="13">
        <v>76</v>
      </c>
      <c r="G84" s="13">
        <v>96</v>
      </c>
      <c r="H84" s="13">
        <v>99</v>
      </c>
      <c r="I84" s="13">
        <v>120</v>
      </c>
      <c r="J84" s="13">
        <v>135</v>
      </c>
      <c r="K84" s="13">
        <v>115</v>
      </c>
      <c r="L84" s="13">
        <v>124</v>
      </c>
      <c r="M84" s="13">
        <v>144</v>
      </c>
      <c r="N84" s="13">
        <v>145</v>
      </c>
      <c r="O84" s="13">
        <v>133</v>
      </c>
      <c r="P84" s="13">
        <v>133</v>
      </c>
      <c r="Q84" s="13">
        <v>145</v>
      </c>
      <c r="R84" s="13">
        <v>138</v>
      </c>
      <c r="S84" s="13">
        <v>141</v>
      </c>
      <c r="T84" s="13">
        <v>142</v>
      </c>
      <c r="U84" s="13">
        <v>139</v>
      </c>
      <c r="V84" s="13">
        <v>143</v>
      </c>
      <c r="W84" s="13">
        <v>176</v>
      </c>
      <c r="X84" s="13">
        <v>210</v>
      </c>
      <c r="Y84" s="13">
        <v>196</v>
      </c>
      <c r="Z84" s="84">
        <v>216</v>
      </c>
    </row>
    <row r="85" spans="1:26" customFormat="1" ht="18" customHeight="1">
      <c r="A85" s="18" t="s">
        <v>597</v>
      </c>
      <c r="B85" s="13">
        <v>331</v>
      </c>
      <c r="C85" s="13">
        <v>385</v>
      </c>
      <c r="D85" s="13">
        <v>556</v>
      </c>
      <c r="E85" s="13">
        <v>1303</v>
      </c>
      <c r="F85" s="13">
        <v>2523</v>
      </c>
      <c r="G85" s="13">
        <v>3462</v>
      </c>
      <c r="H85" s="13">
        <v>3917</v>
      </c>
      <c r="I85" s="13">
        <v>4567</v>
      </c>
      <c r="J85" s="13">
        <v>5080</v>
      </c>
      <c r="K85" s="13">
        <v>5213</v>
      </c>
      <c r="L85" s="13">
        <v>6115</v>
      </c>
      <c r="M85" s="13">
        <v>6162</v>
      </c>
      <c r="N85" s="13">
        <v>5676</v>
      </c>
      <c r="O85" s="13">
        <v>5002</v>
      </c>
      <c r="P85" s="13">
        <v>4411</v>
      </c>
      <c r="Q85" s="13">
        <v>4103</v>
      </c>
      <c r="R85" s="13">
        <v>3509</v>
      </c>
      <c r="S85" s="13">
        <v>2906</v>
      </c>
      <c r="T85" s="13">
        <v>2689</v>
      </c>
      <c r="U85" s="13">
        <v>2638</v>
      </c>
      <c r="V85" s="13">
        <v>2857</v>
      </c>
      <c r="W85" s="13">
        <v>3398</v>
      </c>
      <c r="X85" s="13">
        <v>4436</v>
      </c>
      <c r="Y85" s="13">
        <v>4706</v>
      </c>
      <c r="Z85" s="85">
        <v>5184</v>
      </c>
    </row>
    <row r="86" spans="1:26" customFormat="1" ht="18" customHeight="1">
      <c r="A86" s="18" t="s">
        <v>598</v>
      </c>
      <c r="B86" s="13">
        <v>193</v>
      </c>
      <c r="C86" s="13">
        <v>196</v>
      </c>
      <c r="D86" s="13">
        <v>219</v>
      </c>
      <c r="E86" s="13">
        <v>316</v>
      </c>
      <c r="F86" s="13">
        <v>459</v>
      </c>
      <c r="G86" s="13">
        <v>542</v>
      </c>
      <c r="H86" s="13">
        <v>569</v>
      </c>
      <c r="I86" s="13">
        <v>688</v>
      </c>
      <c r="J86" s="13">
        <v>844</v>
      </c>
      <c r="K86" s="13">
        <v>880</v>
      </c>
      <c r="L86" s="13">
        <v>994</v>
      </c>
      <c r="M86" s="13">
        <v>1073</v>
      </c>
      <c r="N86" s="13">
        <v>1122</v>
      </c>
      <c r="O86" s="13">
        <v>1220</v>
      </c>
      <c r="P86" s="13">
        <v>1319</v>
      </c>
      <c r="Q86" s="13">
        <v>1451</v>
      </c>
      <c r="R86" s="13">
        <v>1480</v>
      </c>
      <c r="S86" s="13">
        <v>1522</v>
      </c>
      <c r="T86" s="13">
        <v>1611</v>
      </c>
      <c r="U86" s="13">
        <v>1635</v>
      </c>
      <c r="V86" s="13">
        <v>1770</v>
      </c>
      <c r="W86" s="13">
        <v>1863</v>
      </c>
      <c r="X86" s="13">
        <v>2097</v>
      </c>
      <c r="Y86" s="13">
        <v>2125</v>
      </c>
      <c r="Z86" s="85">
        <v>2267</v>
      </c>
    </row>
    <row r="87" spans="1:26" customFormat="1" ht="18" customHeight="1">
      <c r="A87" s="18" t="s">
        <v>599</v>
      </c>
      <c r="B87" s="13">
        <v>24</v>
      </c>
      <c r="C87" s="13">
        <v>22</v>
      </c>
      <c r="D87" s="13">
        <v>20</v>
      </c>
      <c r="E87" s="13">
        <v>18</v>
      </c>
      <c r="F87" s="13">
        <v>18</v>
      </c>
      <c r="G87" s="13">
        <v>19</v>
      </c>
      <c r="H87" s="13">
        <v>12</v>
      </c>
      <c r="I87" s="13">
        <v>13</v>
      </c>
      <c r="J87" s="13">
        <v>12</v>
      </c>
      <c r="K87" s="13">
        <v>8</v>
      </c>
      <c r="L87" s="13">
        <v>9</v>
      </c>
      <c r="M87" s="13">
        <v>9</v>
      </c>
      <c r="N87" s="13">
        <v>9</v>
      </c>
      <c r="O87" s="13">
        <v>10</v>
      </c>
      <c r="P87" s="13">
        <v>11</v>
      </c>
      <c r="Q87" s="13">
        <v>10</v>
      </c>
      <c r="R87" s="13">
        <v>13</v>
      </c>
      <c r="S87" s="13">
        <v>13</v>
      </c>
      <c r="T87" s="13">
        <v>11</v>
      </c>
      <c r="U87" s="13">
        <v>8</v>
      </c>
      <c r="V87" s="13">
        <v>7</v>
      </c>
      <c r="W87" s="13">
        <v>15</v>
      </c>
      <c r="X87" s="13">
        <v>22</v>
      </c>
      <c r="Y87" s="13">
        <v>25</v>
      </c>
      <c r="Z87" s="84">
        <v>22</v>
      </c>
    </row>
    <row r="88" spans="1:26" customFormat="1" ht="18" customHeight="1">
      <c r="A88" s="36" t="s">
        <v>603</v>
      </c>
      <c r="B88" s="37">
        <v>3</v>
      </c>
      <c r="C88" s="37">
        <v>2</v>
      </c>
      <c r="D88" s="37">
        <v>3</v>
      </c>
      <c r="E88" s="37">
        <v>2</v>
      </c>
      <c r="F88" s="37">
        <v>2</v>
      </c>
      <c r="G88" s="37">
        <v>2</v>
      </c>
      <c r="H88" s="37">
        <v>2</v>
      </c>
      <c r="I88" s="37">
        <v>2</v>
      </c>
      <c r="J88" s="37">
        <v>2</v>
      </c>
      <c r="K88" s="37">
        <v>0</v>
      </c>
      <c r="L88" s="37">
        <v>1</v>
      </c>
      <c r="M88" s="37">
        <v>2</v>
      </c>
      <c r="N88" s="37">
        <v>1</v>
      </c>
      <c r="O88" s="37">
        <v>0</v>
      </c>
      <c r="P88" s="37">
        <v>0</v>
      </c>
      <c r="Q88" s="37">
        <v>0</v>
      </c>
      <c r="R88" s="37">
        <v>2</v>
      </c>
      <c r="S88" s="37">
        <v>2</v>
      </c>
      <c r="T88" s="37">
        <v>2</v>
      </c>
      <c r="U88" s="37">
        <v>2</v>
      </c>
      <c r="V88" s="37">
        <v>2</v>
      </c>
      <c r="W88" s="37">
        <v>2</v>
      </c>
      <c r="X88" s="37">
        <v>3</v>
      </c>
      <c r="Y88" s="37">
        <v>5</v>
      </c>
      <c r="Z88" s="84">
        <v>8</v>
      </c>
    </row>
    <row r="89" spans="1:26" customFormat="1" ht="18" customHeight="1">
      <c r="A89" s="22" t="s">
        <v>60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customFormat="1" ht="18" customHeight="1">
      <c r="A90" s="18" t="s">
        <v>55</v>
      </c>
      <c r="B90" s="25">
        <f t="shared" ref="B90" si="144">SUM(B91:B99)</f>
        <v>10338</v>
      </c>
      <c r="C90" s="25">
        <f t="shared" ref="C90" si="145">SUM(C91:C99)</f>
        <v>10636</v>
      </c>
      <c r="D90" s="25">
        <f t="shared" ref="D90" si="146">SUM(D91:D99)</f>
        <v>14542</v>
      </c>
      <c r="E90" s="25">
        <f t="shared" ref="E90" si="147">SUM(E91:E99)</f>
        <v>27467</v>
      </c>
      <c r="F90" s="25">
        <f t="shared" ref="F90" si="148">SUM(F91:F99)</f>
        <v>47572</v>
      </c>
      <c r="G90" s="25">
        <f t="shared" ref="G90" si="149">SUM(G91:G99)</f>
        <v>68955</v>
      </c>
      <c r="H90" s="25">
        <f t="shared" ref="H90" si="150">SUM(H91:H99)</f>
        <v>83403</v>
      </c>
      <c r="I90" s="25">
        <f t="shared" ref="I90" si="151">SUM(I91:I99)</f>
        <v>107043</v>
      </c>
      <c r="J90" s="25">
        <f t="shared" ref="J90" si="152">SUM(J91:J99)</f>
        <v>127891</v>
      </c>
      <c r="K90" s="25">
        <f t="shared" ref="K90" si="153">SUM(K91:K99)</f>
        <v>136646</v>
      </c>
      <c r="L90" s="25">
        <f t="shared" ref="L90" si="154">SUM(L91:L99)</f>
        <v>160492</v>
      </c>
      <c r="M90" s="25">
        <f t="shared" ref="M90" si="155">SUM(M91:M99)</f>
        <v>171027</v>
      </c>
      <c r="N90" s="25">
        <f t="shared" ref="N90" si="156">SUM(N91:N99)</f>
        <v>169125</v>
      </c>
      <c r="O90" s="25">
        <f t="shared" ref="O90" si="157">SUM(O91:O99)</f>
        <v>161584</v>
      </c>
      <c r="P90" s="25">
        <f t="shared" ref="P90" si="158">SUM(P91:P99)</f>
        <v>159049</v>
      </c>
      <c r="Q90" s="25">
        <f t="shared" ref="Q90" si="159">SUM(Q91:Q99)</f>
        <v>150716</v>
      </c>
      <c r="R90" s="25">
        <f t="shared" ref="R90" si="160">SUM(R91:R99)</f>
        <v>136201</v>
      </c>
      <c r="S90" s="25">
        <f t="shared" ref="S90" si="161">SUM(S91:S99)</f>
        <v>129671</v>
      </c>
      <c r="T90" s="25">
        <f t="shared" ref="T90" si="162">SUM(T91:T99)</f>
        <v>127485</v>
      </c>
      <c r="U90" s="25">
        <f t="shared" ref="U90" si="163">SUM(U91:U99)</f>
        <v>121620</v>
      </c>
      <c r="V90" s="25">
        <f t="shared" ref="V90" si="164">SUM(V91:V99)</f>
        <v>125004</v>
      </c>
      <c r="W90" s="25">
        <f t="shared" ref="W90" si="165">SUM(W91:W99)</f>
        <v>132601</v>
      </c>
      <c r="X90" s="25">
        <f t="shared" ref="X90" si="166">SUM(X91:X99)</f>
        <v>144941</v>
      </c>
      <c r="Y90" s="25">
        <f t="shared" ref="Y90" si="167">SUM(Y91:Y99)</f>
        <v>145106</v>
      </c>
      <c r="Z90" s="83">
        <f>SUM(Z91:Z99)</f>
        <v>152361</v>
      </c>
    </row>
    <row r="91" spans="1:26" customFormat="1" ht="18" customHeight="1">
      <c r="A91" s="18" t="s">
        <v>592</v>
      </c>
      <c r="B91" s="13">
        <v>3273</v>
      </c>
      <c r="C91" s="13">
        <v>3564</v>
      </c>
      <c r="D91" s="13">
        <v>4439</v>
      </c>
      <c r="E91" s="13">
        <v>7487</v>
      </c>
      <c r="F91" s="13">
        <v>12165</v>
      </c>
      <c r="G91" s="13">
        <v>18777</v>
      </c>
      <c r="H91" s="13">
        <v>23429</v>
      </c>
      <c r="I91" s="13">
        <v>32032</v>
      </c>
      <c r="J91" s="13">
        <v>38564</v>
      </c>
      <c r="K91" s="13">
        <v>46251</v>
      </c>
      <c r="L91" s="13">
        <v>60466</v>
      </c>
      <c r="M91" s="13">
        <v>65374</v>
      </c>
      <c r="N91" s="13">
        <v>67170</v>
      </c>
      <c r="O91" s="13">
        <v>66211</v>
      </c>
      <c r="P91" s="13">
        <v>67508</v>
      </c>
      <c r="Q91" s="13">
        <v>63064</v>
      </c>
      <c r="R91" s="13">
        <v>55943</v>
      </c>
      <c r="S91" s="13">
        <v>53814</v>
      </c>
      <c r="T91" s="13">
        <v>51841</v>
      </c>
      <c r="U91" s="13">
        <v>48071</v>
      </c>
      <c r="V91" s="13">
        <v>47823</v>
      </c>
      <c r="W91" s="13">
        <v>48932</v>
      </c>
      <c r="X91" s="13">
        <v>50266</v>
      </c>
      <c r="Y91" s="13">
        <v>49291</v>
      </c>
      <c r="Z91" s="85">
        <v>50902</v>
      </c>
    </row>
    <row r="92" spans="1:26" customFormat="1" ht="18" customHeight="1">
      <c r="A92" s="18" t="s">
        <v>593</v>
      </c>
      <c r="B92" s="13">
        <v>1064</v>
      </c>
      <c r="C92" s="13">
        <v>1109</v>
      </c>
      <c r="D92" s="13">
        <v>1427</v>
      </c>
      <c r="E92" s="13">
        <v>2629</v>
      </c>
      <c r="F92" s="13">
        <v>4409</v>
      </c>
      <c r="G92" s="13">
        <v>6129</v>
      </c>
      <c r="H92" s="13">
        <v>7552</v>
      </c>
      <c r="I92" s="13">
        <v>9959</v>
      </c>
      <c r="J92" s="13">
        <v>11748</v>
      </c>
      <c r="K92" s="13">
        <v>12170</v>
      </c>
      <c r="L92" s="13">
        <v>13273</v>
      </c>
      <c r="M92" s="13">
        <v>13652</v>
      </c>
      <c r="N92" s="13">
        <v>13282</v>
      </c>
      <c r="O92" s="13">
        <v>12666</v>
      </c>
      <c r="P92" s="13">
        <v>12621</v>
      </c>
      <c r="Q92" s="13">
        <v>12351</v>
      </c>
      <c r="R92" s="13">
        <v>11090</v>
      </c>
      <c r="S92" s="13">
        <v>11073</v>
      </c>
      <c r="T92" s="13">
        <v>11392</v>
      </c>
      <c r="U92" s="13">
        <v>11275</v>
      </c>
      <c r="V92" s="13">
        <v>11776</v>
      </c>
      <c r="W92" s="13">
        <v>12626</v>
      </c>
      <c r="X92" s="13">
        <v>13795</v>
      </c>
      <c r="Y92" s="13">
        <v>13986</v>
      </c>
      <c r="Z92" s="85">
        <v>14643</v>
      </c>
    </row>
    <row r="93" spans="1:26" customFormat="1" ht="18" customHeight="1">
      <c r="A93" s="18" t="s">
        <v>594</v>
      </c>
      <c r="B93" s="13">
        <v>3043</v>
      </c>
      <c r="C93" s="13">
        <v>3081</v>
      </c>
      <c r="D93" s="13">
        <v>4474</v>
      </c>
      <c r="E93" s="13">
        <v>7005</v>
      </c>
      <c r="F93" s="13">
        <v>10864</v>
      </c>
      <c r="G93" s="13">
        <v>14030</v>
      </c>
      <c r="H93" s="13">
        <v>16017</v>
      </c>
      <c r="I93" s="13">
        <v>20049</v>
      </c>
      <c r="J93" s="13">
        <v>24160</v>
      </c>
      <c r="K93" s="13">
        <v>23926</v>
      </c>
      <c r="L93" s="13">
        <v>27221</v>
      </c>
      <c r="M93" s="13">
        <v>30994</v>
      </c>
      <c r="N93" s="13">
        <v>31097</v>
      </c>
      <c r="O93" s="13">
        <v>29629</v>
      </c>
      <c r="P93" s="13">
        <v>28798</v>
      </c>
      <c r="Q93" s="13">
        <v>27655</v>
      </c>
      <c r="R93" s="13">
        <v>26272</v>
      </c>
      <c r="S93" s="13">
        <v>25081</v>
      </c>
      <c r="T93" s="13">
        <v>24831</v>
      </c>
      <c r="U93" s="13">
        <v>23750</v>
      </c>
      <c r="V93" s="13">
        <v>24016</v>
      </c>
      <c r="W93" s="13">
        <v>25080</v>
      </c>
      <c r="X93" s="13">
        <v>27194</v>
      </c>
      <c r="Y93" s="13">
        <v>27318</v>
      </c>
      <c r="Z93" s="85">
        <v>28572</v>
      </c>
    </row>
    <row r="94" spans="1:26" customFormat="1" ht="18" customHeight="1">
      <c r="A94" s="18" t="s">
        <v>595</v>
      </c>
      <c r="B94" s="13">
        <v>358</v>
      </c>
      <c r="C94" s="13">
        <v>300</v>
      </c>
      <c r="D94" s="13">
        <v>432</v>
      </c>
      <c r="E94" s="13">
        <v>622</v>
      </c>
      <c r="F94" s="13">
        <v>891</v>
      </c>
      <c r="G94" s="13">
        <v>1140</v>
      </c>
      <c r="H94" s="13">
        <v>1286</v>
      </c>
      <c r="I94" s="13">
        <v>1581</v>
      </c>
      <c r="J94" s="13">
        <v>1752</v>
      </c>
      <c r="K94" s="13">
        <v>1941</v>
      </c>
      <c r="L94" s="13">
        <v>2397</v>
      </c>
      <c r="M94" s="13">
        <v>2662</v>
      </c>
      <c r="N94" s="13">
        <v>2624</v>
      </c>
      <c r="O94" s="13">
        <v>2569</v>
      </c>
      <c r="P94" s="13">
        <v>2587</v>
      </c>
      <c r="Q94" s="13">
        <v>2596</v>
      </c>
      <c r="R94" s="13">
        <v>2476</v>
      </c>
      <c r="S94" s="13">
        <v>2396</v>
      </c>
      <c r="T94" s="13">
        <v>2506</v>
      </c>
      <c r="U94" s="13">
        <v>2618</v>
      </c>
      <c r="V94" s="13">
        <v>3157</v>
      </c>
      <c r="W94" s="13">
        <v>3899</v>
      </c>
      <c r="X94" s="13">
        <v>5184</v>
      </c>
      <c r="Y94" s="13">
        <v>5443</v>
      </c>
      <c r="Z94" s="85">
        <v>5929</v>
      </c>
    </row>
    <row r="95" spans="1:26" customFormat="1" ht="18" customHeight="1">
      <c r="A95" s="18" t="s">
        <v>596</v>
      </c>
      <c r="B95" s="13">
        <v>257</v>
      </c>
      <c r="C95" s="13">
        <v>267</v>
      </c>
      <c r="D95" s="13">
        <v>330</v>
      </c>
      <c r="E95" s="13">
        <v>419</v>
      </c>
      <c r="F95" s="13">
        <v>551</v>
      </c>
      <c r="G95" s="13">
        <v>702</v>
      </c>
      <c r="H95" s="13">
        <v>722</v>
      </c>
      <c r="I95" s="13">
        <v>891</v>
      </c>
      <c r="J95" s="13">
        <v>1022</v>
      </c>
      <c r="K95" s="13">
        <v>913</v>
      </c>
      <c r="L95" s="13">
        <v>984</v>
      </c>
      <c r="M95" s="13">
        <v>1007</v>
      </c>
      <c r="N95" s="13">
        <v>1006</v>
      </c>
      <c r="O95" s="13">
        <v>951</v>
      </c>
      <c r="P95" s="13">
        <v>910</v>
      </c>
      <c r="Q95" s="13">
        <v>892</v>
      </c>
      <c r="R95" s="13">
        <v>859</v>
      </c>
      <c r="S95" s="13">
        <v>855</v>
      </c>
      <c r="T95" s="13">
        <v>937</v>
      </c>
      <c r="U95" s="13">
        <v>1003</v>
      </c>
      <c r="V95" s="13">
        <v>1214</v>
      </c>
      <c r="W95" s="13">
        <v>1444</v>
      </c>
      <c r="X95" s="13">
        <v>1706</v>
      </c>
      <c r="Y95" s="13">
        <v>1646</v>
      </c>
      <c r="Z95" s="85">
        <v>1916</v>
      </c>
    </row>
    <row r="96" spans="1:26" customFormat="1" ht="18" customHeight="1">
      <c r="A96" s="18" t="s">
        <v>597</v>
      </c>
      <c r="B96" s="13">
        <v>1097</v>
      </c>
      <c r="C96" s="13">
        <v>1172</v>
      </c>
      <c r="D96" s="13">
        <v>1646</v>
      </c>
      <c r="E96" s="13">
        <v>6651</v>
      </c>
      <c r="F96" s="13">
        <v>14975</v>
      </c>
      <c r="G96" s="13">
        <v>23640</v>
      </c>
      <c r="H96" s="13">
        <v>29271</v>
      </c>
      <c r="I96" s="13">
        <v>35257</v>
      </c>
      <c r="J96" s="13">
        <v>39504</v>
      </c>
      <c r="K96" s="13">
        <v>40883</v>
      </c>
      <c r="L96" s="13">
        <v>45181</v>
      </c>
      <c r="M96" s="13">
        <v>45352</v>
      </c>
      <c r="N96" s="13">
        <v>41674</v>
      </c>
      <c r="O96" s="13">
        <v>36534</v>
      </c>
      <c r="P96" s="13">
        <v>32263</v>
      </c>
      <c r="Q96" s="13">
        <v>29188</v>
      </c>
      <c r="R96" s="13">
        <v>24733</v>
      </c>
      <c r="S96" s="13">
        <v>21478</v>
      </c>
      <c r="T96" s="13">
        <v>20437</v>
      </c>
      <c r="U96" s="13">
        <v>19052</v>
      </c>
      <c r="V96" s="13">
        <v>20313</v>
      </c>
      <c r="W96" s="13">
        <v>23131</v>
      </c>
      <c r="X96" s="13">
        <v>28020</v>
      </c>
      <c r="Y96" s="13">
        <v>28822</v>
      </c>
      <c r="Z96" s="85">
        <v>31718</v>
      </c>
    </row>
    <row r="97" spans="1:31" ht="18" customHeight="1">
      <c r="A97" s="18" t="s">
        <v>598</v>
      </c>
      <c r="B97" s="13">
        <v>1167</v>
      </c>
      <c r="C97" s="13">
        <v>1112</v>
      </c>
      <c r="D97" s="13">
        <v>1746</v>
      </c>
      <c r="E97" s="13">
        <v>2600</v>
      </c>
      <c r="F97" s="13">
        <v>3650</v>
      </c>
      <c r="G97" s="13">
        <v>4468</v>
      </c>
      <c r="H97" s="13">
        <v>5066</v>
      </c>
      <c r="I97" s="13">
        <v>7214</v>
      </c>
      <c r="J97" s="13">
        <v>10998</v>
      </c>
      <c r="K97" s="13">
        <v>10279</v>
      </c>
      <c r="L97" s="13">
        <v>10715</v>
      </c>
      <c r="M97" s="13">
        <v>11800</v>
      </c>
      <c r="N97" s="13">
        <v>12097</v>
      </c>
      <c r="O97" s="13">
        <v>12886</v>
      </c>
      <c r="P97" s="13">
        <v>14202</v>
      </c>
      <c r="Q97" s="13">
        <v>14808</v>
      </c>
      <c r="R97" s="13">
        <v>14670</v>
      </c>
      <c r="S97" s="13">
        <v>14818</v>
      </c>
      <c r="T97" s="13">
        <v>15391</v>
      </c>
      <c r="U97" s="13">
        <v>15693</v>
      </c>
      <c r="V97" s="13">
        <v>16532</v>
      </c>
      <c r="W97" s="13">
        <v>17310</v>
      </c>
      <c r="X97" s="13">
        <v>18595</v>
      </c>
      <c r="Y97" s="13">
        <v>18410</v>
      </c>
      <c r="Z97" s="85">
        <v>18479</v>
      </c>
      <c r="AA97"/>
      <c r="AB97"/>
      <c r="AC97"/>
      <c r="AD97"/>
      <c r="AE97"/>
    </row>
    <row r="98" spans="1:31" ht="18" customHeight="1">
      <c r="A98" s="18" t="s">
        <v>599</v>
      </c>
      <c r="B98" s="13">
        <v>62</v>
      </c>
      <c r="C98" s="13">
        <v>15</v>
      </c>
      <c r="D98" s="13">
        <v>24</v>
      </c>
      <c r="E98" s="13">
        <v>28</v>
      </c>
      <c r="F98" s="13">
        <v>39</v>
      </c>
      <c r="G98" s="13">
        <v>47</v>
      </c>
      <c r="H98" s="13">
        <v>40</v>
      </c>
      <c r="I98" s="13">
        <v>51</v>
      </c>
      <c r="J98" s="13">
        <v>135</v>
      </c>
      <c r="K98" s="13">
        <v>273</v>
      </c>
      <c r="L98" s="13">
        <v>248</v>
      </c>
      <c r="M98" s="13">
        <v>170</v>
      </c>
      <c r="N98" s="13">
        <v>152</v>
      </c>
      <c r="O98" s="13">
        <v>113</v>
      </c>
      <c r="P98" s="13">
        <v>124</v>
      </c>
      <c r="Q98" s="13">
        <v>126</v>
      </c>
      <c r="R98" s="13">
        <v>118</v>
      </c>
      <c r="S98" s="13">
        <v>96</v>
      </c>
      <c r="T98" s="13">
        <v>88</v>
      </c>
      <c r="U98" s="13">
        <v>90</v>
      </c>
      <c r="V98" s="13">
        <v>93</v>
      </c>
      <c r="W98" s="13">
        <v>97</v>
      </c>
      <c r="X98" s="13">
        <v>100</v>
      </c>
      <c r="Y98" s="13">
        <v>105</v>
      </c>
      <c r="Z98" s="84">
        <v>110</v>
      </c>
      <c r="AA98"/>
      <c r="AB98"/>
      <c r="AC98"/>
      <c r="AD98"/>
      <c r="AE98"/>
    </row>
    <row r="99" spans="1:31" ht="18" customHeight="1">
      <c r="A99" s="34" t="s">
        <v>603</v>
      </c>
      <c r="B99" s="35">
        <v>17</v>
      </c>
      <c r="C99" s="35">
        <v>16</v>
      </c>
      <c r="D99" s="35">
        <v>24</v>
      </c>
      <c r="E99" s="35">
        <v>26</v>
      </c>
      <c r="F99" s="35">
        <v>28</v>
      </c>
      <c r="G99" s="35">
        <v>22</v>
      </c>
      <c r="H99" s="35">
        <v>20</v>
      </c>
      <c r="I99" s="35">
        <v>9</v>
      </c>
      <c r="J99" s="35">
        <v>8</v>
      </c>
      <c r="K99" s="35">
        <v>10</v>
      </c>
      <c r="L99" s="35">
        <v>7</v>
      </c>
      <c r="M99" s="35">
        <v>16</v>
      </c>
      <c r="N99" s="35">
        <v>23</v>
      </c>
      <c r="O99" s="35">
        <v>25</v>
      </c>
      <c r="P99" s="35">
        <v>36</v>
      </c>
      <c r="Q99" s="35">
        <v>36</v>
      </c>
      <c r="R99" s="35">
        <v>40</v>
      </c>
      <c r="S99" s="35">
        <v>60</v>
      </c>
      <c r="T99" s="35">
        <v>62</v>
      </c>
      <c r="U99" s="35">
        <v>68</v>
      </c>
      <c r="V99" s="35">
        <v>80</v>
      </c>
      <c r="W99" s="35">
        <v>82</v>
      </c>
      <c r="X99" s="35">
        <v>81</v>
      </c>
      <c r="Y99" s="35">
        <v>85</v>
      </c>
      <c r="Z99" s="94">
        <v>92</v>
      </c>
      <c r="AA99"/>
      <c r="AB99"/>
      <c r="AC99"/>
      <c r="AD99"/>
      <c r="AE99"/>
    </row>
    <row r="100" spans="1:31" ht="18" customHeight="1">
      <c r="A100" s="14" t="s">
        <v>61</v>
      </c>
      <c r="AA100"/>
      <c r="AB100"/>
      <c r="AC100"/>
      <c r="AD100"/>
      <c r="AE100"/>
    </row>
    <row r="101" spans="1:31" ht="18" customHeight="1">
      <c r="A101" s="16" t="s">
        <v>604</v>
      </c>
      <c r="AA101"/>
      <c r="AB101"/>
      <c r="AC101"/>
      <c r="AD101"/>
      <c r="AE101"/>
    </row>
    <row r="102" spans="1:31" ht="18" customHeight="1">
      <c r="A102" s="16"/>
      <c r="AA102"/>
      <c r="AB102"/>
      <c r="AC102"/>
      <c r="AD102"/>
      <c r="AE102"/>
    </row>
    <row r="103" spans="1:31" ht="18" customHeight="1">
      <c r="A103" s="49" t="s">
        <v>63</v>
      </c>
      <c r="B103" s="73" t="s">
        <v>29</v>
      </c>
      <c r="C103" s="73" t="s">
        <v>30</v>
      </c>
      <c r="D103" s="73" t="s">
        <v>31</v>
      </c>
      <c r="E103" s="73" t="s">
        <v>32</v>
      </c>
      <c r="F103" s="73" t="s">
        <v>33</v>
      </c>
      <c r="G103" s="73" t="s">
        <v>34</v>
      </c>
      <c r="H103" s="73" t="s">
        <v>35</v>
      </c>
      <c r="I103" s="73" t="s">
        <v>36</v>
      </c>
      <c r="J103" s="73" t="s">
        <v>37</v>
      </c>
      <c r="K103" s="73" t="s">
        <v>38</v>
      </c>
      <c r="L103" s="73" t="s">
        <v>39</v>
      </c>
      <c r="M103" s="73" t="s">
        <v>40</v>
      </c>
      <c r="N103" s="73" t="s">
        <v>41</v>
      </c>
      <c r="O103" s="73" t="s">
        <v>42</v>
      </c>
      <c r="P103" s="73" t="s">
        <v>43</v>
      </c>
      <c r="Q103" s="73" t="s">
        <v>44</v>
      </c>
      <c r="R103" s="73" t="s">
        <v>45</v>
      </c>
      <c r="S103" s="73" t="s">
        <v>46</v>
      </c>
      <c r="T103" s="73" t="s">
        <v>47</v>
      </c>
      <c r="U103" s="73" t="s">
        <v>48</v>
      </c>
      <c r="V103" s="73" t="s">
        <v>49</v>
      </c>
      <c r="W103" s="73" t="s">
        <v>50</v>
      </c>
      <c r="X103" s="73" t="s">
        <v>51</v>
      </c>
      <c r="Y103" s="73" t="s">
        <v>52</v>
      </c>
      <c r="Z103" s="73" t="s">
        <v>53</v>
      </c>
      <c r="AA103"/>
      <c r="AB103"/>
      <c r="AC103"/>
      <c r="AD103"/>
      <c r="AE103"/>
    </row>
    <row r="104" spans="1:31" ht="18" customHeight="1">
      <c r="A104" s="22" t="s">
        <v>54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/>
      <c r="AB104"/>
      <c r="AC104"/>
      <c r="AD104"/>
      <c r="AE104"/>
    </row>
    <row r="105" spans="1:31" ht="18" customHeight="1">
      <c r="A105" s="18" t="s">
        <v>55</v>
      </c>
      <c r="B105" s="25">
        <f t="shared" ref="B105" si="168">SUM(B106:B114)</f>
        <v>50636</v>
      </c>
      <c r="C105" s="25">
        <f t="shared" ref="C105" si="169">SUM(C106:C114)</f>
        <v>64694</v>
      </c>
      <c r="D105" s="25">
        <f t="shared" ref="D105" si="170">SUM(D106:D114)</f>
        <v>76879</v>
      </c>
      <c r="E105" s="25">
        <f t="shared" ref="E105" si="171">SUM(E106:E114)</f>
        <v>94955</v>
      </c>
      <c r="F105" s="25">
        <f t="shared" ref="F105" si="172">SUM(F106:F114)</f>
        <v>139323</v>
      </c>
      <c r="G105" s="25">
        <f t="shared" ref="G105" si="173">SUM(G106:G114)</f>
        <v>191885</v>
      </c>
      <c r="H105" s="25">
        <f t="shared" ref="H105" si="174">SUM(H106:H114)</f>
        <v>215149</v>
      </c>
      <c r="I105" s="25">
        <f t="shared" ref="I105" si="175">SUM(I106:I114)</f>
        <v>268808</v>
      </c>
      <c r="J105" s="25">
        <f t="shared" ref="J105" si="176">SUM(J106:J114)</f>
        <v>307691</v>
      </c>
      <c r="K105" s="25">
        <f t="shared" ref="K105" si="177">SUM(K106:K114)</f>
        <v>341501</v>
      </c>
      <c r="L105" s="25">
        <f t="shared" ref="L105" si="178">SUM(L106:L114)</f>
        <v>395546</v>
      </c>
      <c r="M105" s="25">
        <f t="shared" ref="M105" si="179">SUM(M106:M114)</f>
        <v>417583</v>
      </c>
      <c r="N105" s="25">
        <f t="shared" ref="N105" si="180">SUM(N106:N114)</f>
        <v>423210</v>
      </c>
      <c r="O105" s="25">
        <f t="shared" ref="O105" si="181">SUM(O106:O114)</f>
        <v>420094</v>
      </c>
      <c r="P105" s="25">
        <f t="shared" ref="P105" si="182">SUM(P106:P114)</f>
        <v>422054</v>
      </c>
      <c r="Q105" s="25">
        <f t="shared" ref="Q105" si="183">SUM(Q106:Q114)</f>
        <v>415512</v>
      </c>
      <c r="R105" s="25">
        <f t="shared" ref="R105" si="184">SUM(R106:R114)</f>
        <v>358011</v>
      </c>
      <c r="S105" s="25">
        <f t="shared" ref="S105" si="185">SUM(S106:S114)</f>
        <v>340178</v>
      </c>
      <c r="T105" s="25">
        <f t="shared" ref="T105" si="186">SUM(T106:T114)</f>
        <v>328220</v>
      </c>
      <c r="U105" s="25">
        <f t="shared" ref="U105" si="187">SUM(U106:U114)</f>
        <v>316380</v>
      </c>
      <c r="V105" s="25">
        <f t="shared" ref="V105" si="188">SUM(V106:V114)</f>
        <v>329273</v>
      </c>
      <c r="W105" s="25">
        <f t="shared" ref="W105" si="189">SUM(W106:W114)</f>
        <v>349422</v>
      </c>
      <c r="X105" s="25">
        <f t="shared" ref="X105" si="190">SUM(X106:X114)</f>
        <v>373581</v>
      </c>
      <c r="Y105" s="25">
        <f t="shared" ref="Y105" si="191">SUM(Y106:Y114)</f>
        <v>374059</v>
      </c>
      <c r="Z105" s="83">
        <f>SUM(Z106:Z114)</f>
        <v>391529</v>
      </c>
      <c r="AA105"/>
      <c r="AB105"/>
      <c r="AC105"/>
      <c r="AD105"/>
      <c r="AE105"/>
    </row>
    <row r="106" spans="1:31" ht="18" customHeight="1">
      <c r="A106" s="18" t="s">
        <v>592</v>
      </c>
      <c r="B106" s="13">
        <v>22582</v>
      </c>
      <c r="C106" s="13">
        <v>29353</v>
      </c>
      <c r="D106" s="13">
        <v>34021</v>
      </c>
      <c r="E106" s="13">
        <v>37845</v>
      </c>
      <c r="F106" s="13">
        <v>49224</v>
      </c>
      <c r="G106" s="13">
        <v>66317</v>
      </c>
      <c r="H106" s="13">
        <v>70616</v>
      </c>
      <c r="I106" s="13">
        <v>89850</v>
      </c>
      <c r="J106" s="13">
        <v>106343</v>
      </c>
      <c r="K106" s="13">
        <v>124898</v>
      </c>
      <c r="L106" s="13">
        <v>149909</v>
      </c>
      <c r="M106" s="13">
        <v>160046</v>
      </c>
      <c r="N106" s="13">
        <v>164866</v>
      </c>
      <c r="O106" s="13">
        <v>166300</v>
      </c>
      <c r="P106" s="13">
        <v>171619</v>
      </c>
      <c r="Q106" s="13">
        <v>168910</v>
      </c>
      <c r="R106" s="13">
        <v>141423</v>
      </c>
      <c r="S106" s="13">
        <v>134632</v>
      </c>
      <c r="T106" s="13">
        <v>128566</v>
      </c>
      <c r="U106" s="13">
        <v>122063</v>
      </c>
      <c r="V106" s="13">
        <v>124174</v>
      </c>
      <c r="W106" s="13">
        <v>126992</v>
      </c>
      <c r="X106" s="13">
        <v>129366</v>
      </c>
      <c r="Y106" s="13">
        <v>127685</v>
      </c>
      <c r="Z106" s="85">
        <v>133092</v>
      </c>
      <c r="AA106"/>
      <c r="AB106"/>
      <c r="AC106"/>
      <c r="AD106"/>
      <c r="AE106"/>
    </row>
    <row r="107" spans="1:31" ht="18" customHeight="1">
      <c r="A107" s="18" t="s">
        <v>593</v>
      </c>
      <c r="B107" s="13">
        <v>17164</v>
      </c>
      <c r="C107" s="13">
        <v>22208</v>
      </c>
      <c r="D107" s="13">
        <v>24975</v>
      </c>
      <c r="E107" s="13">
        <v>26424</v>
      </c>
      <c r="F107" s="13">
        <v>34633</v>
      </c>
      <c r="G107" s="13">
        <v>45660</v>
      </c>
      <c r="H107" s="13">
        <v>49186</v>
      </c>
      <c r="I107" s="13">
        <v>64295</v>
      </c>
      <c r="J107" s="13">
        <v>75580</v>
      </c>
      <c r="K107" s="13">
        <v>83938</v>
      </c>
      <c r="L107" s="13">
        <v>93564</v>
      </c>
      <c r="M107" s="13">
        <v>98361</v>
      </c>
      <c r="N107" s="13">
        <v>100446</v>
      </c>
      <c r="O107" s="13">
        <v>101440</v>
      </c>
      <c r="P107" s="13">
        <v>103632</v>
      </c>
      <c r="Q107" s="13">
        <v>103593</v>
      </c>
      <c r="R107" s="13">
        <v>82646</v>
      </c>
      <c r="S107" s="13">
        <v>80222</v>
      </c>
      <c r="T107" s="13">
        <v>74857</v>
      </c>
      <c r="U107" s="13">
        <v>70386</v>
      </c>
      <c r="V107" s="13">
        <v>72626</v>
      </c>
      <c r="W107" s="13">
        <v>75473</v>
      </c>
      <c r="X107" s="13">
        <v>78372</v>
      </c>
      <c r="Y107" s="13">
        <v>78870</v>
      </c>
      <c r="Z107" s="85">
        <v>81797</v>
      </c>
      <c r="AA107"/>
      <c r="AB107"/>
      <c r="AC107"/>
      <c r="AD107"/>
      <c r="AE107"/>
    </row>
    <row r="108" spans="1:31" ht="18" customHeight="1">
      <c r="A108" s="18" t="s">
        <v>594</v>
      </c>
      <c r="B108" s="13">
        <v>3137</v>
      </c>
      <c r="C108" s="13">
        <v>4061</v>
      </c>
      <c r="D108" s="13">
        <v>5732</v>
      </c>
      <c r="E108" s="13">
        <v>7368</v>
      </c>
      <c r="F108" s="13">
        <v>10636</v>
      </c>
      <c r="G108" s="13">
        <v>14029</v>
      </c>
      <c r="H108" s="13">
        <v>16915</v>
      </c>
      <c r="I108" s="13">
        <v>21753</v>
      </c>
      <c r="J108" s="13">
        <v>25522</v>
      </c>
      <c r="K108" s="13">
        <v>28493</v>
      </c>
      <c r="L108" s="13">
        <v>34915</v>
      </c>
      <c r="M108" s="13">
        <v>39507</v>
      </c>
      <c r="N108" s="13">
        <v>42640</v>
      </c>
      <c r="O108" s="13">
        <v>43824</v>
      </c>
      <c r="P108" s="13">
        <v>45357</v>
      </c>
      <c r="Q108" s="13">
        <v>47016</v>
      </c>
      <c r="R108" s="13">
        <v>47449</v>
      </c>
      <c r="S108" s="13">
        <v>47098</v>
      </c>
      <c r="T108" s="13">
        <v>48020</v>
      </c>
      <c r="U108" s="13">
        <v>47945</v>
      </c>
      <c r="V108" s="13">
        <v>49316</v>
      </c>
      <c r="W108" s="13">
        <v>51709</v>
      </c>
      <c r="X108" s="13">
        <v>54939</v>
      </c>
      <c r="Y108" s="13">
        <v>54680</v>
      </c>
      <c r="Z108" s="85">
        <v>55807</v>
      </c>
      <c r="AA108"/>
      <c r="AB108"/>
      <c r="AC108"/>
      <c r="AD108"/>
      <c r="AE108"/>
    </row>
    <row r="109" spans="1:31" ht="18" customHeight="1">
      <c r="A109" s="18" t="s">
        <v>595</v>
      </c>
      <c r="B109" s="13">
        <v>1135</v>
      </c>
      <c r="C109" s="13">
        <v>1302</v>
      </c>
      <c r="D109" s="13">
        <v>1760</v>
      </c>
      <c r="E109" s="13">
        <v>2212</v>
      </c>
      <c r="F109" s="13">
        <v>2835</v>
      </c>
      <c r="G109" s="13">
        <v>3411</v>
      </c>
      <c r="H109" s="13">
        <v>3656</v>
      </c>
      <c r="I109" s="13">
        <v>4361</v>
      </c>
      <c r="J109" s="13">
        <v>4653</v>
      </c>
      <c r="K109" s="13">
        <v>5067</v>
      </c>
      <c r="L109" s="13">
        <v>6377</v>
      </c>
      <c r="M109" s="13">
        <v>7053</v>
      </c>
      <c r="N109" s="13">
        <v>7156</v>
      </c>
      <c r="O109" s="13">
        <v>7286</v>
      </c>
      <c r="P109" s="13">
        <v>7562</v>
      </c>
      <c r="Q109" s="13">
        <v>7836</v>
      </c>
      <c r="R109" s="13">
        <v>7592</v>
      </c>
      <c r="S109" s="13">
        <v>7199</v>
      </c>
      <c r="T109" s="13">
        <v>7507</v>
      </c>
      <c r="U109" s="13">
        <v>8149</v>
      </c>
      <c r="V109" s="13">
        <v>9907</v>
      </c>
      <c r="W109" s="13">
        <v>12133</v>
      </c>
      <c r="X109" s="13">
        <v>15028</v>
      </c>
      <c r="Y109" s="13">
        <v>15613</v>
      </c>
      <c r="Z109" s="85">
        <v>16531</v>
      </c>
      <c r="AA109"/>
      <c r="AB109"/>
      <c r="AC109"/>
      <c r="AD109"/>
      <c r="AE109"/>
    </row>
    <row r="110" spans="1:31" ht="18" customHeight="1">
      <c r="A110" s="18" t="s">
        <v>596</v>
      </c>
      <c r="B110" s="13">
        <v>868</v>
      </c>
      <c r="C110" s="13">
        <v>1031</v>
      </c>
      <c r="D110" s="13">
        <v>1127</v>
      </c>
      <c r="E110" s="13">
        <v>1164</v>
      </c>
      <c r="F110" s="13">
        <v>1406</v>
      </c>
      <c r="G110" s="13">
        <v>1750</v>
      </c>
      <c r="H110" s="13">
        <v>1686</v>
      </c>
      <c r="I110" s="13">
        <v>2031</v>
      </c>
      <c r="J110" s="13">
        <v>2126</v>
      </c>
      <c r="K110" s="13">
        <v>1921</v>
      </c>
      <c r="L110" s="13">
        <v>2085</v>
      </c>
      <c r="M110" s="13">
        <v>2226</v>
      </c>
      <c r="N110" s="13">
        <v>2233</v>
      </c>
      <c r="O110" s="13">
        <v>2245</v>
      </c>
      <c r="P110" s="13">
        <v>2297</v>
      </c>
      <c r="Q110" s="13">
        <v>2306</v>
      </c>
      <c r="R110" s="13">
        <v>2229</v>
      </c>
      <c r="S110" s="13">
        <v>2234</v>
      </c>
      <c r="T110" s="13">
        <v>2410</v>
      </c>
      <c r="U110" s="13">
        <v>2556</v>
      </c>
      <c r="V110" s="13">
        <v>2824</v>
      </c>
      <c r="W110" s="13">
        <v>3268</v>
      </c>
      <c r="X110" s="13">
        <v>3703</v>
      </c>
      <c r="Y110" s="13">
        <v>3624</v>
      </c>
      <c r="Z110" s="85">
        <v>4175</v>
      </c>
      <c r="AA110"/>
      <c r="AB110"/>
      <c r="AC110"/>
      <c r="AD110"/>
      <c r="AE110"/>
    </row>
    <row r="111" spans="1:31" ht="18" customHeight="1">
      <c r="A111" s="18" t="s">
        <v>597</v>
      </c>
      <c r="B111" s="13">
        <v>3816</v>
      </c>
      <c r="C111" s="13">
        <v>4692</v>
      </c>
      <c r="D111" s="13">
        <v>6673</v>
      </c>
      <c r="E111" s="13">
        <v>16876</v>
      </c>
      <c r="F111" s="13">
        <v>36596</v>
      </c>
      <c r="G111" s="13">
        <v>55942</v>
      </c>
      <c r="H111" s="13">
        <v>68012</v>
      </c>
      <c r="I111" s="13">
        <v>80049</v>
      </c>
      <c r="J111" s="13">
        <v>85931</v>
      </c>
      <c r="K111" s="13">
        <v>89491</v>
      </c>
      <c r="L111" s="13">
        <v>99675</v>
      </c>
      <c r="M111" s="13">
        <v>99914</v>
      </c>
      <c r="N111" s="13">
        <v>94163</v>
      </c>
      <c r="O111" s="13">
        <v>85647</v>
      </c>
      <c r="P111" s="13">
        <v>76749</v>
      </c>
      <c r="Q111" s="13">
        <v>70103</v>
      </c>
      <c r="R111" s="13">
        <v>60205</v>
      </c>
      <c r="S111" s="13">
        <v>51493</v>
      </c>
      <c r="T111" s="13">
        <v>48515</v>
      </c>
      <c r="U111" s="13">
        <v>45823</v>
      </c>
      <c r="V111" s="13">
        <v>49609</v>
      </c>
      <c r="W111" s="13">
        <v>57401</v>
      </c>
      <c r="X111" s="13">
        <v>68150</v>
      </c>
      <c r="Y111" s="13">
        <v>69455</v>
      </c>
      <c r="Z111" s="85">
        <v>75121</v>
      </c>
      <c r="AA111"/>
      <c r="AB111"/>
      <c r="AC111"/>
      <c r="AD111"/>
      <c r="AE111"/>
    </row>
    <row r="112" spans="1:31" ht="18" customHeight="1">
      <c r="A112" s="18" t="s">
        <v>598</v>
      </c>
      <c r="B112" s="13">
        <v>1759</v>
      </c>
      <c r="C112" s="13">
        <v>1901</v>
      </c>
      <c r="D112" s="13">
        <v>2444</v>
      </c>
      <c r="E112" s="13">
        <v>2941</v>
      </c>
      <c r="F112" s="13">
        <v>3850</v>
      </c>
      <c r="G112" s="13">
        <v>4617</v>
      </c>
      <c r="H112" s="13">
        <v>4952</v>
      </c>
      <c r="I112" s="13">
        <v>6325</v>
      </c>
      <c r="J112" s="13">
        <v>7372</v>
      </c>
      <c r="K112" s="13">
        <v>7437</v>
      </c>
      <c r="L112" s="13">
        <v>8776</v>
      </c>
      <c r="M112" s="13">
        <v>10289</v>
      </c>
      <c r="N112" s="13">
        <v>11528</v>
      </c>
      <c r="O112" s="13">
        <v>13206</v>
      </c>
      <c r="P112" s="13">
        <v>14670</v>
      </c>
      <c r="Q112" s="13">
        <v>15554</v>
      </c>
      <c r="R112" s="13">
        <v>16276</v>
      </c>
      <c r="S112" s="13">
        <v>17105</v>
      </c>
      <c r="T112" s="13">
        <v>18128</v>
      </c>
      <c r="U112" s="13">
        <v>19229</v>
      </c>
      <c r="V112" s="13">
        <v>20583</v>
      </c>
      <c r="W112" s="13">
        <v>22179</v>
      </c>
      <c r="X112" s="13">
        <v>23722</v>
      </c>
      <c r="Y112" s="13">
        <v>23816</v>
      </c>
      <c r="Z112" s="85">
        <v>24649</v>
      </c>
      <c r="AA112"/>
      <c r="AB112"/>
      <c r="AC112"/>
      <c r="AD112"/>
      <c r="AE112"/>
    </row>
    <row r="113" spans="1:31" ht="18" customHeight="1">
      <c r="A113" s="18" t="s">
        <v>599</v>
      </c>
      <c r="B113" s="13">
        <v>155</v>
      </c>
      <c r="C113" s="13">
        <v>124</v>
      </c>
      <c r="D113" s="13">
        <v>128</v>
      </c>
      <c r="E113" s="13">
        <v>108</v>
      </c>
      <c r="F113" s="13">
        <v>122</v>
      </c>
      <c r="G113" s="13">
        <v>136</v>
      </c>
      <c r="H113" s="13">
        <v>110</v>
      </c>
      <c r="I113" s="13">
        <v>128</v>
      </c>
      <c r="J113" s="13">
        <v>147</v>
      </c>
      <c r="K113" s="13">
        <v>244</v>
      </c>
      <c r="L113" s="13">
        <v>237</v>
      </c>
      <c r="M113" s="13">
        <v>172</v>
      </c>
      <c r="N113" s="13">
        <v>166</v>
      </c>
      <c r="O113" s="13">
        <v>133</v>
      </c>
      <c r="P113" s="13">
        <v>149</v>
      </c>
      <c r="Q113" s="13">
        <v>172</v>
      </c>
      <c r="R113" s="13">
        <v>164</v>
      </c>
      <c r="S113" s="13">
        <v>154</v>
      </c>
      <c r="T113" s="13">
        <v>170</v>
      </c>
      <c r="U113" s="13">
        <v>185</v>
      </c>
      <c r="V113" s="13">
        <v>185</v>
      </c>
      <c r="W113" s="13">
        <v>208</v>
      </c>
      <c r="X113" s="13">
        <v>225</v>
      </c>
      <c r="Y113" s="13">
        <v>216</v>
      </c>
      <c r="Z113" s="84">
        <v>202</v>
      </c>
      <c r="AA113"/>
      <c r="AB113"/>
      <c r="AC113"/>
      <c r="AD113"/>
      <c r="AE113"/>
    </row>
    <row r="114" spans="1:31" ht="18" customHeight="1">
      <c r="A114" s="36" t="s">
        <v>603</v>
      </c>
      <c r="B114" s="37">
        <v>20</v>
      </c>
      <c r="C114" s="37">
        <v>22</v>
      </c>
      <c r="D114" s="37">
        <v>19</v>
      </c>
      <c r="E114" s="37">
        <v>17</v>
      </c>
      <c r="F114" s="37">
        <v>21</v>
      </c>
      <c r="G114" s="37">
        <v>23</v>
      </c>
      <c r="H114" s="37">
        <v>16</v>
      </c>
      <c r="I114" s="37">
        <v>16</v>
      </c>
      <c r="J114" s="37">
        <v>17</v>
      </c>
      <c r="K114" s="37">
        <v>12</v>
      </c>
      <c r="L114" s="37">
        <v>8</v>
      </c>
      <c r="M114" s="37">
        <v>15</v>
      </c>
      <c r="N114" s="37">
        <v>12</v>
      </c>
      <c r="O114" s="37">
        <v>13</v>
      </c>
      <c r="P114" s="37">
        <v>19</v>
      </c>
      <c r="Q114" s="37">
        <v>22</v>
      </c>
      <c r="R114" s="37">
        <v>27</v>
      </c>
      <c r="S114" s="37">
        <v>41</v>
      </c>
      <c r="T114" s="37">
        <v>47</v>
      </c>
      <c r="U114" s="37">
        <v>44</v>
      </c>
      <c r="V114" s="37">
        <v>49</v>
      </c>
      <c r="W114" s="37">
        <v>59</v>
      </c>
      <c r="X114" s="37">
        <v>76</v>
      </c>
      <c r="Y114" s="37">
        <v>100</v>
      </c>
      <c r="Z114" s="84">
        <v>155</v>
      </c>
      <c r="AA114"/>
      <c r="AB114"/>
      <c r="AC114"/>
      <c r="AD114"/>
      <c r="AE114"/>
    </row>
    <row r="115" spans="1:31" ht="18" customHeight="1">
      <c r="A115" s="22" t="s">
        <v>58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/>
      <c r="AB115"/>
      <c r="AC115"/>
      <c r="AD115"/>
      <c r="AE115"/>
    </row>
    <row r="116" spans="1:31" ht="18" customHeight="1">
      <c r="A116" s="18" t="s">
        <v>55</v>
      </c>
      <c r="B116" s="25">
        <f t="shared" ref="B116" si="192">SUM(B117:B125)</f>
        <v>38325</v>
      </c>
      <c r="C116" s="25">
        <f t="shared" ref="C116" si="193">SUM(C117:C125)</f>
        <v>51728</v>
      </c>
      <c r="D116" s="25">
        <f t="shared" ref="D116" si="194">SUM(D117:D125)</f>
        <v>59851</v>
      </c>
      <c r="E116" s="25">
        <f t="shared" ref="E116" si="195">SUM(E117:E125)</f>
        <v>65323</v>
      </c>
      <c r="F116" s="25">
        <f t="shared" ref="F116" si="196">SUM(F117:F125)</f>
        <v>88886</v>
      </c>
      <c r="G116" s="25">
        <f t="shared" ref="G116" si="197">SUM(G117:G125)</f>
        <v>117363</v>
      </c>
      <c r="H116" s="25">
        <f t="shared" ref="H116" si="198">SUM(H117:H125)</f>
        <v>123206</v>
      </c>
      <c r="I116" s="25">
        <f t="shared" ref="I116" si="199">SUM(I117:I125)</f>
        <v>151374</v>
      </c>
      <c r="J116" s="25">
        <f t="shared" ref="J116" si="200">SUM(J117:J125)</f>
        <v>169090</v>
      </c>
      <c r="K116" s="25">
        <f t="shared" ref="K116" si="201">SUM(K117:K125)</f>
        <v>186526</v>
      </c>
      <c r="L116" s="25">
        <f t="shared" ref="L116" si="202">SUM(L117:L125)</f>
        <v>212378</v>
      </c>
      <c r="M116" s="25">
        <f t="shared" ref="M116" si="203">SUM(M117:M125)</f>
        <v>222033</v>
      </c>
      <c r="N116" s="25">
        <f t="shared" ref="N116" si="204">SUM(N117:N125)</f>
        <v>225170</v>
      </c>
      <c r="O116" s="25">
        <f t="shared" ref="O116" si="205">SUM(O117:O125)</f>
        <v>225975</v>
      </c>
      <c r="P116" s="25">
        <f t="shared" ref="P116" si="206">SUM(P117:P125)</f>
        <v>229060</v>
      </c>
      <c r="Q116" s="25">
        <f t="shared" ref="Q116" si="207">SUM(Q117:Q125)</f>
        <v>228201</v>
      </c>
      <c r="R116" s="25">
        <f t="shared" ref="R116" si="208">SUM(R117:R125)</f>
        <v>187726</v>
      </c>
      <c r="S116" s="25">
        <f t="shared" ref="S116" si="209">SUM(S117:S125)</f>
        <v>178213</v>
      </c>
      <c r="T116" s="25">
        <f t="shared" ref="T116" si="210">SUM(T117:T125)</f>
        <v>168043</v>
      </c>
      <c r="U116" s="25">
        <f t="shared" ref="U116" si="211">SUM(U117:U125)</f>
        <v>160304</v>
      </c>
      <c r="V116" s="25">
        <f t="shared" ref="V116" si="212">SUM(V117:V125)</f>
        <v>166645</v>
      </c>
      <c r="W116" s="25">
        <f t="shared" ref="W116" si="213">SUM(W117:W125)</f>
        <v>175897</v>
      </c>
      <c r="X116" s="25">
        <f t="shared" ref="X116" si="214">SUM(X117:X125)</f>
        <v>185185</v>
      </c>
      <c r="Y116" s="25">
        <f t="shared" ref="Y116" si="215">SUM(Y117:Y125)</f>
        <v>185169</v>
      </c>
      <c r="Z116" s="83">
        <f>SUM(Z117:Z125)</f>
        <v>193251</v>
      </c>
      <c r="AA116"/>
      <c r="AB116"/>
      <c r="AC116"/>
      <c r="AD116"/>
      <c r="AE116"/>
    </row>
    <row r="117" spans="1:31" ht="18" customHeight="1">
      <c r="A117" s="18" t="s">
        <v>592</v>
      </c>
      <c r="B117" s="13">
        <v>17834</v>
      </c>
      <c r="C117" s="13">
        <v>24219</v>
      </c>
      <c r="D117" s="13">
        <v>27916</v>
      </c>
      <c r="E117" s="13">
        <v>28541</v>
      </c>
      <c r="F117" s="13">
        <v>34420</v>
      </c>
      <c r="G117" s="13">
        <v>42611</v>
      </c>
      <c r="H117" s="13">
        <v>39895</v>
      </c>
      <c r="I117" s="13">
        <v>47985</v>
      </c>
      <c r="J117" s="13">
        <v>54888</v>
      </c>
      <c r="K117" s="13">
        <v>62314</v>
      </c>
      <c r="L117" s="13">
        <v>71461</v>
      </c>
      <c r="M117" s="13">
        <v>74888</v>
      </c>
      <c r="N117" s="13">
        <v>76910</v>
      </c>
      <c r="O117" s="13">
        <v>78275</v>
      </c>
      <c r="P117" s="13">
        <v>80889</v>
      </c>
      <c r="Q117" s="13">
        <v>81430</v>
      </c>
      <c r="R117" s="13">
        <v>63160</v>
      </c>
      <c r="S117" s="13">
        <v>58813</v>
      </c>
      <c r="T117" s="13">
        <v>54436</v>
      </c>
      <c r="U117" s="13">
        <v>51269</v>
      </c>
      <c r="V117" s="13">
        <v>52732</v>
      </c>
      <c r="W117" s="13">
        <v>54309</v>
      </c>
      <c r="X117" s="13">
        <v>55080</v>
      </c>
      <c r="Y117" s="13">
        <v>54406</v>
      </c>
      <c r="Z117" s="85">
        <v>58076</v>
      </c>
      <c r="AA117"/>
      <c r="AB117"/>
      <c r="AC117"/>
      <c r="AD117"/>
      <c r="AE117"/>
    </row>
    <row r="118" spans="1:31" ht="18" customHeight="1">
      <c r="A118" s="18" t="s">
        <v>593</v>
      </c>
      <c r="B118" s="13">
        <v>15824</v>
      </c>
      <c r="C118" s="13">
        <v>20818</v>
      </c>
      <c r="D118" s="13">
        <v>23218</v>
      </c>
      <c r="E118" s="13">
        <v>23623</v>
      </c>
      <c r="F118" s="13">
        <v>30080</v>
      </c>
      <c r="G118" s="13">
        <v>39305</v>
      </c>
      <c r="H118" s="13">
        <v>41271</v>
      </c>
      <c r="I118" s="13">
        <v>53806</v>
      </c>
      <c r="J118" s="13">
        <v>63206</v>
      </c>
      <c r="K118" s="13">
        <v>70684</v>
      </c>
      <c r="L118" s="13">
        <v>78764</v>
      </c>
      <c r="M118" s="13">
        <v>82697</v>
      </c>
      <c r="N118" s="13">
        <v>84666</v>
      </c>
      <c r="O118" s="13">
        <v>85856</v>
      </c>
      <c r="P118" s="13">
        <v>87843</v>
      </c>
      <c r="Q118" s="13">
        <v>87813</v>
      </c>
      <c r="R118" s="13">
        <v>68187</v>
      </c>
      <c r="S118" s="13">
        <v>65700</v>
      </c>
      <c r="T118" s="13">
        <v>59730</v>
      </c>
      <c r="U118" s="13">
        <v>55131</v>
      </c>
      <c r="V118" s="13">
        <v>56663</v>
      </c>
      <c r="W118" s="13">
        <v>58430</v>
      </c>
      <c r="X118" s="13">
        <v>59962</v>
      </c>
      <c r="Y118" s="13">
        <v>60379</v>
      </c>
      <c r="Z118" s="85">
        <v>62515</v>
      </c>
      <c r="AA118"/>
      <c r="AB118"/>
      <c r="AC118"/>
      <c r="AD118"/>
      <c r="AE118"/>
    </row>
    <row r="119" spans="1:31" ht="18" customHeight="1">
      <c r="A119" s="18" t="s">
        <v>594</v>
      </c>
      <c r="B119" s="13">
        <v>1250</v>
      </c>
      <c r="C119" s="13">
        <v>2113</v>
      </c>
      <c r="D119" s="13">
        <v>2915</v>
      </c>
      <c r="E119" s="13">
        <v>3265</v>
      </c>
      <c r="F119" s="13">
        <v>4646</v>
      </c>
      <c r="G119" s="13">
        <v>6065</v>
      </c>
      <c r="H119" s="13">
        <v>7241</v>
      </c>
      <c r="I119" s="13">
        <v>9351</v>
      </c>
      <c r="J119" s="13">
        <v>10354</v>
      </c>
      <c r="K119" s="13">
        <v>11915</v>
      </c>
      <c r="L119" s="13">
        <v>14851</v>
      </c>
      <c r="M119" s="13">
        <v>16638</v>
      </c>
      <c r="N119" s="13">
        <v>18045</v>
      </c>
      <c r="O119" s="13">
        <v>18820</v>
      </c>
      <c r="P119" s="13">
        <v>19910</v>
      </c>
      <c r="Q119" s="13">
        <v>21157</v>
      </c>
      <c r="R119" s="13">
        <v>22180</v>
      </c>
      <c r="S119" s="13">
        <v>22760</v>
      </c>
      <c r="T119" s="13">
        <v>23714</v>
      </c>
      <c r="U119" s="13">
        <v>24139</v>
      </c>
      <c r="V119" s="13">
        <v>25148</v>
      </c>
      <c r="W119" s="13">
        <v>26482</v>
      </c>
      <c r="X119" s="13">
        <v>28181</v>
      </c>
      <c r="Y119" s="13">
        <v>27892</v>
      </c>
      <c r="Z119" s="85">
        <v>28325</v>
      </c>
      <c r="AA119"/>
      <c r="AB119"/>
      <c r="AC119"/>
      <c r="AD119"/>
      <c r="AE119"/>
    </row>
    <row r="120" spans="1:31" ht="18" customHeight="1">
      <c r="A120" s="18" t="s">
        <v>595</v>
      </c>
      <c r="B120" s="13">
        <v>448</v>
      </c>
      <c r="C120" s="13">
        <v>601</v>
      </c>
      <c r="D120" s="13">
        <v>793</v>
      </c>
      <c r="E120" s="13">
        <v>935</v>
      </c>
      <c r="F120" s="13">
        <v>1174</v>
      </c>
      <c r="G120" s="13">
        <v>1430</v>
      </c>
      <c r="H120" s="13">
        <v>1469</v>
      </c>
      <c r="I120" s="13">
        <v>1711</v>
      </c>
      <c r="J120" s="13">
        <v>1742</v>
      </c>
      <c r="K120" s="13">
        <v>1869</v>
      </c>
      <c r="L120" s="13">
        <v>2203</v>
      </c>
      <c r="M120" s="13">
        <v>2411</v>
      </c>
      <c r="N120" s="13">
        <v>2369</v>
      </c>
      <c r="O120" s="13">
        <v>2374</v>
      </c>
      <c r="P120" s="13">
        <v>2461</v>
      </c>
      <c r="Q120" s="13">
        <v>2485</v>
      </c>
      <c r="R120" s="13">
        <v>2431</v>
      </c>
      <c r="S120" s="13">
        <v>2242</v>
      </c>
      <c r="T120" s="13">
        <v>2285</v>
      </c>
      <c r="U120" s="13">
        <v>2356</v>
      </c>
      <c r="V120" s="13">
        <v>2647</v>
      </c>
      <c r="W120" s="13">
        <v>3056</v>
      </c>
      <c r="X120" s="13">
        <v>3621</v>
      </c>
      <c r="Y120" s="13">
        <v>3605</v>
      </c>
      <c r="Z120" s="85">
        <v>3743</v>
      </c>
      <c r="AA120"/>
      <c r="AB120"/>
      <c r="AC120"/>
      <c r="AD120"/>
      <c r="AE120"/>
    </row>
    <row r="121" spans="1:31" ht="18" customHeight="1">
      <c r="A121" s="18" t="s">
        <v>596</v>
      </c>
      <c r="B121" s="13">
        <v>444</v>
      </c>
      <c r="C121" s="13">
        <v>602</v>
      </c>
      <c r="D121" s="13">
        <v>622</v>
      </c>
      <c r="E121" s="13">
        <v>605</v>
      </c>
      <c r="F121" s="13">
        <v>710</v>
      </c>
      <c r="G121" s="13">
        <v>853</v>
      </c>
      <c r="H121" s="13">
        <v>780</v>
      </c>
      <c r="I121" s="13">
        <v>912</v>
      </c>
      <c r="J121" s="13">
        <v>826</v>
      </c>
      <c r="K121" s="13">
        <v>784</v>
      </c>
      <c r="L121" s="13">
        <v>858</v>
      </c>
      <c r="M121" s="13">
        <v>904</v>
      </c>
      <c r="N121" s="13">
        <v>899</v>
      </c>
      <c r="O121" s="13">
        <v>938</v>
      </c>
      <c r="P121" s="13">
        <v>982</v>
      </c>
      <c r="Q121" s="13">
        <v>960</v>
      </c>
      <c r="R121" s="13">
        <v>918</v>
      </c>
      <c r="S121" s="13">
        <v>899</v>
      </c>
      <c r="T121" s="13">
        <v>1001</v>
      </c>
      <c r="U121" s="13">
        <v>1094</v>
      </c>
      <c r="V121" s="13">
        <v>1164</v>
      </c>
      <c r="W121" s="13">
        <v>1295</v>
      </c>
      <c r="X121" s="13">
        <v>1449</v>
      </c>
      <c r="Y121" s="13">
        <v>1425</v>
      </c>
      <c r="Z121" s="85">
        <v>1586</v>
      </c>
      <c r="AA121"/>
      <c r="AB121"/>
      <c r="AC121"/>
      <c r="AD121"/>
      <c r="AE121"/>
    </row>
    <row r="122" spans="1:31" ht="18" customHeight="1">
      <c r="A122" s="18" t="s">
        <v>597</v>
      </c>
      <c r="B122" s="13">
        <v>1693</v>
      </c>
      <c r="C122" s="13">
        <v>2290</v>
      </c>
      <c r="D122" s="13">
        <v>3109</v>
      </c>
      <c r="E122" s="13">
        <v>7013</v>
      </c>
      <c r="F122" s="13">
        <v>16140</v>
      </c>
      <c r="G122" s="13">
        <v>25070</v>
      </c>
      <c r="H122" s="13">
        <v>30378</v>
      </c>
      <c r="I122" s="13">
        <v>34862</v>
      </c>
      <c r="J122" s="13">
        <v>35036</v>
      </c>
      <c r="K122" s="13">
        <v>35845</v>
      </c>
      <c r="L122" s="13">
        <v>40435</v>
      </c>
      <c r="M122" s="13">
        <v>40090</v>
      </c>
      <c r="N122" s="13">
        <v>37440</v>
      </c>
      <c r="O122" s="13">
        <v>34298</v>
      </c>
      <c r="P122" s="13">
        <v>30992</v>
      </c>
      <c r="Q122" s="13">
        <v>28080</v>
      </c>
      <c r="R122" s="13">
        <v>24279</v>
      </c>
      <c r="S122" s="13">
        <v>20810</v>
      </c>
      <c r="T122" s="13">
        <v>19518</v>
      </c>
      <c r="U122" s="13">
        <v>18565</v>
      </c>
      <c r="V122" s="13">
        <v>20145</v>
      </c>
      <c r="W122" s="13">
        <v>23514</v>
      </c>
      <c r="X122" s="13">
        <v>27566</v>
      </c>
      <c r="Y122" s="13">
        <v>28113</v>
      </c>
      <c r="Z122" s="85">
        <v>29440</v>
      </c>
      <c r="AA122"/>
      <c r="AB122"/>
      <c r="AC122"/>
      <c r="AD122"/>
      <c r="AE122"/>
    </row>
    <row r="123" spans="1:31" ht="18" customHeight="1">
      <c r="A123" s="18" t="s">
        <v>598</v>
      </c>
      <c r="B123" s="13">
        <v>756</v>
      </c>
      <c r="C123" s="13">
        <v>982</v>
      </c>
      <c r="D123" s="13">
        <v>1179</v>
      </c>
      <c r="E123" s="13">
        <v>1258</v>
      </c>
      <c r="F123" s="13">
        <v>1629</v>
      </c>
      <c r="G123" s="13">
        <v>1936</v>
      </c>
      <c r="H123" s="13">
        <v>2100</v>
      </c>
      <c r="I123" s="13">
        <v>2673</v>
      </c>
      <c r="J123" s="13">
        <v>2983</v>
      </c>
      <c r="K123" s="13">
        <v>3065</v>
      </c>
      <c r="L123" s="13">
        <v>3757</v>
      </c>
      <c r="M123" s="13">
        <v>4345</v>
      </c>
      <c r="N123" s="13">
        <v>4781</v>
      </c>
      <c r="O123" s="13">
        <v>5360</v>
      </c>
      <c r="P123" s="13">
        <v>5922</v>
      </c>
      <c r="Q123" s="13">
        <v>6200</v>
      </c>
      <c r="R123" s="13">
        <v>6491</v>
      </c>
      <c r="S123" s="13">
        <v>6897</v>
      </c>
      <c r="T123" s="13">
        <v>7249</v>
      </c>
      <c r="U123" s="13">
        <v>7642</v>
      </c>
      <c r="V123" s="13">
        <v>8030</v>
      </c>
      <c r="W123" s="13">
        <v>8669</v>
      </c>
      <c r="X123" s="13">
        <v>9157</v>
      </c>
      <c r="Y123" s="13">
        <v>9180</v>
      </c>
      <c r="Z123" s="85">
        <v>9359</v>
      </c>
      <c r="AA123"/>
      <c r="AB123"/>
      <c r="AC123"/>
      <c r="AD123"/>
      <c r="AE123"/>
    </row>
    <row r="124" spans="1:31" ht="18" customHeight="1">
      <c r="A124" s="18" t="s">
        <v>599</v>
      </c>
      <c r="B124" s="13">
        <v>66</v>
      </c>
      <c r="C124" s="13">
        <v>91</v>
      </c>
      <c r="D124" s="13">
        <v>90</v>
      </c>
      <c r="E124" s="13">
        <v>75</v>
      </c>
      <c r="F124" s="13">
        <v>77</v>
      </c>
      <c r="G124" s="13">
        <v>83</v>
      </c>
      <c r="H124" s="13">
        <v>62</v>
      </c>
      <c r="I124" s="13">
        <v>62</v>
      </c>
      <c r="J124" s="13">
        <v>43</v>
      </c>
      <c r="K124" s="13">
        <v>41</v>
      </c>
      <c r="L124" s="13">
        <v>44</v>
      </c>
      <c r="M124" s="13">
        <v>52</v>
      </c>
      <c r="N124" s="13">
        <v>53</v>
      </c>
      <c r="O124" s="13">
        <v>48</v>
      </c>
      <c r="P124" s="13">
        <v>55</v>
      </c>
      <c r="Q124" s="13">
        <v>67</v>
      </c>
      <c r="R124" s="13">
        <v>66</v>
      </c>
      <c r="S124" s="13">
        <v>75</v>
      </c>
      <c r="T124" s="13">
        <v>90</v>
      </c>
      <c r="U124" s="13">
        <v>91</v>
      </c>
      <c r="V124" s="13">
        <v>91</v>
      </c>
      <c r="W124" s="13">
        <v>111</v>
      </c>
      <c r="X124" s="13">
        <v>125</v>
      </c>
      <c r="Y124" s="13">
        <v>107</v>
      </c>
      <c r="Z124" s="84">
        <v>108</v>
      </c>
      <c r="AA124"/>
      <c r="AB124"/>
      <c r="AC124"/>
      <c r="AD124"/>
      <c r="AE124"/>
    </row>
    <row r="125" spans="1:31" ht="15.75">
      <c r="A125" s="36" t="s">
        <v>603</v>
      </c>
      <c r="B125" s="37">
        <v>10</v>
      </c>
      <c r="C125" s="37">
        <v>12</v>
      </c>
      <c r="D125" s="37">
        <v>9</v>
      </c>
      <c r="E125" s="37">
        <v>8</v>
      </c>
      <c r="F125" s="37">
        <v>10</v>
      </c>
      <c r="G125" s="37">
        <v>10</v>
      </c>
      <c r="H125" s="37">
        <v>10</v>
      </c>
      <c r="I125" s="37">
        <v>12</v>
      </c>
      <c r="J125" s="37">
        <v>12</v>
      </c>
      <c r="K125" s="37">
        <v>9</v>
      </c>
      <c r="L125" s="37">
        <v>5</v>
      </c>
      <c r="M125" s="37">
        <v>8</v>
      </c>
      <c r="N125" s="37">
        <v>7</v>
      </c>
      <c r="O125" s="37">
        <v>6</v>
      </c>
      <c r="P125" s="37">
        <v>6</v>
      </c>
      <c r="Q125" s="37">
        <v>9</v>
      </c>
      <c r="R125" s="37">
        <v>14</v>
      </c>
      <c r="S125" s="37">
        <v>17</v>
      </c>
      <c r="T125" s="37">
        <v>20</v>
      </c>
      <c r="U125" s="37">
        <v>17</v>
      </c>
      <c r="V125" s="37">
        <v>25</v>
      </c>
      <c r="W125" s="37">
        <v>31</v>
      </c>
      <c r="X125" s="37">
        <v>44</v>
      </c>
      <c r="Y125" s="37">
        <v>62</v>
      </c>
      <c r="Z125" s="84">
        <v>99</v>
      </c>
      <c r="AA125"/>
      <c r="AB125"/>
      <c r="AC125"/>
      <c r="AD125"/>
      <c r="AE125"/>
    </row>
    <row r="126" spans="1:31" ht="15.75">
      <c r="A126" s="22" t="s">
        <v>59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/>
      <c r="AB126"/>
      <c r="AC126"/>
      <c r="AD126"/>
      <c r="AE126"/>
    </row>
    <row r="127" spans="1:31" ht="15.75">
      <c r="A127" s="18" t="s">
        <v>55</v>
      </c>
      <c r="B127" s="25">
        <f t="shared" ref="B127" si="216">SUM(B128:B136)</f>
        <v>3103</v>
      </c>
      <c r="C127" s="25">
        <f t="shared" ref="C127" si="217">SUM(C128:C136)</f>
        <v>3607</v>
      </c>
      <c r="D127" s="25">
        <f t="shared" ref="D127" si="218">SUM(D128:D136)</f>
        <v>4655</v>
      </c>
      <c r="E127" s="25">
        <f t="shared" ref="E127" si="219">SUM(E128:E136)</f>
        <v>7953</v>
      </c>
      <c r="F127" s="25">
        <f t="shared" ref="F127" si="220">SUM(F128:F136)</f>
        <v>13285</v>
      </c>
      <c r="G127" s="25">
        <f t="shared" ref="G127" si="221">SUM(G128:G136)</f>
        <v>19389</v>
      </c>
      <c r="H127" s="25">
        <f t="shared" ref="H127" si="222">SUM(H128:H136)</f>
        <v>23592</v>
      </c>
      <c r="I127" s="25">
        <f t="shared" ref="I127" si="223">SUM(I128:I136)</f>
        <v>29770</v>
      </c>
      <c r="J127" s="25">
        <f t="shared" ref="J127" si="224">SUM(J128:J136)</f>
        <v>35408</v>
      </c>
      <c r="K127" s="25">
        <f t="shared" ref="K127" si="225">SUM(K128:K136)</f>
        <v>40647</v>
      </c>
      <c r="L127" s="25">
        <f t="shared" ref="L127" si="226">SUM(L128:L136)</f>
        <v>48814</v>
      </c>
      <c r="M127" s="25">
        <f t="shared" ref="M127" si="227">SUM(M128:M136)</f>
        <v>51432</v>
      </c>
      <c r="N127" s="25">
        <f t="shared" ref="N127" si="228">SUM(N128:N136)</f>
        <v>52770</v>
      </c>
      <c r="O127" s="25">
        <f t="shared" ref="O127" si="229">SUM(O128:O136)</f>
        <v>53007</v>
      </c>
      <c r="P127" s="25">
        <f t="shared" ref="P127" si="230">SUM(P128:P136)</f>
        <v>53239</v>
      </c>
      <c r="Q127" s="25">
        <f t="shared" ref="Q127" si="231">SUM(Q128:Q136)</f>
        <v>51996</v>
      </c>
      <c r="R127" s="25">
        <f t="shared" ref="R127" si="232">SUM(R128:R136)</f>
        <v>45615</v>
      </c>
      <c r="S127" s="25">
        <f t="shared" ref="S127" si="233">SUM(S128:S136)</f>
        <v>42919</v>
      </c>
      <c r="T127" s="25">
        <f t="shared" ref="T127" si="234">SUM(T128:T136)</f>
        <v>41650</v>
      </c>
      <c r="U127" s="25">
        <f t="shared" ref="U127" si="235">SUM(U128:U136)</f>
        <v>40072</v>
      </c>
      <c r="V127" s="25">
        <f t="shared" ref="V127" si="236">SUM(V128:V136)</f>
        <v>40956</v>
      </c>
      <c r="W127" s="25">
        <f t="shared" ref="W127" si="237">SUM(W128:W136)</f>
        <v>42278</v>
      </c>
      <c r="X127" s="25">
        <f t="shared" ref="X127" si="238">SUM(X128:X136)</f>
        <v>44816</v>
      </c>
      <c r="Y127" s="25">
        <f t="shared" ref="Y127" si="239">SUM(Y128:Y136)</f>
        <v>44948</v>
      </c>
      <c r="Z127" s="83">
        <f>SUM(Z128:Z136)</f>
        <v>45844</v>
      </c>
      <c r="AA127"/>
      <c r="AB127"/>
      <c r="AC127"/>
      <c r="AD127"/>
      <c r="AE127"/>
    </row>
    <row r="128" spans="1:31" ht="15.75">
      <c r="A128" s="18" t="s">
        <v>592</v>
      </c>
      <c r="B128" s="13">
        <v>1477</v>
      </c>
      <c r="C128" s="13">
        <v>1666</v>
      </c>
      <c r="D128" s="13">
        <v>1992</v>
      </c>
      <c r="E128" s="13">
        <v>3566</v>
      </c>
      <c r="F128" s="13">
        <v>6063</v>
      </c>
      <c r="G128" s="13">
        <v>9870</v>
      </c>
      <c r="H128" s="13">
        <v>12708</v>
      </c>
      <c r="I128" s="13">
        <v>16786</v>
      </c>
      <c r="J128" s="13">
        <v>20490</v>
      </c>
      <c r="K128" s="13">
        <v>24599</v>
      </c>
      <c r="L128" s="13">
        <v>30032</v>
      </c>
      <c r="M128" s="13">
        <v>31734</v>
      </c>
      <c r="N128" s="13">
        <v>32541</v>
      </c>
      <c r="O128" s="13">
        <v>32955</v>
      </c>
      <c r="P128" s="13">
        <v>33701</v>
      </c>
      <c r="Q128" s="13">
        <v>32608</v>
      </c>
      <c r="R128" s="13">
        <v>27466</v>
      </c>
      <c r="S128" s="13">
        <v>25957</v>
      </c>
      <c r="T128" s="13">
        <v>25078</v>
      </c>
      <c r="U128" s="13">
        <v>23744</v>
      </c>
      <c r="V128" s="13">
        <v>23970</v>
      </c>
      <c r="W128" s="13">
        <v>23960</v>
      </c>
      <c r="X128" s="13">
        <v>24221</v>
      </c>
      <c r="Y128" s="13">
        <v>23858</v>
      </c>
      <c r="Z128" s="85">
        <v>23750</v>
      </c>
      <c r="AA128"/>
      <c r="AB128"/>
      <c r="AC128"/>
      <c r="AD128"/>
      <c r="AE128"/>
    </row>
    <row r="129" spans="1:31" ht="15.75">
      <c r="A129" s="18" t="s">
        <v>593</v>
      </c>
      <c r="B129" s="13">
        <v>294</v>
      </c>
      <c r="C129" s="13">
        <v>316</v>
      </c>
      <c r="D129" s="13">
        <v>364</v>
      </c>
      <c r="E129" s="13">
        <v>542</v>
      </c>
      <c r="F129" s="13">
        <v>859</v>
      </c>
      <c r="G129" s="13">
        <v>1143</v>
      </c>
      <c r="H129" s="13">
        <v>1323</v>
      </c>
      <c r="I129" s="13">
        <v>1635</v>
      </c>
      <c r="J129" s="13">
        <v>1872</v>
      </c>
      <c r="K129" s="13">
        <v>2109</v>
      </c>
      <c r="L129" s="13">
        <v>2478</v>
      </c>
      <c r="M129" s="13">
        <v>2584</v>
      </c>
      <c r="N129" s="13">
        <v>2559</v>
      </c>
      <c r="O129" s="13">
        <v>2598</v>
      </c>
      <c r="P129" s="13">
        <v>2655</v>
      </c>
      <c r="Q129" s="13">
        <v>2656</v>
      </c>
      <c r="R129" s="13">
        <v>2311</v>
      </c>
      <c r="S129" s="13">
        <v>2285</v>
      </c>
      <c r="T129" s="13">
        <v>2321</v>
      </c>
      <c r="U129" s="13">
        <v>2312</v>
      </c>
      <c r="V129" s="13">
        <v>2367</v>
      </c>
      <c r="W129" s="13">
        <v>2470</v>
      </c>
      <c r="X129" s="13">
        <v>2602</v>
      </c>
      <c r="Y129" s="13">
        <v>2586</v>
      </c>
      <c r="Z129" s="85">
        <v>2599</v>
      </c>
      <c r="AA129"/>
      <c r="AB129"/>
      <c r="AC129"/>
      <c r="AD129"/>
      <c r="AE129"/>
    </row>
    <row r="130" spans="1:31" ht="15.75">
      <c r="A130" s="18" t="s">
        <v>594</v>
      </c>
      <c r="B130" s="13">
        <v>503</v>
      </c>
      <c r="C130" s="13">
        <v>619</v>
      </c>
      <c r="D130" s="13">
        <v>905</v>
      </c>
      <c r="E130" s="13">
        <v>1317</v>
      </c>
      <c r="F130" s="13">
        <v>2081</v>
      </c>
      <c r="G130" s="13">
        <v>2823</v>
      </c>
      <c r="H130" s="13">
        <v>3494</v>
      </c>
      <c r="I130" s="13">
        <v>4394</v>
      </c>
      <c r="J130" s="13">
        <v>5367</v>
      </c>
      <c r="K130" s="13">
        <v>6086</v>
      </c>
      <c r="L130" s="13">
        <v>7505</v>
      </c>
      <c r="M130" s="13">
        <v>8220</v>
      </c>
      <c r="N130" s="13">
        <v>8903</v>
      </c>
      <c r="O130" s="13">
        <v>9166</v>
      </c>
      <c r="P130" s="13">
        <v>9248</v>
      </c>
      <c r="Q130" s="13">
        <v>9445</v>
      </c>
      <c r="R130" s="13">
        <v>9204</v>
      </c>
      <c r="S130" s="13">
        <v>8862</v>
      </c>
      <c r="T130" s="13">
        <v>8663</v>
      </c>
      <c r="U130" s="13">
        <v>8404</v>
      </c>
      <c r="V130" s="13">
        <v>8459</v>
      </c>
      <c r="W130" s="13">
        <v>8702</v>
      </c>
      <c r="X130" s="13">
        <v>9083</v>
      </c>
      <c r="Y130" s="13">
        <v>9093</v>
      </c>
      <c r="Z130" s="85">
        <v>9232</v>
      </c>
      <c r="AA130"/>
      <c r="AB130"/>
      <c r="AC130"/>
      <c r="AD130"/>
      <c r="AE130"/>
    </row>
    <row r="131" spans="1:31" ht="15.75">
      <c r="A131" s="18" t="s">
        <v>595</v>
      </c>
      <c r="B131" s="13">
        <v>88</v>
      </c>
      <c r="C131" s="13">
        <v>115</v>
      </c>
      <c r="D131" s="13">
        <v>161</v>
      </c>
      <c r="E131" s="13">
        <v>240</v>
      </c>
      <c r="F131" s="13">
        <v>304</v>
      </c>
      <c r="G131" s="13">
        <v>361</v>
      </c>
      <c r="H131" s="13">
        <v>374</v>
      </c>
      <c r="I131" s="13">
        <v>449</v>
      </c>
      <c r="J131" s="13">
        <v>507</v>
      </c>
      <c r="K131" s="13">
        <v>559</v>
      </c>
      <c r="L131" s="13">
        <v>653</v>
      </c>
      <c r="M131" s="13">
        <v>683</v>
      </c>
      <c r="N131" s="13">
        <v>717</v>
      </c>
      <c r="O131" s="13">
        <v>701</v>
      </c>
      <c r="P131" s="13">
        <v>643</v>
      </c>
      <c r="Q131" s="13">
        <v>652</v>
      </c>
      <c r="R131" s="13">
        <v>643</v>
      </c>
      <c r="S131" s="13">
        <v>595</v>
      </c>
      <c r="T131" s="13">
        <v>614</v>
      </c>
      <c r="U131" s="13">
        <v>658</v>
      </c>
      <c r="V131" s="13">
        <v>776</v>
      </c>
      <c r="W131" s="13">
        <v>947</v>
      </c>
      <c r="X131" s="13">
        <v>1296</v>
      </c>
      <c r="Y131" s="13">
        <v>1443</v>
      </c>
      <c r="Z131" s="85">
        <v>1507</v>
      </c>
      <c r="AA131"/>
      <c r="AB131"/>
      <c r="AC131"/>
      <c r="AD131"/>
      <c r="AE131"/>
    </row>
    <row r="132" spans="1:31" ht="15.75">
      <c r="A132" s="18" t="s">
        <v>596</v>
      </c>
      <c r="B132" s="13">
        <v>73</v>
      </c>
      <c r="C132" s="13">
        <v>71</v>
      </c>
      <c r="D132" s="13">
        <v>81</v>
      </c>
      <c r="E132" s="13">
        <v>93</v>
      </c>
      <c r="F132" s="13">
        <v>107</v>
      </c>
      <c r="G132" s="13">
        <v>139</v>
      </c>
      <c r="H132" s="13">
        <v>131</v>
      </c>
      <c r="I132" s="13">
        <v>159</v>
      </c>
      <c r="J132" s="13">
        <v>172</v>
      </c>
      <c r="K132" s="13">
        <v>146</v>
      </c>
      <c r="L132" s="13">
        <v>163</v>
      </c>
      <c r="M132" s="13">
        <v>184</v>
      </c>
      <c r="N132" s="13">
        <v>189</v>
      </c>
      <c r="O132" s="13">
        <v>196</v>
      </c>
      <c r="P132" s="13">
        <v>215</v>
      </c>
      <c r="Q132" s="13">
        <v>233</v>
      </c>
      <c r="R132" s="13">
        <v>227</v>
      </c>
      <c r="S132" s="13">
        <v>216</v>
      </c>
      <c r="T132" s="13">
        <v>222</v>
      </c>
      <c r="U132" s="13">
        <v>226</v>
      </c>
      <c r="V132" s="13">
        <v>214</v>
      </c>
      <c r="W132" s="13">
        <v>248</v>
      </c>
      <c r="X132" s="13">
        <v>278</v>
      </c>
      <c r="Y132" s="13">
        <v>269</v>
      </c>
      <c r="Z132" s="84">
        <v>316</v>
      </c>
      <c r="AA132"/>
      <c r="AB132"/>
      <c r="AC132"/>
      <c r="AD132"/>
      <c r="AE132"/>
    </row>
    <row r="133" spans="1:31" ht="15.75">
      <c r="A133" s="18" t="s">
        <v>597</v>
      </c>
      <c r="B133" s="13">
        <v>513</v>
      </c>
      <c r="C133" s="13">
        <v>658</v>
      </c>
      <c r="D133" s="13">
        <v>975</v>
      </c>
      <c r="E133" s="13">
        <v>1957</v>
      </c>
      <c r="F133" s="13">
        <v>3548</v>
      </c>
      <c r="G133" s="13">
        <v>4645</v>
      </c>
      <c r="H133" s="13">
        <v>5139</v>
      </c>
      <c r="I133" s="13">
        <v>5820</v>
      </c>
      <c r="J133" s="13">
        <v>6388</v>
      </c>
      <c r="K133" s="13">
        <v>6500</v>
      </c>
      <c r="L133" s="13">
        <v>7252</v>
      </c>
      <c r="M133" s="13">
        <v>7243</v>
      </c>
      <c r="N133" s="13">
        <v>7018</v>
      </c>
      <c r="O133" s="13">
        <v>6428</v>
      </c>
      <c r="P133" s="13">
        <v>5831</v>
      </c>
      <c r="Q133" s="13">
        <v>5375</v>
      </c>
      <c r="R133" s="13">
        <v>4698</v>
      </c>
      <c r="S133" s="13">
        <v>3928</v>
      </c>
      <c r="T133" s="13">
        <v>3639</v>
      </c>
      <c r="U133" s="13">
        <v>3563</v>
      </c>
      <c r="V133" s="13">
        <v>3912</v>
      </c>
      <c r="W133" s="13">
        <v>4632</v>
      </c>
      <c r="X133" s="13">
        <v>5893</v>
      </c>
      <c r="Y133" s="13">
        <v>6241</v>
      </c>
      <c r="Z133" s="85">
        <v>6899</v>
      </c>
      <c r="AA133"/>
      <c r="AB133"/>
      <c r="AC133"/>
      <c r="AD133"/>
      <c r="AE133"/>
    </row>
    <row r="134" spans="1:31" ht="15.75">
      <c r="A134" s="18" t="s">
        <v>598</v>
      </c>
      <c r="B134" s="13">
        <v>133</v>
      </c>
      <c r="C134" s="13">
        <v>145</v>
      </c>
      <c r="D134" s="13">
        <v>159</v>
      </c>
      <c r="E134" s="13">
        <v>222</v>
      </c>
      <c r="F134" s="13">
        <v>307</v>
      </c>
      <c r="G134" s="13">
        <v>392</v>
      </c>
      <c r="H134" s="13">
        <v>412</v>
      </c>
      <c r="I134" s="13">
        <v>516</v>
      </c>
      <c r="J134" s="13">
        <v>605</v>
      </c>
      <c r="K134" s="13">
        <v>641</v>
      </c>
      <c r="L134" s="13">
        <v>727</v>
      </c>
      <c r="M134" s="13">
        <v>780</v>
      </c>
      <c r="N134" s="13">
        <v>840</v>
      </c>
      <c r="O134" s="13">
        <v>959</v>
      </c>
      <c r="P134" s="13">
        <v>940</v>
      </c>
      <c r="Q134" s="13">
        <v>1022</v>
      </c>
      <c r="R134" s="13">
        <v>1062</v>
      </c>
      <c r="S134" s="13">
        <v>1071</v>
      </c>
      <c r="T134" s="13">
        <v>1107</v>
      </c>
      <c r="U134" s="13">
        <v>1162</v>
      </c>
      <c r="V134" s="13">
        <v>1256</v>
      </c>
      <c r="W134" s="13">
        <v>1316</v>
      </c>
      <c r="X134" s="13">
        <v>1430</v>
      </c>
      <c r="Y134" s="13">
        <v>1441</v>
      </c>
      <c r="Z134" s="85">
        <v>1528</v>
      </c>
      <c r="AA134"/>
      <c r="AB134"/>
      <c r="AC134"/>
      <c r="AD134"/>
      <c r="AE134"/>
    </row>
    <row r="135" spans="1:31" ht="15.75">
      <c r="A135" s="18" t="s">
        <v>599</v>
      </c>
      <c r="B135" s="13">
        <v>22</v>
      </c>
      <c r="C135" s="13">
        <v>17</v>
      </c>
      <c r="D135" s="13">
        <v>17</v>
      </c>
      <c r="E135" s="13">
        <v>15</v>
      </c>
      <c r="F135" s="13">
        <v>15</v>
      </c>
      <c r="G135" s="13">
        <v>15</v>
      </c>
      <c r="H135" s="13">
        <v>10</v>
      </c>
      <c r="I135" s="13">
        <v>11</v>
      </c>
      <c r="J135" s="13">
        <v>5</v>
      </c>
      <c r="K135" s="13">
        <v>6</v>
      </c>
      <c r="L135" s="13">
        <v>4</v>
      </c>
      <c r="M135" s="13">
        <v>4</v>
      </c>
      <c r="N135" s="13">
        <v>3</v>
      </c>
      <c r="O135" s="13">
        <v>3</v>
      </c>
      <c r="P135" s="13">
        <v>5</v>
      </c>
      <c r="Q135" s="13">
        <v>5</v>
      </c>
      <c r="R135" s="13">
        <v>4</v>
      </c>
      <c r="S135" s="13">
        <v>5</v>
      </c>
      <c r="T135" s="13">
        <v>6</v>
      </c>
      <c r="U135" s="13">
        <v>3</v>
      </c>
      <c r="V135" s="13">
        <v>2</v>
      </c>
      <c r="W135" s="13">
        <v>3</v>
      </c>
      <c r="X135" s="13">
        <v>7</v>
      </c>
      <c r="Y135" s="13">
        <v>10</v>
      </c>
      <c r="Z135" s="84">
        <v>7</v>
      </c>
      <c r="AA135"/>
      <c r="AB135"/>
      <c r="AC135"/>
      <c r="AD135"/>
      <c r="AE135"/>
    </row>
    <row r="136" spans="1:31" ht="15.75">
      <c r="A136" s="36" t="s">
        <v>603</v>
      </c>
      <c r="B136" s="37">
        <v>0</v>
      </c>
      <c r="C136" s="37">
        <v>0</v>
      </c>
      <c r="D136" s="37">
        <v>1</v>
      </c>
      <c r="E136" s="37">
        <v>1</v>
      </c>
      <c r="F136" s="37">
        <v>1</v>
      </c>
      <c r="G136" s="37">
        <v>1</v>
      </c>
      <c r="H136" s="37">
        <v>1</v>
      </c>
      <c r="I136" s="37">
        <v>0</v>
      </c>
      <c r="J136" s="37">
        <v>2</v>
      </c>
      <c r="K136" s="37">
        <v>1</v>
      </c>
      <c r="L136" s="37">
        <v>0</v>
      </c>
      <c r="M136" s="37">
        <v>0</v>
      </c>
      <c r="N136" s="37">
        <v>0</v>
      </c>
      <c r="O136" s="37">
        <v>1</v>
      </c>
      <c r="P136" s="37">
        <v>1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  <c r="X136" s="37">
        <v>6</v>
      </c>
      <c r="Y136" s="37">
        <v>7</v>
      </c>
      <c r="Z136" s="84">
        <v>6</v>
      </c>
      <c r="AA136"/>
      <c r="AB136"/>
      <c r="AC136"/>
      <c r="AD136"/>
      <c r="AE136"/>
    </row>
    <row r="137" spans="1:31" ht="15.75">
      <c r="A137" s="22" t="s">
        <v>60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/>
      <c r="AB137"/>
      <c r="AC137"/>
      <c r="AD137"/>
      <c r="AE137"/>
    </row>
    <row r="138" spans="1:31" ht="15.75">
      <c r="A138" s="18" t="s">
        <v>55</v>
      </c>
      <c r="B138" s="25">
        <f t="shared" ref="B138" si="240">SUM(B139:B147)</f>
        <v>9204</v>
      </c>
      <c r="C138" s="25">
        <f t="shared" ref="C138" si="241">SUM(C139:C147)</f>
        <v>9350</v>
      </c>
      <c r="D138" s="25">
        <f t="shared" ref="D138" si="242">SUM(D139:D147)</f>
        <v>12374</v>
      </c>
      <c r="E138" s="25">
        <f t="shared" ref="E138" si="243">SUM(E139:E147)</f>
        <v>21678</v>
      </c>
      <c r="F138" s="25">
        <f t="shared" ref="F138" si="244">SUM(F139:F147)</f>
        <v>37150</v>
      </c>
      <c r="G138" s="25">
        <f t="shared" ref="G138" si="245">SUM(G139:G147)</f>
        <v>55133</v>
      </c>
      <c r="H138" s="25">
        <f t="shared" ref="H138" si="246">SUM(H139:H147)</f>
        <v>68351</v>
      </c>
      <c r="I138" s="25">
        <f t="shared" ref="I138" si="247">SUM(I139:I147)</f>
        <v>87664</v>
      </c>
      <c r="J138" s="25">
        <f t="shared" ref="J138" si="248">SUM(J139:J147)</f>
        <v>103193</v>
      </c>
      <c r="K138" s="25">
        <f t="shared" ref="K138" si="249">SUM(K139:K147)</f>
        <v>114328</v>
      </c>
      <c r="L138" s="25">
        <f t="shared" ref="L138" si="250">SUM(L139:L147)</f>
        <v>134354</v>
      </c>
      <c r="M138" s="25">
        <f t="shared" ref="M138" si="251">SUM(M139:M147)</f>
        <v>144118</v>
      </c>
      <c r="N138" s="25">
        <f t="shared" ref="N138" si="252">SUM(N139:N147)</f>
        <v>145270</v>
      </c>
      <c r="O138" s="25">
        <f t="shared" ref="O138" si="253">SUM(O139:O147)</f>
        <v>141112</v>
      </c>
      <c r="P138" s="25">
        <f t="shared" ref="P138" si="254">SUM(P139:P147)</f>
        <v>139755</v>
      </c>
      <c r="Q138" s="25">
        <f t="shared" ref="Q138" si="255">SUM(Q139:Q147)</f>
        <v>135315</v>
      </c>
      <c r="R138" s="25">
        <f t="shared" ref="R138" si="256">SUM(R139:R147)</f>
        <v>124670</v>
      </c>
      <c r="S138" s="25">
        <f t="shared" ref="S138" si="257">SUM(S139:S147)</f>
        <v>119046</v>
      </c>
      <c r="T138" s="25">
        <f t="shared" ref="T138" si="258">SUM(T139:T147)</f>
        <v>118527</v>
      </c>
      <c r="U138" s="25">
        <f t="shared" ref="U138" si="259">SUM(U139:U147)</f>
        <v>116004</v>
      </c>
      <c r="V138" s="25">
        <f t="shared" ref="V138" si="260">SUM(V139:V147)</f>
        <v>121672</v>
      </c>
      <c r="W138" s="25">
        <f t="shared" ref="W138" si="261">SUM(W139:W147)</f>
        <v>131247</v>
      </c>
      <c r="X138" s="25">
        <f t="shared" ref="X138" si="262">SUM(X139:X147)</f>
        <v>143580</v>
      </c>
      <c r="Y138" s="25">
        <f t="shared" ref="Y138" si="263">SUM(Y139:Y147)</f>
        <v>143942</v>
      </c>
      <c r="Z138" s="83">
        <f>SUM(Z139:Z147)</f>
        <v>152434</v>
      </c>
      <c r="AA138"/>
      <c r="AB138"/>
      <c r="AC138"/>
      <c r="AD138"/>
      <c r="AE138"/>
    </row>
    <row r="139" spans="1:31" ht="15.75">
      <c r="A139" s="18" t="s">
        <v>592</v>
      </c>
      <c r="B139" s="13">
        <v>3269</v>
      </c>
      <c r="C139" s="13">
        <v>3467</v>
      </c>
      <c r="D139" s="13">
        <v>4113</v>
      </c>
      <c r="E139" s="13">
        <v>5738</v>
      </c>
      <c r="F139" s="13">
        <v>8740</v>
      </c>
      <c r="G139" s="13">
        <v>13836</v>
      </c>
      <c r="H139" s="13">
        <v>18013</v>
      </c>
      <c r="I139" s="13">
        <v>25079</v>
      </c>
      <c r="J139" s="13">
        <v>30965</v>
      </c>
      <c r="K139" s="13">
        <v>37985</v>
      </c>
      <c r="L139" s="13">
        <v>48416</v>
      </c>
      <c r="M139" s="13">
        <v>53424</v>
      </c>
      <c r="N139" s="13">
        <v>55415</v>
      </c>
      <c r="O139" s="13">
        <v>55070</v>
      </c>
      <c r="P139" s="13">
        <v>57029</v>
      </c>
      <c r="Q139" s="13">
        <v>54872</v>
      </c>
      <c r="R139" s="13">
        <v>50797</v>
      </c>
      <c r="S139" s="13">
        <v>49862</v>
      </c>
      <c r="T139" s="13">
        <v>49052</v>
      </c>
      <c r="U139" s="13">
        <v>47050</v>
      </c>
      <c r="V139" s="13">
        <v>47472</v>
      </c>
      <c r="W139" s="13">
        <v>48723</v>
      </c>
      <c r="X139" s="13">
        <v>50065</v>
      </c>
      <c r="Y139" s="13">
        <v>49421</v>
      </c>
      <c r="Z139" s="85">
        <v>51266</v>
      </c>
      <c r="AA139"/>
      <c r="AB139"/>
      <c r="AC139"/>
      <c r="AD139"/>
      <c r="AE139"/>
    </row>
    <row r="140" spans="1:31" ht="15.75">
      <c r="A140" s="18" t="s">
        <v>593</v>
      </c>
      <c r="B140" s="13">
        <v>1046</v>
      </c>
      <c r="C140" s="13">
        <v>1073</v>
      </c>
      <c r="D140" s="13">
        <v>1394</v>
      </c>
      <c r="E140" s="13">
        <v>2259</v>
      </c>
      <c r="F140" s="13">
        <v>3692</v>
      </c>
      <c r="G140" s="13">
        <v>5212</v>
      </c>
      <c r="H140" s="13">
        <v>6592</v>
      </c>
      <c r="I140" s="13">
        <v>8854</v>
      </c>
      <c r="J140" s="13">
        <v>10502</v>
      </c>
      <c r="K140" s="13">
        <v>11145</v>
      </c>
      <c r="L140" s="13">
        <v>12322</v>
      </c>
      <c r="M140" s="13">
        <v>13080</v>
      </c>
      <c r="N140" s="13">
        <v>13221</v>
      </c>
      <c r="O140" s="13">
        <v>12986</v>
      </c>
      <c r="P140" s="13">
        <v>13134</v>
      </c>
      <c r="Q140" s="13">
        <v>13124</v>
      </c>
      <c r="R140" s="13">
        <v>12148</v>
      </c>
      <c r="S140" s="13">
        <v>12237</v>
      </c>
      <c r="T140" s="13">
        <v>12806</v>
      </c>
      <c r="U140" s="13">
        <v>12943</v>
      </c>
      <c r="V140" s="13">
        <v>13596</v>
      </c>
      <c r="W140" s="13">
        <v>14573</v>
      </c>
      <c r="X140" s="13">
        <v>15808</v>
      </c>
      <c r="Y140" s="13">
        <v>15905</v>
      </c>
      <c r="Z140" s="85">
        <v>16683</v>
      </c>
      <c r="AA140"/>
      <c r="AB140"/>
      <c r="AC140"/>
      <c r="AD140"/>
      <c r="AE140"/>
    </row>
    <row r="141" spans="1:31">
      <c r="A141" s="18" t="s">
        <v>594</v>
      </c>
      <c r="B141" s="13">
        <v>1384</v>
      </c>
      <c r="C141" s="13">
        <v>1329</v>
      </c>
      <c r="D141" s="13">
        <v>1912</v>
      </c>
      <c r="E141" s="13">
        <v>2786</v>
      </c>
      <c r="F141" s="13">
        <v>3909</v>
      </c>
      <c r="G141" s="13">
        <v>5141</v>
      </c>
      <c r="H141" s="13">
        <v>6180</v>
      </c>
      <c r="I141" s="13">
        <v>8008</v>
      </c>
      <c r="J141" s="13">
        <v>9801</v>
      </c>
      <c r="K141" s="13">
        <v>10492</v>
      </c>
      <c r="L141" s="13">
        <v>12559</v>
      </c>
      <c r="M141" s="13">
        <v>14649</v>
      </c>
      <c r="N141" s="13">
        <v>15692</v>
      </c>
      <c r="O141" s="13">
        <v>15838</v>
      </c>
      <c r="P141" s="13">
        <v>16199</v>
      </c>
      <c r="Q141" s="13">
        <v>16414</v>
      </c>
      <c r="R141" s="13">
        <v>16065</v>
      </c>
      <c r="S141" s="13">
        <v>15476</v>
      </c>
      <c r="T141" s="13">
        <v>15643</v>
      </c>
      <c r="U141" s="13">
        <v>15402</v>
      </c>
      <c r="V141" s="13">
        <v>15709</v>
      </c>
      <c r="W141" s="13">
        <v>16525</v>
      </c>
      <c r="X141" s="13">
        <v>17675</v>
      </c>
      <c r="Y141" s="13">
        <v>17695</v>
      </c>
      <c r="Z141" s="85">
        <v>18250</v>
      </c>
    </row>
    <row r="142" spans="1:31">
      <c r="A142" s="18" t="s">
        <v>595</v>
      </c>
      <c r="B142" s="13">
        <v>599</v>
      </c>
      <c r="C142" s="13">
        <v>584</v>
      </c>
      <c r="D142" s="13">
        <v>806</v>
      </c>
      <c r="E142" s="13">
        <v>1037</v>
      </c>
      <c r="F142" s="13">
        <v>1357</v>
      </c>
      <c r="G142" s="13">
        <v>1620</v>
      </c>
      <c r="H142" s="13">
        <v>1813</v>
      </c>
      <c r="I142" s="13">
        <v>2201</v>
      </c>
      <c r="J142" s="13">
        <v>2404</v>
      </c>
      <c r="K142" s="13">
        <v>2639</v>
      </c>
      <c r="L142" s="13">
        <v>3521</v>
      </c>
      <c r="M142" s="13">
        <v>3959</v>
      </c>
      <c r="N142" s="13">
        <v>4070</v>
      </c>
      <c r="O142" s="13">
        <v>4211</v>
      </c>
      <c r="P142" s="13">
        <v>4458</v>
      </c>
      <c r="Q142" s="13">
        <v>4699</v>
      </c>
      <c r="R142" s="13">
        <v>4518</v>
      </c>
      <c r="S142" s="13">
        <v>4362</v>
      </c>
      <c r="T142" s="13">
        <v>4608</v>
      </c>
      <c r="U142" s="13">
        <v>5135</v>
      </c>
      <c r="V142" s="13">
        <v>6484</v>
      </c>
      <c r="W142" s="13">
        <v>8130</v>
      </c>
      <c r="X142" s="13">
        <v>10111</v>
      </c>
      <c r="Y142" s="13">
        <v>10565</v>
      </c>
      <c r="Z142" s="85">
        <v>11281</v>
      </c>
    </row>
    <row r="143" spans="1:31">
      <c r="A143" s="18" t="s">
        <v>596</v>
      </c>
      <c r="B143" s="13">
        <v>351</v>
      </c>
      <c r="C143" s="13">
        <v>358</v>
      </c>
      <c r="D143" s="13">
        <v>424</v>
      </c>
      <c r="E143" s="13">
        <v>466</v>
      </c>
      <c r="F143" s="13">
        <v>589</v>
      </c>
      <c r="G143" s="13">
        <v>758</v>
      </c>
      <c r="H143" s="13">
        <v>775</v>
      </c>
      <c r="I143" s="13">
        <v>960</v>
      </c>
      <c r="J143" s="13">
        <v>1128</v>
      </c>
      <c r="K143" s="13">
        <v>991</v>
      </c>
      <c r="L143" s="13">
        <v>1064</v>
      </c>
      <c r="M143" s="13">
        <v>1138</v>
      </c>
      <c r="N143" s="13">
        <v>1145</v>
      </c>
      <c r="O143" s="13">
        <v>1111</v>
      </c>
      <c r="P143" s="13">
        <v>1100</v>
      </c>
      <c r="Q143" s="13">
        <v>1113</v>
      </c>
      <c r="R143" s="13">
        <v>1084</v>
      </c>
      <c r="S143" s="13">
        <v>1119</v>
      </c>
      <c r="T143" s="13">
        <v>1187</v>
      </c>
      <c r="U143" s="13">
        <v>1236</v>
      </c>
      <c r="V143" s="13">
        <v>1446</v>
      </c>
      <c r="W143" s="13">
        <v>1725</v>
      </c>
      <c r="X143" s="13">
        <v>1976</v>
      </c>
      <c r="Y143" s="13">
        <v>1930</v>
      </c>
      <c r="Z143" s="85">
        <v>2273</v>
      </c>
    </row>
    <row r="144" spans="1:31">
      <c r="A144" s="18" t="s">
        <v>597</v>
      </c>
      <c r="B144" s="13">
        <v>1608</v>
      </c>
      <c r="C144" s="13">
        <v>1743</v>
      </c>
      <c r="D144" s="13">
        <v>2589</v>
      </c>
      <c r="E144" s="13">
        <v>7905</v>
      </c>
      <c r="F144" s="13">
        <v>16909</v>
      </c>
      <c r="G144" s="13">
        <v>26227</v>
      </c>
      <c r="H144" s="13">
        <v>32495</v>
      </c>
      <c r="I144" s="13">
        <v>39367</v>
      </c>
      <c r="J144" s="13">
        <v>44507</v>
      </c>
      <c r="K144" s="13">
        <v>47146</v>
      </c>
      <c r="L144" s="13">
        <v>51988</v>
      </c>
      <c r="M144" s="13">
        <v>52581</v>
      </c>
      <c r="N144" s="13">
        <v>49705</v>
      </c>
      <c r="O144" s="13">
        <v>44921</v>
      </c>
      <c r="P144" s="13">
        <v>39926</v>
      </c>
      <c r="Q144" s="13">
        <v>36648</v>
      </c>
      <c r="R144" s="13">
        <v>31228</v>
      </c>
      <c r="S144" s="13">
        <v>26755</v>
      </c>
      <c r="T144" s="13">
        <v>25358</v>
      </c>
      <c r="U144" s="13">
        <v>23695</v>
      </c>
      <c r="V144" s="13">
        <v>25552</v>
      </c>
      <c r="W144" s="13">
        <v>29255</v>
      </c>
      <c r="X144" s="13">
        <v>34691</v>
      </c>
      <c r="Y144" s="13">
        <v>35101</v>
      </c>
      <c r="Z144" s="85">
        <v>38782</v>
      </c>
    </row>
    <row r="145" spans="1:26">
      <c r="A145" s="18" t="s">
        <v>598</v>
      </c>
      <c r="B145" s="13">
        <v>870</v>
      </c>
      <c r="C145" s="13">
        <v>771</v>
      </c>
      <c r="D145" s="13">
        <v>1106</v>
      </c>
      <c r="E145" s="13">
        <v>1461</v>
      </c>
      <c r="F145" s="13">
        <v>1914</v>
      </c>
      <c r="G145" s="13">
        <v>2289</v>
      </c>
      <c r="H145" s="13">
        <v>2440</v>
      </c>
      <c r="I145" s="13">
        <v>3136</v>
      </c>
      <c r="J145" s="13">
        <v>3784</v>
      </c>
      <c r="K145" s="13">
        <v>3731</v>
      </c>
      <c r="L145" s="13">
        <v>4292</v>
      </c>
      <c r="M145" s="13">
        <v>5164</v>
      </c>
      <c r="N145" s="13">
        <v>5907</v>
      </c>
      <c r="O145" s="13">
        <v>6887</v>
      </c>
      <c r="P145" s="13">
        <v>7808</v>
      </c>
      <c r="Q145" s="13">
        <v>8332</v>
      </c>
      <c r="R145" s="13">
        <v>8723</v>
      </c>
      <c r="S145" s="13">
        <v>9137</v>
      </c>
      <c r="T145" s="13">
        <v>9772</v>
      </c>
      <c r="U145" s="13">
        <v>10425</v>
      </c>
      <c r="V145" s="13">
        <v>11297</v>
      </c>
      <c r="W145" s="13">
        <v>12194</v>
      </c>
      <c r="X145" s="13">
        <v>13135</v>
      </c>
      <c r="Y145" s="13">
        <v>13195</v>
      </c>
      <c r="Z145" s="85">
        <v>13762</v>
      </c>
    </row>
    <row r="146" spans="1:26">
      <c r="A146" s="18" t="s">
        <v>599</v>
      </c>
      <c r="B146" s="13">
        <v>67</v>
      </c>
      <c r="C146" s="13">
        <v>16</v>
      </c>
      <c r="D146" s="13">
        <v>21</v>
      </c>
      <c r="E146" s="13">
        <v>18</v>
      </c>
      <c r="F146" s="13">
        <v>30</v>
      </c>
      <c r="G146" s="13">
        <v>38</v>
      </c>
      <c r="H146" s="13">
        <v>38</v>
      </c>
      <c r="I146" s="13">
        <v>55</v>
      </c>
      <c r="J146" s="13">
        <v>99</v>
      </c>
      <c r="K146" s="13">
        <v>197</v>
      </c>
      <c r="L146" s="13">
        <v>189</v>
      </c>
      <c r="M146" s="13">
        <v>116</v>
      </c>
      <c r="N146" s="13">
        <v>110</v>
      </c>
      <c r="O146" s="13">
        <v>82</v>
      </c>
      <c r="P146" s="13">
        <v>89</v>
      </c>
      <c r="Q146" s="13">
        <v>100</v>
      </c>
      <c r="R146" s="13">
        <v>94</v>
      </c>
      <c r="S146" s="13">
        <v>74</v>
      </c>
      <c r="T146" s="13">
        <v>74</v>
      </c>
      <c r="U146" s="13">
        <v>91</v>
      </c>
      <c r="V146" s="13">
        <v>92</v>
      </c>
      <c r="W146" s="13">
        <v>94</v>
      </c>
      <c r="X146" s="13">
        <v>93</v>
      </c>
      <c r="Y146" s="13">
        <v>99</v>
      </c>
      <c r="Z146" s="84">
        <v>87</v>
      </c>
    </row>
    <row r="147" spans="1:26">
      <c r="A147" s="34" t="s">
        <v>603</v>
      </c>
      <c r="B147" s="35">
        <v>10</v>
      </c>
      <c r="C147" s="35">
        <v>9</v>
      </c>
      <c r="D147" s="35">
        <v>9</v>
      </c>
      <c r="E147" s="35">
        <v>8</v>
      </c>
      <c r="F147" s="35">
        <v>10</v>
      </c>
      <c r="G147" s="35">
        <v>12</v>
      </c>
      <c r="H147" s="35">
        <v>5</v>
      </c>
      <c r="I147" s="35">
        <v>4</v>
      </c>
      <c r="J147" s="35">
        <v>3</v>
      </c>
      <c r="K147" s="35">
        <v>2</v>
      </c>
      <c r="L147" s="35">
        <v>3</v>
      </c>
      <c r="M147" s="35">
        <v>7</v>
      </c>
      <c r="N147" s="35">
        <v>5</v>
      </c>
      <c r="O147" s="35">
        <v>6</v>
      </c>
      <c r="P147" s="35">
        <v>12</v>
      </c>
      <c r="Q147" s="35">
        <v>13</v>
      </c>
      <c r="R147" s="35">
        <v>13</v>
      </c>
      <c r="S147" s="35">
        <v>24</v>
      </c>
      <c r="T147" s="35">
        <v>27</v>
      </c>
      <c r="U147" s="35">
        <v>27</v>
      </c>
      <c r="V147" s="35">
        <v>24</v>
      </c>
      <c r="W147" s="35">
        <v>28</v>
      </c>
      <c r="X147" s="35">
        <v>26</v>
      </c>
      <c r="Y147" s="35">
        <v>31</v>
      </c>
      <c r="Z147" s="94">
        <v>50</v>
      </c>
    </row>
    <row r="148" spans="1:26">
      <c r="A148" s="14" t="s">
        <v>61</v>
      </c>
    </row>
    <row r="149" spans="1:26">
      <c r="A149" s="16" t="s">
        <v>604</v>
      </c>
    </row>
    <row r="152" spans="1:26" ht="21">
      <c r="A152" s="15" t="s">
        <v>605</v>
      </c>
    </row>
    <row r="154" spans="1:26">
      <c r="A154" s="49" t="s">
        <v>28</v>
      </c>
      <c r="B154" s="73" t="s">
        <v>29</v>
      </c>
      <c r="C154" s="73" t="s">
        <v>30</v>
      </c>
      <c r="D154" s="73" t="s">
        <v>31</v>
      </c>
      <c r="E154" s="73" t="s">
        <v>32</v>
      </c>
      <c r="F154" s="73" t="s">
        <v>33</v>
      </c>
      <c r="G154" s="73" t="s">
        <v>34</v>
      </c>
      <c r="H154" s="73" t="s">
        <v>35</v>
      </c>
      <c r="I154" s="73" t="s">
        <v>36</v>
      </c>
      <c r="J154" s="73" t="s">
        <v>37</v>
      </c>
      <c r="K154" s="73" t="s">
        <v>38</v>
      </c>
      <c r="L154" s="73" t="s">
        <v>39</v>
      </c>
      <c r="M154" s="73" t="s">
        <v>40</v>
      </c>
      <c r="N154" s="73" t="s">
        <v>41</v>
      </c>
      <c r="O154" s="73" t="s">
        <v>42</v>
      </c>
      <c r="P154" s="73" t="s">
        <v>43</v>
      </c>
      <c r="Q154" s="73" t="s">
        <v>44</v>
      </c>
      <c r="R154" s="73" t="s">
        <v>45</v>
      </c>
      <c r="S154" s="73" t="s">
        <v>46</v>
      </c>
      <c r="T154" s="73" t="s">
        <v>47</v>
      </c>
      <c r="U154" s="73" t="s">
        <v>48</v>
      </c>
      <c r="V154" s="73" t="s">
        <v>49</v>
      </c>
      <c r="W154" s="73" t="s">
        <v>50</v>
      </c>
      <c r="X154" s="73" t="s">
        <v>51</v>
      </c>
      <c r="Y154" s="73" t="s">
        <v>52</v>
      </c>
      <c r="Z154" s="73" t="s">
        <v>53</v>
      </c>
    </row>
    <row r="155" spans="1:26">
      <c r="A155" s="22" t="s">
        <v>54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>
      <c r="A156" s="18" t="s">
        <v>55</v>
      </c>
      <c r="B156" s="30">
        <f t="shared" ref="B156:Y156" si="264">SUM(B157:B165)</f>
        <v>1</v>
      </c>
      <c r="C156" s="30">
        <f t="shared" si="264"/>
        <v>1</v>
      </c>
      <c r="D156" s="30">
        <f t="shared" si="264"/>
        <v>0.99999999999999989</v>
      </c>
      <c r="E156" s="30">
        <f t="shared" si="264"/>
        <v>1</v>
      </c>
      <c r="F156" s="30">
        <f t="shared" si="264"/>
        <v>1</v>
      </c>
      <c r="G156" s="30">
        <f t="shared" si="264"/>
        <v>1</v>
      </c>
      <c r="H156" s="30">
        <f t="shared" si="264"/>
        <v>1</v>
      </c>
      <c r="I156" s="30">
        <f t="shared" si="264"/>
        <v>0.99999999999999989</v>
      </c>
      <c r="J156" s="30">
        <f t="shared" si="264"/>
        <v>1</v>
      </c>
      <c r="K156" s="30">
        <f t="shared" si="264"/>
        <v>0.99999999999999989</v>
      </c>
      <c r="L156" s="30">
        <f t="shared" si="264"/>
        <v>1.0000000000000002</v>
      </c>
      <c r="M156" s="30">
        <f t="shared" si="264"/>
        <v>1</v>
      </c>
      <c r="N156" s="30">
        <f t="shared" si="264"/>
        <v>1</v>
      </c>
      <c r="O156" s="30">
        <f t="shared" si="264"/>
        <v>1</v>
      </c>
      <c r="P156" s="30">
        <f t="shared" si="264"/>
        <v>1</v>
      </c>
      <c r="Q156" s="30">
        <f t="shared" si="264"/>
        <v>1</v>
      </c>
      <c r="R156" s="30">
        <f t="shared" si="264"/>
        <v>1.0000000000000002</v>
      </c>
      <c r="S156" s="30">
        <f t="shared" si="264"/>
        <v>0.99999999999999989</v>
      </c>
      <c r="T156" s="30">
        <f t="shared" si="264"/>
        <v>1.0000000000000002</v>
      </c>
      <c r="U156" s="30">
        <f t="shared" si="264"/>
        <v>0.99999999999999989</v>
      </c>
      <c r="V156" s="30">
        <f t="shared" si="264"/>
        <v>1</v>
      </c>
      <c r="W156" s="30">
        <f t="shared" si="264"/>
        <v>0.99999999999999989</v>
      </c>
      <c r="X156" s="30">
        <f t="shared" si="264"/>
        <v>1</v>
      </c>
      <c r="Y156" s="30">
        <f t="shared" si="264"/>
        <v>0.99999999999999989</v>
      </c>
      <c r="Z156" s="30">
        <f>SUM(Z157:Z165)</f>
        <v>1</v>
      </c>
    </row>
    <row r="157" spans="1:26">
      <c r="A157" s="18" t="s">
        <v>592</v>
      </c>
      <c r="B157" s="19">
        <f t="shared" ref="B157:Y157" si="265">B10/B9</f>
        <v>0.43160873950896572</v>
      </c>
      <c r="C157" s="19">
        <f t="shared" si="265"/>
        <v>0.44126186745322149</v>
      </c>
      <c r="D157" s="19">
        <f t="shared" si="265"/>
        <v>0.43158582101496129</v>
      </c>
      <c r="E157" s="19">
        <f t="shared" si="265"/>
        <v>0.38790900435937264</v>
      </c>
      <c r="F157" s="19">
        <f t="shared" si="265"/>
        <v>0.34472452920412167</v>
      </c>
      <c r="G157" s="19">
        <f t="shared" si="265"/>
        <v>0.34063708430007733</v>
      </c>
      <c r="H157" s="19">
        <f t="shared" si="265"/>
        <v>0.32551468070305417</v>
      </c>
      <c r="I157" s="19">
        <f t="shared" si="265"/>
        <v>0.33143465896887375</v>
      </c>
      <c r="J157" s="19">
        <f t="shared" si="265"/>
        <v>0.34037196422557348</v>
      </c>
      <c r="K157" s="19">
        <f t="shared" si="265"/>
        <v>0.36342203682000596</v>
      </c>
      <c r="L157" s="19">
        <f t="shared" si="265"/>
        <v>0.38099273136253614</v>
      </c>
      <c r="M157" s="19">
        <f t="shared" si="265"/>
        <v>0.3853857917107068</v>
      </c>
      <c r="N157" s="19">
        <f t="shared" si="265"/>
        <v>0.39307128655487666</v>
      </c>
      <c r="O157" s="19">
        <f t="shared" si="265"/>
        <v>0.39983219457255031</v>
      </c>
      <c r="P157" s="19">
        <f t="shared" si="265"/>
        <v>0.40942818444143453</v>
      </c>
      <c r="Q157" s="19">
        <f t="shared" si="265"/>
        <v>0.40796581976198387</v>
      </c>
      <c r="R157" s="19">
        <f t="shared" si="265"/>
        <v>0.39238402985276422</v>
      </c>
      <c r="S157" s="19">
        <f t="shared" si="265"/>
        <v>0.39016096576603337</v>
      </c>
      <c r="T157" s="19">
        <f t="shared" si="265"/>
        <v>0.38474729282145931</v>
      </c>
      <c r="U157" s="19">
        <f t="shared" si="265"/>
        <v>0.37781686852019053</v>
      </c>
      <c r="V157" s="19">
        <f t="shared" si="265"/>
        <v>0.36992214112653987</v>
      </c>
      <c r="W157" s="19">
        <f t="shared" si="265"/>
        <v>0.3575680290242006</v>
      </c>
      <c r="X157" s="19">
        <f t="shared" si="265"/>
        <v>0.34054307028961711</v>
      </c>
      <c r="Y157" s="19">
        <f t="shared" si="265"/>
        <v>0.33599071866485014</v>
      </c>
      <c r="Z157" s="19">
        <f>Z10/Z9</f>
        <v>0.33569204136811015</v>
      </c>
    </row>
    <row r="158" spans="1:26">
      <c r="A158" s="18" t="s">
        <v>593</v>
      </c>
      <c r="B158" s="19">
        <f t="shared" ref="B158:Y158" si="266">B11/B9</f>
        <v>0.32496988571260688</v>
      </c>
      <c r="C158" s="19">
        <f t="shared" si="266"/>
        <v>0.33243463299228809</v>
      </c>
      <c r="D158" s="19">
        <f t="shared" si="266"/>
        <v>0.31138966601153628</v>
      </c>
      <c r="E158" s="19">
        <f t="shared" si="266"/>
        <v>0.2602946334619432</v>
      </c>
      <c r="F158" s="19">
        <f t="shared" si="266"/>
        <v>0.2305745851583488</v>
      </c>
      <c r="G158" s="19">
        <f t="shared" si="266"/>
        <v>0.22216502320185616</v>
      </c>
      <c r="H158" s="19">
        <f t="shared" si="266"/>
        <v>0.21458184817699977</v>
      </c>
      <c r="I158" s="19">
        <f t="shared" si="266"/>
        <v>0.22334252601012053</v>
      </c>
      <c r="J158" s="19">
        <f t="shared" si="266"/>
        <v>0.22869737679152791</v>
      </c>
      <c r="K158" s="19">
        <f t="shared" si="266"/>
        <v>0.23096918188995522</v>
      </c>
      <c r="L158" s="19">
        <f t="shared" si="266"/>
        <v>0.22154651208076107</v>
      </c>
      <c r="M158" s="19">
        <f t="shared" si="266"/>
        <v>0.2201733870060944</v>
      </c>
      <c r="N158" s="19">
        <f t="shared" si="266"/>
        <v>0.22249062666781538</v>
      </c>
      <c r="O158" s="19">
        <f t="shared" si="266"/>
        <v>0.22688474560106814</v>
      </c>
      <c r="P158" s="19">
        <f t="shared" si="266"/>
        <v>0.23056085308013935</v>
      </c>
      <c r="Q158" s="19">
        <f t="shared" si="266"/>
        <v>0.23464765809575513</v>
      </c>
      <c r="R158" s="19">
        <f t="shared" si="266"/>
        <v>0.2158525208550221</v>
      </c>
      <c r="S158" s="19">
        <f t="shared" si="266"/>
        <v>0.22049782137098675</v>
      </c>
      <c r="T158" s="19">
        <f t="shared" si="266"/>
        <v>0.21315656794754148</v>
      </c>
      <c r="U158" s="19">
        <f t="shared" si="266"/>
        <v>0.20793299915937608</v>
      </c>
      <c r="V158" s="19">
        <f t="shared" si="266"/>
        <v>0.20693586155347779</v>
      </c>
      <c r="W158" s="19">
        <f t="shared" si="266"/>
        <v>0.20363570192760155</v>
      </c>
      <c r="X158" s="19">
        <f t="shared" si="266"/>
        <v>0.19804661687924044</v>
      </c>
      <c r="Y158" s="19">
        <f t="shared" si="266"/>
        <v>0.20011016263623979</v>
      </c>
      <c r="Z158" s="19">
        <f>Z11/Z9</f>
        <v>0.19923540637042381</v>
      </c>
    </row>
    <row r="159" spans="1:26">
      <c r="A159" s="18" t="s">
        <v>594</v>
      </c>
      <c r="B159" s="19">
        <f t="shared" ref="B159:Y159" si="267">B12/B9</f>
        <v>0.10457247505165947</v>
      </c>
      <c r="C159" s="19">
        <f t="shared" si="267"/>
        <v>9.9993855040403104E-2</v>
      </c>
      <c r="D159" s="19">
        <f t="shared" si="267"/>
        <v>0.11565718968265655</v>
      </c>
      <c r="E159" s="19">
        <f t="shared" si="267"/>
        <v>0.12791000651400511</v>
      </c>
      <c r="F159" s="19">
        <f t="shared" si="267"/>
        <v>0.13292200611677663</v>
      </c>
      <c r="G159" s="19">
        <f t="shared" si="267"/>
        <v>0.12267256380510441</v>
      </c>
      <c r="H159" s="19">
        <f t="shared" si="267"/>
        <v>0.12525063695707889</v>
      </c>
      <c r="I159" s="19">
        <f t="shared" si="267"/>
        <v>0.12660463757656984</v>
      </c>
      <c r="J159" s="19">
        <f t="shared" si="267"/>
        <v>0.12808741533510459</v>
      </c>
      <c r="K159" s="19">
        <f t="shared" si="267"/>
        <v>0.12190241250536127</v>
      </c>
      <c r="L159" s="19">
        <f t="shared" si="267"/>
        <v>0.12338981210589858</v>
      </c>
      <c r="M159" s="19">
        <f t="shared" si="267"/>
        <v>0.1294769154654013</v>
      </c>
      <c r="N159" s="19">
        <f t="shared" si="267"/>
        <v>0.13323949744841732</v>
      </c>
      <c r="O159" s="19">
        <f t="shared" si="267"/>
        <v>0.13511629438385434</v>
      </c>
      <c r="P159" s="19">
        <f t="shared" si="267"/>
        <v>0.13647606148047819</v>
      </c>
      <c r="Q159" s="19">
        <f t="shared" si="267"/>
        <v>0.14103168108013628</v>
      </c>
      <c r="R159" s="19">
        <f t="shared" si="267"/>
        <v>0.16290307315820071</v>
      </c>
      <c r="S159" s="19">
        <f t="shared" si="267"/>
        <v>0.16877341258563491</v>
      </c>
      <c r="T159" s="19">
        <f t="shared" si="267"/>
        <v>0.17709357371363471</v>
      </c>
      <c r="U159" s="19">
        <f t="shared" si="267"/>
        <v>0.1820464522556742</v>
      </c>
      <c r="V159" s="19">
        <f t="shared" si="267"/>
        <v>0.18021689794727494</v>
      </c>
      <c r="W159" s="19">
        <f t="shared" si="267"/>
        <v>0.17875273843389303</v>
      </c>
      <c r="X159" s="19">
        <f t="shared" si="267"/>
        <v>0.17911640392431638</v>
      </c>
      <c r="Y159" s="19">
        <f t="shared" si="267"/>
        <v>0.17779823739782016</v>
      </c>
      <c r="Z159" s="19">
        <f>Z12/Z9</f>
        <v>0.17401834871741267</v>
      </c>
    </row>
    <row r="160" spans="1:26">
      <c r="A160" s="18" t="s">
        <v>595</v>
      </c>
      <c r="B160" s="19">
        <f t="shared" ref="B160:Y160" si="268">B13/B9</f>
        <v>1.7383043942376435E-2</v>
      </c>
      <c r="C160" s="19">
        <f t="shared" si="268"/>
        <v>1.5539066580637232E-2</v>
      </c>
      <c r="D160" s="19">
        <f t="shared" si="268"/>
        <v>1.7816559221013682E-2</v>
      </c>
      <c r="E160" s="19">
        <f t="shared" si="268"/>
        <v>1.7632910758129981E-2</v>
      </c>
      <c r="F160" s="19">
        <f t="shared" si="268"/>
        <v>1.55775240005446E-2</v>
      </c>
      <c r="G160" s="19">
        <f t="shared" si="268"/>
        <v>1.396461716937355E-2</v>
      </c>
      <c r="H160" s="19">
        <f t="shared" si="268"/>
        <v>1.3492936937480212E-2</v>
      </c>
      <c r="I160" s="19">
        <f t="shared" si="268"/>
        <v>1.293847779581948E-2</v>
      </c>
      <c r="J160" s="19">
        <f t="shared" si="268"/>
        <v>1.2113909366463347E-2</v>
      </c>
      <c r="K160" s="19">
        <f t="shared" si="268"/>
        <v>1.2051599367301278E-2</v>
      </c>
      <c r="L160" s="19">
        <f t="shared" si="268"/>
        <v>1.2859080014020363E-2</v>
      </c>
      <c r="M160" s="19">
        <f t="shared" si="268"/>
        <v>1.3399824589021073E-2</v>
      </c>
      <c r="N160" s="19">
        <f t="shared" si="268"/>
        <v>1.3392872127721231E-2</v>
      </c>
      <c r="O160" s="19">
        <f t="shared" si="268"/>
        <v>1.3648099075594188E-2</v>
      </c>
      <c r="P160" s="19">
        <f t="shared" si="268"/>
        <v>1.4049639189501388E-2</v>
      </c>
      <c r="Q160" s="19">
        <f t="shared" si="268"/>
        <v>1.4633790605527781E-2</v>
      </c>
      <c r="R160" s="19">
        <f t="shared" si="268"/>
        <v>1.6447412895637007E-2</v>
      </c>
      <c r="S160" s="19">
        <f t="shared" si="268"/>
        <v>1.6516450041487496E-2</v>
      </c>
      <c r="T160" s="19">
        <f t="shared" si="268"/>
        <v>1.7851539087330212E-2</v>
      </c>
      <c r="U160" s="19">
        <f t="shared" si="268"/>
        <v>1.9941467667112925E-2</v>
      </c>
      <c r="V160" s="19">
        <f t="shared" si="268"/>
        <v>2.3038827168941876E-2</v>
      </c>
      <c r="W160" s="19">
        <f t="shared" si="268"/>
        <v>2.6551968758041149E-2</v>
      </c>
      <c r="X160" s="19">
        <f t="shared" si="268"/>
        <v>3.1255193576650873E-2</v>
      </c>
      <c r="Y160" s="19">
        <f t="shared" si="268"/>
        <v>3.2527247956403271E-2</v>
      </c>
      <c r="Z160" s="19">
        <f>Z13/Z9</f>
        <v>3.3295133395965931E-2</v>
      </c>
    </row>
    <row r="161" spans="1:26">
      <c r="A161" s="18" t="s">
        <v>596</v>
      </c>
      <c r="B161" s="19">
        <f t="shared" ref="B161:Y161" si="269">B14/B9</f>
        <v>1.5336251726062814E-2</v>
      </c>
      <c r="C161" s="19">
        <f t="shared" si="269"/>
        <v>1.4409930254708575E-2</v>
      </c>
      <c r="D161" s="19">
        <f t="shared" si="269"/>
        <v>1.3488857448320455E-2</v>
      </c>
      <c r="E161" s="19">
        <f t="shared" si="269"/>
        <v>1.0908453174324798E-2</v>
      </c>
      <c r="F161" s="19">
        <f t="shared" si="269"/>
        <v>8.8264887643247809E-3</v>
      </c>
      <c r="G161" s="19">
        <f t="shared" si="269"/>
        <v>7.9949729311678264E-3</v>
      </c>
      <c r="H161" s="19">
        <f t="shared" si="269"/>
        <v>6.9758376281721327E-3</v>
      </c>
      <c r="I161" s="19">
        <f t="shared" si="269"/>
        <v>6.7355687861370998E-3</v>
      </c>
      <c r="J161" s="19">
        <f t="shared" si="269"/>
        <v>6.1744564607267146E-3</v>
      </c>
      <c r="K161" s="19">
        <f t="shared" si="269"/>
        <v>5.0416472021658186E-3</v>
      </c>
      <c r="L161" s="19">
        <f t="shared" si="269"/>
        <v>4.7619665800818795E-3</v>
      </c>
      <c r="M161" s="19">
        <f t="shared" si="269"/>
        <v>4.7529628713427934E-3</v>
      </c>
      <c r="N161" s="19">
        <f t="shared" si="269"/>
        <v>4.7037288575555603E-3</v>
      </c>
      <c r="O161" s="19">
        <f t="shared" si="269"/>
        <v>4.7151281474871196E-3</v>
      </c>
      <c r="P161" s="19">
        <f t="shared" si="269"/>
        <v>4.7643746630849863E-3</v>
      </c>
      <c r="Q161" s="19">
        <f t="shared" si="269"/>
        <v>4.8408884917194419E-3</v>
      </c>
      <c r="R161" s="19">
        <f t="shared" si="269"/>
        <v>5.4486702810864892E-3</v>
      </c>
      <c r="S161" s="19">
        <f t="shared" si="269"/>
        <v>5.7111356433989183E-3</v>
      </c>
      <c r="T161" s="19">
        <f t="shared" si="269"/>
        <v>6.4175115522644224E-3</v>
      </c>
      <c r="U161" s="19">
        <f t="shared" si="269"/>
        <v>7.1421899810081256E-3</v>
      </c>
      <c r="V161" s="19">
        <f t="shared" si="269"/>
        <v>7.6550447346376491E-3</v>
      </c>
      <c r="W161" s="19">
        <f t="shared" si="269"/>
        <v>8.3834105994629038E-3</v>
      </c>
      <c r="X161" s="19">
        <f t="shared" si="269"/>
        <v>8.9984324539209258E-3</v>
      </c>
      <c r="Y161" s="19">
        <f t="shared" si="269"/>
        <v>8.8515944311989107E-3</v>
      </c>
      <c r="Z161" s="19">
        <f>Z14/Z9</f>
        <v>9.7174011974979248E-3</v>
      </c>
    </row>
    <row r="162" spans="1:26">
      <c r="A162" s="18" t="s">
        <v>597</v>
      </c>
      <c r="B162" s="19">
        <f t="shared" ref="B162:Y162" si="270">B15/B9</f>
        <v>6.3744356631508847E-2</v>
      </c>
      <c r="C162" s="19">
        <f t="shared" si="270"/>
        <v>6.124988478200756E-2</v>
      </c>
      <c r="D162" s="19">
        <f t="shared" si="270"/>
        <v>7.1944841008175262E-2</v>
      </c>
      <c r="E162" s="19">
        <f t="shared" si="270"/>
        <v>0.15717292178183093</v>
      </c>
      <c r="F162" s="19">
        <f t="shared" si="270"/>
        <v>0.232832678596927</v>
      </c>
      <c r="G162" s="19">
        <f t="shared" si="270"/>
        <v>0.26218339133797369</v>
      </c>
      <c r="H162" s="19">
        <f t="shared" si="270"/>
        <v>0.28443714100495998</v>
      </c>
      <c r="I162" s="19">
        <f t="shared" si="270"/>
        <v>0.26668900401213091</v>
      </c>
      <c r="J162" s="19">
        <f t="shared" si="270"/>
        <v>0.24755454103206975</v>
      </c>
      <c r="K162" s="19">
        <f t="shared" si="270"/>
        <v>0.23300031962759288</v>
      </c>
      <c r="L162" s="19">
        <f t="shared" si="270"/>
        <v>0.2240354804865585</v>
      </c>
      <c r="M162" s="19">
        <f t="shared" si="270"/>
        <v>0.21238446488407134</v>
      </c>
      <c r="N162" s="19">
        <f t="shared" si="270"/>
        <v>0.19661004812259233</v>
      </c>
      <c r="O162" s="19">
        <f t="shared" si="270"/>
        <v>0.17920211811776354</v>
      </c>
      <c r="P162" s="19">
        <f t="shared" si="270"/>
        <v>0.15960938243194883</v>
      </c>
      <c r="Q162" s="19">
        <f t="shared" si="270"/>
        <v>0.14814368942378148</v>
      </c>
      <c r="R162" s="19">
        <f t="shared" si="270"/>
        <v>0.14851209388478023</v>
      </c>
      <c r="S162" s="19">
        <f t="shared" si="270"/>
        <v>0.13478651435067429</v>
      </c>
      <c r="T162" s="19">
        <f t="shared" si="270"/>
        <v>0.13217248010422694</v>
      </c>
      <c r="U162" s="19">
        <f t="shared" si="270"/>
        <v>0.13073103147669604</v>
      </c>
      <c r="V162" s="19">
        <f t="shared" si="270"/>
        <v>0.13579808729157297</v>
      </c>
      <c r="W162" s="19">
        <f t="shared" si="270"/>
        <v>0.147927320080806</v>
      </c>
      <c r="X162" s="19">
        <f t="shared" si="270"/>
        <v>0.164918079430312</v>
      </c>
      <c r="Y162" s="19">
        <f t="shared" si="270"/>
        <v>0.16856213811307902</v>
      </c>
      <c r="Z162" s="19">
        <f>Z15/Z9</f>
        <v>0.1743077164298398</v>
      </c>
    </row>
    <row r="163" spans="1:26">
      <c r="A163" s="18" t="s">
        <v>598</v>
      </c>
      <c r="B163" s="19">
        <f t="shared" ref="B163:Y163" si="271">B16/B9</f>
        <v>3.8869465581572997E-2</v>
      </c>
      <c r="C163" s="19">
        <f t="shared" si="271"/>
        <v>3.2791040648907734E-2</v>
      </c>
      <c r="D163" s="19">
        <f t="shared" si="271"/>
        <v>3.6106860943771885E-2</v>
      </c>
      <c r="E163" s="19">
        <f t="shared" si="271"/>
        <v>3.6799118103923438E-2</v>
      </c>
      <c r="F163" s="19">
        <f t="shared" si="271"/>
        <v>3.3509442483371468E-2</v>
      </c>
      <c r="G163" s="19">
        <f t="shared" si="271"/>
        <v>2.9563031709203404E-2</v>
      </c>
      <c r="H163" s="19">
        <f t="shared" si="271"/>
        <v>2.9143882304546249E-2</v>
      </c>
      <c r="I163" s="19">
        <f t="shared" si="271"/>
        <v>3.1729340103267265E-2</v>
      </c>
      <c r="J163" s="19">
        <f t="shared" si="271"/>
        <v>3.6416569995883698E-2</v>
      </c>
      <c r="K163" s="19">
        <f t="shared" si="271"/>
        <v>3.2780951288208474E-2</v>
      </c>
      <c r="L163" s="19">
        <f t="shared" si="271"/>
        <v>3.1745263702013006E-2</v>
      </c>
      <c r="M163" s="19">
        <f t="shared" si="271"/>
        <v>3.3924033552971869E-2</v>
      </c>
      <c r="N163" s="19">
        <f t="shared" si="271"/>
        <v>3.6008588444983489E-2</v>
      </c>
      <c r="O163" s="19">
        <f t="shared" si="271"/>
        <v>4.0192692402887434E-2</v>
      </c>
      <c r="P163" s="19">
        <f t="shared" si="271"/>
        <v>4.4649449837601302E-2</v>
      </c>
      <c r="Q163" s="19">
        <f t="shared" si="271"/>
        <v>4.8229464133785399E-2</v>
      </c>
      <c r="R163" s="19">
        <f t="shared" si="271"/>
        <v>5.7855955004529294E-2</v>
      </c>
      <c r="S163" s="19">
        <f t="shared" si="271"/>
        <v>6.2909608675099357E-2</v>
      </c>
      <c r="T163" s="19">
        <f t="shared" si="271"/>
        <v>6.7841202655050198E-2</v>
      </c>
      <c r="U163" s="19">
        <f t="shared" si="271"/>
        <v>7.3607522027460376E-2</v>
      </c>
      <c r="V163" s="19">
        <f t="shared" si="271"/>
        <v>7.5596950615185871E-2</v>
      </c>
      <c r="W163" s="19">
        <f t="shared" si="271"/>
        <v>7.6279511467658406E-2</v>
      </c>
      <c r="X163" s="19">
        <f t="shared" si="271"/>
        <v>7.6212787400067275E-2</v>
      </c>
      <c r="Y163" s="19">
        <f t="shared" si="271"/>
        <v>7.5203295299727524E-2</v>
      </c>
      <c r="Z163" s="19">
        <f>Z16/Z9</f>
        <v>7.2719253405806983E-2</v>
      </c>
    </row>
    <row r="164" spans="1:26">
      <c r="A164" s="18" t="s">
        <v>599</v>
      </c>
      <c r="B164" s="19">
        <f t="shared" ref="B164:Y164" si="272">B17/B9</f>
        <v>2.9183927294806631E-3</v>
      </c>
      <c r="C164" s="19">
        <f t="shared" si="272"/>
        <v>1.8358066795710819E-3</v>
      </c>
      <c r="D164" s="19">
        <f t="shared" si="272"/>
        <v>1.5876775734140829E-3</v>
      </c>
      <c r="E164" s="19">
        <f t="shared" si="272"/>
        <v>1.0723054567319738E-3</v>
      </c>
      <c r="F164" s="19">
        <f t="shared" si="272"/>
        <v>7.9697415479230527E-4</v>
      </c>
      <c r="G164" s="19">
        <f t="shared" si="272"/>
        <v>6.5013534416086618E-4</v>
      </c>
      <c r="H164" s="19">
        <f t="shared" si="272"/>
        <v>4.6304572091911345E-4</v>
      </c>
      <c r="I164" s="19">
        <f t="shared" si="272"/>
        <v>4.3643736522418962E-4</v>
      </c>
      <c r="J164" s="19">
        <f t="shared" si="272"/>
        <v>5.0443438236724919E-4</v>
      </c>
      <c r="K164" s="19">
        <f t="shared" si="272"/>
        <v>7.6901852474108804E-4</v>
      </c>
      <c r="L164" s="19">
        <f t="shared" si="272"/>
        <v>6.2548755574805357E-4</v>
      </c>
      <c r="M164" s="19">
        <f t="shared" si="272"/>
        <v>4.4302516472890006E-4</v>
      </c>
      <c r="N164" s="19">
        <f t="shared" si="272"/>
        <v>4.2181393418136209E-4</v>
      </c>
      <c r="O164" s="19">
        <f t="shared" si="272"/>
        <v>3.4060641566244541E-4</v>
      </c>
      <c r="P164" s="19">
        <f t="shared" si="272"/>
        <v>3.7372085543571322E-4</v>
      </c>
      <c r="Q164" s="19">
        <f t="shared" si="272"/>
        <v>4.1671923888546124E-4</v>
      </c>
      <c r="R164" s="19">
        <f t="shared" si="272"/>
        <v>4.650974135716507E-4</v>
      </c>
      <c r="S164" s="19">
        <f t="shared" si="272"/>
        <v>4.555769618015141E-4</v>
      </c>
      <c r="T164" s="19">
        <f t="shared" si="272"/>
        <v>5.0417993423352008E-4</v>
      </c>
      <c r="U164" s="19">
        <f t="shared" si="272"/>
        <v>5.5730253121205522E-4</v>
      </c>
      <c r="V164" s="19">
        <f t="shared" si="272"/>
        <v>5.6096889705694361E-4</v>
      </c>
      <c r="W164" s="19">
        <f t="shared" si="272"/>
        <v>6.0135368553040675E-4</v>
      </c>
      <c r="X164" s="19">
        <f t="shared" si="272"/>
        <v>6.076069195392824E-4</v>
      </c>
      <c r="Y164" s="19">
        <f t="shared" si="272"/>
        <v>6.013709128065395E-4</v>
      </c>
      <c r="Z164" s="19">
        <f>Z17/Z9</f>
        <v>5.5069097695383754E-4</v>
      </c>
    </row>
    <row r="165" spans="1:26">
      <c r="A165" s="36" t="s">
        <v>603</v>
      </c>
      <c r="B165" s="48">
        <f t="shared" ref="B165:Y165" si="273">B18/B9</f>
        <v>5.9738911576617598E-4</v>
      </c>
      <c r="C165" s="48">
        <f t="shared" si="273"/>
        <v>4.8391556825513871E-4</v>
      </c>
      <c r="D165" s="48">
        <f t="shared" si="273"/>
        <v>4.2252709615052208E-4</v>
      </c>
      <c r="E165" s="48">
        <f t="shared" si="273"/>
        <v>3.0064638973793654E-4</v>
      </c>
      <c r="F165" s="48">
        <f t="shared" si="273"/>
        <v>2.3577152079272363E-4</v>
      </c>
      <c r="G165" s="48">
        <f t="shared" si="273"/>
        <v>1.6918020108275329E-4</v>
      </c>
      <c r="H165" s="48">
        <f t="shared" si="273"/>
        <v>1.3999056678949941E-4</v>
      </c>
      <c r="I165" s="48">
        <f t="shared" si="273"/>
        <v>8.9349381856920705E-5</v>
      </c>
      <c r="J165" s="48">
        <f t="shared" si="273"/>
        <v>7.9332410283276583E-5</v>
      </c>
      <c r="K165" s="48">
        <f t="shared" si="273"/>
        <v>6.283277466801074E-5</v>
      </c>
      <c r="L165" s="48">
        <f t="shared" si="273"/>
        <v>4.3666112382411291E-5</v>
      </c>
      <c r="M165" s="48">
        <f t="shared" si="273"/>
        <v>5.9594755661501789E-5</v>
      </c>
      <c r="N165" s="48">
        <f t="shared" si="273"/>
        <v>6.1537841856697381E-5</v>
      </c>
      <c r="O165" s="48">
        <f t="shared" si="273"/>
        <v>6.8121283132489087E-5</v>
      </c>
      <c r="P165" s="48">
        <f t="shared" si="273"/>
        <v>8.8334020375714027E-5</v>
      </c>
      <c r="Q165" s="48">
        <f t="shared" si="273"/>
        <v>9.0289168425183267E-5</v>
      </c>
      <c r="R165" s="48">
        <f t="shared" si="273"/>
        <v>1.3114665440828522E-4</v>
      </c>
      <c r="S165" s="48">
        <f t="shared" si="273"/>
        <v>1.8851460488338514E-4</v>
      </c>
      <c r="T165" s="48">
        <f t="shared" si="273"/>
        <v>2.1565218425917526E-4</v>
      </c>
      <c r="U165" s="48">
        <f t="shared" si="273"/>
        <v>2.2416638126965347E-4</v>
      </c>
      <c r="V165" s="48">
        <f t="shared" si="273"/>
        <v>2.7522066531211981E-4</v>
      </c>
      <c r="W165" s="48">
        <f t="shared" si="273"/>
        <v>2.9996602280594759E-4</v>
      </c>
      <c r="X165" s="48">
        <f t="shared" si="273"/>
        <v>3.0180912633570481E-4</v>
      </c>
      <c r="Y165" s="48">
        <f t="shared" si="273"/>
        <v>3.5523458787465939E-4</v>
      </c>
      <c r="Z165" s="48">
        <f>Z18/Z9</f>
        <v>4.6400813798888163E-4</v>
      </c>
    </row>
    <row r="166" spans="1:26">
      <c r="A166" s="22" t="s">
        <v>58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>
      <c r="A167" s="18" t="s">
        <v>55</v>
      </c>
      <c r="B167" s="30">
        <f t="shared" ref="B167:Y167" si="274">SUM(B168:B176)</f>
        <v>1</v>
      </c>
      <c r="C167" s="30">
        <f t="shared" si="274"/>
        <v>0.99999999999999989</v>
      </c>
      <c r="D167" s="30">
        <f t="shared" si="274"/>
        <v>1</v>
      </c>
      <c r="E167" s="30">
        <f t="shared" si="274"/>
        <v>0.99999999999999989</v>
      </c>
      <c r="F167" s="30">
        <f t="shared" si="274"/>
        <v>1</v>
      </c>
      <c r="G167" s="30">
        <f t="shared" si="274"/>
        <v>0.99999999999999989</v>
      </c>
      <c r="H167" s="30">
        <f t="shared" si="274"/>
        <v>0.99999999999999989</v>
      </c>
      <c r="I167" s="30">
        <f t="shared" si="274"/>
        <v>1</v>
      </c>
      <c r="J167" s="30">
        <f t="shared" si="274"/>
        <v>0.99999999999999989</v>
      </c>
      <c r="K167" s="30">
        <f t="shared" si="274"/>
        <v>1</v>
      </c>
      <c r="L167" s="30">
        <f t="shared" si="274"/>
        <v>0.99999999999999989</v>
      </c>
      <c r="M167" s="30">
        <f t="shared" si="274"/>
        <v>1</v>
      </c>
      <c r="N167" s="30">
        <f t="shared" si="274"/>
        <v>1</v>
      </c>
      <c r="O167" s="30">
        <f t="shared" si="274"/>
        <v>1.0000000000000002</v>
      </c>
      <c r="P167" s="30">
        <f t="shared" si="274"/>
        <v>1</v>
      </c>
      <c r="Q167" s="30">
        <f t="shared" si="274"/>
        <v>1</v>
      </c>
      <c r="R167" s="30">
        <f t="shared" si="274"/>
        <v>1</v>
      </c>
      <c r="S167" s="30">
        <f t="shared" si="274"/>
        <v>1</v>
      </c>
      <c r="T167" s="30">
        <f t="shared" si="274"/>
        <v>0.99999999999999989</v>
      </c>
      <c r="U167" s="30">
        <f t="shared" si="274"/>
        <v>0.99999999999999989</v>
      </c>
      <c r="V167" s="30">
        <f t="shared" si="274"/>
        <v>1</v>
      </c>
      <c r="W167" s="30">
        <f t="shared" si="274"/>
        <v>1</v>
      </c>
      <c r="X167" s="30">
        <f t="shared" si="274"/>
        <v>1</v>
      </c>
      <c r="Y167" s="30">
        <f t="shared" si="274"/>
        <v>1</v>
      </c>
      <c r="Z167" s="30">
        <f>SUM(Z168:Z176)</f>
        <v>1</v>
      </c>
    </row>
    <row r="168" spans="1:26">
      <c r="A168" s="18" t="s">
        <v>592</v>
      </c>
      <c r="B168" s="19">
        <f t="shared" ref="B168:Y168" si="275">B21/B20</f>
        <v>0.45697078556711923</v>
      </c>
      <c r="C168" s="19">
        <f t="shared" si="275"/>
        <v>0.46052786038503679</v>
      </c>
      <c r="D168" s="19">
        <f t="shared" si="275"/>
        <v>0.4604605025345293</v>
      </c>
      <c r="E168" s="19">
        <f t="shared" si="275"/>
        <v>0.42618655713444376</v>
      </c>
      <c r="F168" s="19">
        <f t="shared" si="275"/>
        <v>0.37315523753589847</v>
      </c>
      <c r="G168" s="19">
        <f t="shared" si="275"/>
        <v>0.35210648967191716</v>
      </c>
      <c r="H168" s="19">
        <f t="shared" si="275"/>
        <v>0.31565097804207193</v>
      </c>
      <c r="I168" s="19">
        <f t="shared" si="275"/>
        <v>0.3096225593831613</v>
      </c>
      <c r="J168" s="19">
        <f t="shared" si="275"/>
        <v>0.31784212724488375</v>
      </c>
      <c r="K168" s="19">
        <f t="shared" si="275"/>
        <v>0.33040643205644082</v>
      </c>
      <c r="L168" s="19">
        <f t="shared" si="275"/>
        <v>0.33637043874112837</v>
      </c>
      <c r="M168" s="19">
        <f t="shared" si="275"/>
        <v>0.33877064370785398</v>
      </c>
      <c r="N168" s="19">
        <f t="shared" si="275"/>
        <v>0.34351818351141833</v>
      </c>
      <c r="O168" s="19">
        <f t="shared" si="275"/>
        <v>0.34783922311457005</v>
      </c>
      <c r="P168" s="19">
        <f t="shared" si="275"/>
        <v>0.35353462685935549</v>
      </c>
      <c r="Q168" s="19">
        <f t="shared" si="275"/>
        <v>0.35652522171118645</v>
      </c>
      <c r="R168" s="19">
        <f t="shared" si="275"/>
        <v>0.33304692063080016</v>
      </c>
      <c r="S168" s="19">
        <f t="shared" si="275"/>
        <v>0.32425860772486015</v>
      </c>
      <c r="T168" s="19">
        <f t="shared" si="275"/>
        <v>0.31706868678615407</v>
      </c>
      <c r="U168" s="19">
        <f t="shared" si="275"/>
        <v>0.31190637303149604</v>
      </c>
      <c r="V168" s="19">
        <f t="shared" si="275"/>
        <v>0.30863277748425361</v>
      </c>
      <c r="W168" s="19">
        <f t="shared" si="275"/>
        <v>0.30109381242017252</v>
      </c>
      <c r="X168" s="19">
        <f t="shared" si="275"/>
        <v>0.28973781291875988</v>
      </c>
      <c r="Y168" s="19">
        <f t="shared" si="275"/>
        <v>0.28737383610543538</v>
      </c>
      <c r="Z168" s="19">
        <f>Z21/Z20</f>
        <v>0.29539444575920648</v>
      </c>
    </row>
    <row r="169" spans="1:26">
      <c r="A169" s="18" t="s">
        <v>593</v>
      </c>
      <c r="B169" s="19">
        <f t="shared" ref="B169:Y169" si="276">B22/B20</f>
        <v>0.40288710444291825</v>
      </c>
      <c r="C169" s="19">
        <f t="shared" si="276"/>
        <v>0.39585615902332133</v>
      </c>
      <c r="D169" s="19">
        <f t="shared" si="276"/>
        <v>0.37916221828055519</v>
      </c>
      <c r="E169" s="19">
        <f t="shared" si="276"/>
        <v>0.34665740475075885</v>
      </c>
      <c r="F169" s="19">
        <f t="shared" si="276"/>
        <v>0.32075024381307482</v>
      </c>
      <c r="G169" s="19">
        <f t="shared" si="276"/>
        <v>0.31792763224785769</v>
      </c>
      <c r="H169" s="19">
        <f t="shared" si="276"/>
        <v>0.31779836813718709</v>
      </c>
      <c r="I169" s="19">
        <f t="shared" si="276"/>
        <v>0.33486817560004972</v>
      </c>
      <c r="J169" s="19">
        <f t="shared" si="276"/>
        <v>0.35221773632187109</v>
      </c>
      <c r="K169" s="19">
        <f t="shared" si="276"/>
        <v>0.35962708732600845</v>
      </c>
      <c r="L169" s="19">
        <f t="shared" si="276"/>
        <v>0.35170083876980429</v>
      </c>
      <c r="M169" s="19">
        <f t="shared" si="276"/>
        <v>0.35382764474894918</v>
      </c>
      <c r="N169" s="19">
        <f t="shared" si="276"/>
        <v>0.35798834936490981</v>
      </c>
      <c r="O169" s="19">
        <f t="shared" si="276"/>
        <v>0.36226011605283231</v>
      </c>
      <c r="P169" s="19">
        <f t="shared" si="276"/>
        <v>0.36528638835403399</v>
      </c>
      <c r="Q169" s="19">
        <f t="shared" si="276"/>
        <v>0.36652272925778145</v>
      </c>
      <c r="R169" s="19">
        <f t="shared" si="276"/>
        <v>0.34250632747095855</v>
      </c>
      <c r="S169" s="19">
        <f t="shared" si="276"/>
        <v>0.34759400848560029</v>
      </c>
      <c r="T169" s="19">
        <f t="shared" si="276"/>
        <v>0.33467080651091669</v>
      </c>
      <c r="U169" s="19">
        <f t="shared" si="276"/>
        <v>0.32300381397637795</v>
      </c>
      <c r="V169" s="19">
        <f t="shared" si="276"/>
        <v>0.31998029100450576</v>
      </c>
      <c r="W169" s="19">
        <f t="shared" si="276"/>
        <v>0.31344421500391051</v>
      </c>
      <c r="X169" s="19">
        <f t="shared" si="276"/>
        <v>0.30565002215590281</v>
      </c>
      <c r="Y169" s="19">
        <f t="shared" si="276"/>
        <v>0.30976667211178743</v>
      </c>
      <c r="Z169" s="19">
        <f>Z22/Z20</f>
        <v>0.30884274645785958</v>
      </c>
    </row>
    <row r="170" spans="1:26">
      <c r="A170" s="18" t="s">
        <v>594</v>
      </c>
      <c r="B170" s="19">
        <f t="shared" ref="B170:Y170" si="277">B23/B20</f>
        <v>5.7993026572983254E-2</v>
      </c>
      <c r="C170" s="19">
        <f t="shared" si="277"/>
        <v>6.2001095633119424E-2</v>
      </c>
      <c r="D170" s="19">
        <f t="shared" si="277"/>
        <v>7.1563674268853447E-2</v>
      </c>
      <c r="E170" s="19">
        <f t="shared" si="277"/>
        <v>8.3138279397774115E-2</v>
      </c>
      <c r="F170" s="19">
        <f t="shared" si="277"/>
        <v>9.3925956259126156E-2</v>
      </c>
      <c r="G170" s="19">
        <f t="shared" si="277"/>
        <v>8.8940675036501105E-2</v>
      </c>
      <c r="H170" s="19">
        <f t="shared" si="277"/>
        <v>9.5749012738364142E-2</v>
      </c>
      <c r="I170" s="19">
        <f t="shared" si="277"/>
        <v>0.10033267006591221</v>
      </c>
      <c r="J170" s="19">
        <f t="shared" si="277"/>
        <v>9.91953222887373E-2</v>
      </c>
      <c r="K170" s="19">
        <f t="shared" si="277"/>
        <v>9.5546783335496696E-2</v>
      </c>
      <c r="L170" s="19">
        <f t="shared" si="277"/>
        <v>9.8710032977274362E-2</v>
      </c>
      <c r="M170" s="19">
        <f t="shared" si="277"/>
        <v>0.10241395845123052</v>
      </c>
      <c r="N170" s="19">
        <f t="shared" si="277"/>
        <v>0.10624942464017265</v>
      </c>
      <c r="O170" s="19">
        <f t="shared" si="277"/>
        <v>0.1091252324913646</v>
      </c>
      <c r="P170" s="19">
        <f t="shared" si="277"/>
        <v>0.1120670320137111</v>
      </c>
      <c r="Q170" s="19">
        <f t="shared" si="277"/>
        <v>0.11733064631234062</v>
      </c>
      <c r="R170" s="19">
        <f t="shared" si="277"/>
        <v>0.14655331299889676</v>
      </c>
      <c r="S170" s="19">
        <f t="shared" si="277"/>
        <v>0.15664604728005224</v>
      </c>
      <c r="T170" s="19">
        <f t="shared" si="277"/>
        <v>0.17192707026257273</v>
      </c>
      <c r="U170" s="19">
        <f t="shared" si="277"/>
        <v>0.18170214074803151</v>
      </c>
      <c r="V170" s="19">
        <f t="shared" si="277"/>
        <v>0.18175908721230505</v>
      </c>
      <c r="W170" s="19">
        <f t="shared" si="277"/>
        <v>0.18173096940813721</v>
      </c>
      <c r="X170" s="19">
        <f t="shared" si="277"/>
        <v>0.18508987822261611</v>
      </c>
      <c r="Y170" s="19">
        <f t="shared" si="277"/>
        <v>0.18221427175080271</v>
      </c>
      <c r="Z170" s="19">
        <f>Z23/Z20</f>
        <v>0.17696296829822919</v>
      </c>
    </row>
    <row r="171" spans="1:26">
      <c r="A171" s="18" t="s">
        <v>595</v>
      </c>
      <c r="B171" s="19">
        <f t="shared" ref="B171:Y171" si="278">B24/B20</f>
        <v>8.7035765227957106E-3</v>
      </c>
      <c r="C171" s="19">
        <f t="shared" si="278"/>
        <v>9.2150571294412273E-3</v>
      </c>
      <c r="D171" s="19">
        <f t="shared" si="278"/>
        <v>1.0642501071815866E-2</v>
      </c>
      <c r="E171" s="19">
        <f t="shared" si="278"/>
        <v>1.1144500989112216E-2</v>
      </c>
      <c r="F171" s="19">
        <f t="shared" si="278"/>
        <v>1.0528414325971345E-2</v>
      </c>
      <c r="G171" s="19">
        <f t="shared" si="278"/>
        <v>9.8420793629490442E-3</v>
      </c>
      <c r="H171" s="19">
        <f t="shared" si="278"/>
        <v>9.7496888397178814E-3</v>
      </c>
      <c r="I171" s="19">
        <f t="shared" si="278"/>
        <v>9.3707250341997263E-3</v>
      </c>
      <c r="J171" s="19">
        <f t="shared" si="278"/>
        <v>8.5646665738549361E-3</v>
      </c>
      <c r="K171" s="19">
        <f t="shared" si="278"/>
        <v>8.406569493544274E-3</v>
      </c>
      <c r="L171" s="19">
        <f t="shared" si="278"/>
        <v>8.7349451573589497E-3</v>
      </c>
      <c r="M171" s="19">
        <f t="shared" si="278"/>
        <v>8.9205873331979768E-3</v>
      </c>
      <c r="N171" s="19">
        <f t="shared" si="278"/>
        <v>8.741187628318622E-3</v>
      </c>
      <c r="O171" s="19">
        <f t="shared" si="278"/>
        <v>8.7446751977783687E-3</v>
      </c>
      <c r="P171" s="19">
        <f t="shared" si="278"/>
        <v>9.0603245805209367E-3</v>
      </c>
      <c r="Q171" s="19">
        <f t="shared" si="278"/>
        <v>9.083607964773326E-3</v>
      </c>
      <c r="R171" s="19">
        <f t="shared" si="278"/>
        <v>1.0687260691803492E-2</v>
      </c>
      <c r="S171" s="19">
        <f t="shared" si="278"/>
        <v>1.0519180420547667E-2</v>
      </c>
      <c r="T171" s="19">
        <f t="shared" si="278"/>
        <v>1.1395271473010277E-2</v>
      </c>
      <c r="U171" s="19">
        <f t="shared" si="278"/>
        <v>1.2383120078740158E-2</v>
      </c>
      <c r="V171" s="19">
        <f t="shared" si="278"/>
        <v>1.3312476625250072E-2</v>
      </c>
      <c r="W171" s="19">
        <f t="shared" si="278"/>
        <v>1.4598232120049289E-2</v>
      </c>
      <c r="X171" s="19">
        <f t="shared" si="278"/>
        <v>1.6624935267392383E-2</v>
      </c>
      <c r="Y171" s="19">
        <f t="shared" si="278"/>
        <v>1.674508533218361E-2</v>
      </c>
      <c r="Z171" s="19">
        <f>Z24/Z20</f>
        <v>1.6915842653852882E-2</v>
      </c>
    </row>
    <row r="172" spans="1:26">
      <c r="A172" s="18" t="s">
        <v>596</v>
      </c>
      <c r="B172" s="19">
        <f t="shared" ref="B172:Y172" si="279">B25/B20</f>
        <v>1.1133710180146864E-2</v>
      </c>
      <c r="C172" s="19">
        <f t="shared" si="279"/>
        <v>1.1122632649866959E-2</v>
      </c>
      <c r="D172" s="19">
        <f t="shared" si="279"/>
        <v>1.0272619517977083E-2</v>
      </c>
      <c r="E172" s="19">
        <f t="shared" si="279"/>
        <v>8.6377433140544541E-3</v>
      </c>
      <c r="F172" s="19">
        <f t="shared" si="279"/>
        <v>7.1931592247552441E-3</v>
      </c>
      <c r="G172" s="19">
        <f t="shared" si="279"/>
        <v>6.5600305836515738E-3</v>
      </c>
      <c r="H172" s="19">
        <f t="shared" si="279"/>
        <v>5.8083252662149082E-3</v>
      </c>
      <c r="I172" s="19">
        <f t="shared" si="279"/>
        <v>5.565228205447084E-3</v>
      </c>
      <c r="J172" s="19">
        <f t="shared" si="279"/>
        <v>4.6442990393985801E-3</v>
      </c>
      <c r="K172" s="19">
        <f t="shared" si="279"/>
        <v>3.8838707378590861E-3</v>
      </c>
      <c r="L172" s="19">
        <f t="shared" si="279"/>
        <v>3.8085167395512224E-3</v>
      </c>
      <c r="M172" s="19">
        <f t="shared" si="279"/>
        <v>3.7885496809756053E-3</v>
      </c>
      <c r="N172" s="19">
        <f t="shared" si="279"/>
        <v>3.6801620213273846E-3</v>
      </c>
      <c r="O172" s="19">
        <f t="shared" si="279"/>
        <v>3.7755740501067103E-3</v>
      </c>
      <c r="P172" s="19">
        <f t="shared" si="279"/>
        <v>3.9123167093375088E-3</v>
      </c>
      <c r="Q172" s="19">
        <f t="shared" si="279"/>
        <v>3.8324133978956875E-3</v>
      </c>
      <c r="R172" s="19">
        <f t="shared" si="279"/>
        <v>4.4701148679343241E-3</v>
      </c>
      <c r="S172" s="19">
        <f t="shared" si="279"/>
        <v>4.5776136033064199E-3</v>
      </c>
      <c r="T172" s="19">
        <f t="shared" si="279"/>
        <v>5.3314112627886757E-3</v>
      </c>
      <c r="U172" s="19">
        <f t="shared" si="279"/>
        <v>6.1023622047244094E-3</v>
      </c>
      <c r="V172" s="19">
        <f t="shared" si="279"/>
        <v>6.1531246475236123E-3</v>
      </c>
      <c r="W172" s="19">
        <f t="shared" si="279"/>
        <v>6.4818513788000697E-3</v>
      </c>
      <c r="X172" s="19">
        <f t="shared" si="279"/>
        <v>6.9350645190567458E-3</v>
      </c>
      <c r="Y172" s="19">
        <f t="shared" si="279"/>
        <v>6.9947485827064754E-3</v>
      </c>
      <c r="Z172" s="19">
        <f>Z25/Z20</f>
        <v>7.4649901735828863E-3</v>
      </c>
    </row>
    <row r="173" spans="1:26">
      <c r="A173" s="18" t="s">
        <v>597</v>
      </c>
      <c r="B173" s="19">
        <f t="shared" ref="B173:Y173" si="280">B26/B20</f>
        <v>3.9080247239685138E-2</v>
      </c>
      <c r="C173" s="19">
        <f t="shared" si="280"/>
        <v>3.9296055720770072E-2</v>
      </c>
      <c r="D173" s="19">
        <f t="shared" si="280"/>
        <v>4.5999815059223077E-2</v>
      </c>
      <c r="E173" s="19">
        <f t="shared" si="280"/>
        <v>0.10231648570695097</v>
      </c>
      <c r="F173" s="19">
        <f t="shared" si="280"/>
        <v>0.1732823975042162</v>
      </c>
      <c r="G173" s="19">
        <f t="shared" si="280"/>
        <v>0.20541070346465595</v>
      </c>
      <c r="H173" s="19">
        <f t="shared" si="280"/>
        <v>0.23527942961631249</v>
      </c>
      <c r="I173" s="19">
        <f t="shared" si="280"/>
        <v>0.21825021763462257</v>
      </c>
      <c r="J173" s="19">
        <f t="shared" si="280"/>
        <v>0.19464290686342753</v>
      </c>
      <c r="K173" s="19">
        <f t="shared" si="280"/>
        <v>0.18029202839348751</v>
      </c>
      <c r="L173" s="19">
        <f t="shared" si="280"/>
        <v>0.17765162377231342</v>
      </c>
      <c r="M173" s="19">
        <f t="shared" si="280"/>
        <v>0.1674910470134392</v>
      </c>
      <c r="N173" s="19">
        <f t="shared" si="280"/>
        <v>0.15339146519260372</v>
      </c>
      <c r="O173" s="19">
        <f t="shared" si="280"/>
        <v>0.13917983046343993</v>
      </c>
      <c r="P173" s="19">
        <f t="shared" si="280"/>
        <v>0.12379340259410508</v>
      </c>
      <c r="Q173" s="19">
        <f t="shared" si="280"/>
        <v>0.11219448805646152</v>
      </c>
      <c r="R173" s="19">
        <f t="shared" si="280"/>
        <v>0.11856966707768188</v>
      </c>
      <c r="S173" s="19">
        <f t="shared" si="280"/>
        <v>0.10788677816138009</v>
      </c>
      <c r="T173" s="19">
        <f t="shared" si="280"/>
        <v>0.10723227677815843</v>
      </c>
      <c r="U173" s="19">
        <f t="shared" si="280"/>
        <v>0.10774790846456693</v>
      </c>
      <c r="V173" s="19">
        <f t="shared" si="280"/>
        <v>0.11178621676333177</v>
      </c>
      <c r="W173" s="19">
        <f t="shared" si="280"/>
        <v>0.12276694030732528</v>
      </c>
      <c r="X173" s="19">
        <f t="shared" si="280"/>
        <v>0.13613867993529408</v>
      </c>
      <c r="Y173" s="19">
        <f t="shared" si="280"/>
        <v>0.13878095350313183</v>
      </c>
      <c r="Z173" s="19">
        <f>Z26/Z20</f>
        <v>0.13930875528620082</v>
      </c>
    </row>
    <row r="174" spans="1:26">
      <c r="A174" s="18" t="s">
        <v>598</v>
      </c>
      <c r="B174" s="19">
        <f t="shared" ref="B174:Y174" si="281">B27/B20</f>
        <v>2.1210840509271488E-2</v>
      </c>
      <c r="C174" s="19">
        <f t="shared" si="281"/>
        <v>1.9985521990921896E-2</v>
      </c>
      <c r="D174" s="19">
        <f t="shared" si="281"/>
        <v>2.0259421471624201E-2</v>
      </c>
      <c r="E174" s="19">
        <f t="shared" si="281"/>
        <v>2.0726053668775765E-2</v>
      </c>
      <c r="F174" s="19">
        <f t="shared" si="281"/>
        <v>2.025938478283125E-2</v>
      </c>
      <c r="G174" s="19">
        <f t="shared" si="281"/>
        <v>1.8468133217831244E-2</v>
      </c>
      <c r="H174" s="19">
        <f t="shared" si="281"/>
        <v>1.9380291645538499E-2</v>
      </c>
      <c r="I174" s="19">
        <f t="shared" si="281"/>
        <v>2.1489864444720806E-2</v>
      </c>
      <c r="J174" s="19">
        <f t="shared" si="281"/>
        <v>2.2547682027008215E-2</v>
      </c>
      <c r="K174" s="19">
        <f t="shared" si="281"/>
        <v>2.1552173924109269E-2</v>
      </c>
      <c r="L174" s="19">
        <f t="shared" si="281"/>
        <v>2.2786131622338519E-2</v>
      </c>
      <c r="M174" s="19">
        <f t="shared" si="281"/>
        <v>2.4521895398013711E-2</v>
      </c>
      <c r="N174" s="19">
        <f t="shared" si="281"/>
        <v>2.6155054924116728E-2</v>
      </c>
      <c r="O174" s="19">
        <f t="shared" si="281"/>
        <v>2.8818215323430842E-2</v>
      </c>
      <c r="P174" s="19">
        <f t="shared" si="281"/>
        <v>3.207084065085377E-2</v>
      </c>
      <c r="Q174" s="19">
        <f t="shared" si="281"/>
        <v>3.4195608595342736E-2</v>
      </c>
      <c r="R174" s="19">
        <f t="shared" si="281"/>
        <v>4.3758842235057431E-2</v>
      </c>
      <c r="S174" s="19">
        <f t="shared" si="281"/>
        <v>4.8032010362751176E-2</v>
      </c>
      <c r="T174" s="19">
        <f t="shared" si="281"/>
        <v>5.1749998540938355E-2</v>
      </c>
      <c r="U174" s="19">
        <f t="shared" si="281"/>
        <v>5.6499138779527558E-2</v>
      </c>
      <c r="V174" s="19">
        <f t="shared" si="281"/>
        <v>5.7616161376305278E-2</v>
      </c>
      <c r="W174" s="19">
        <f t="shared" si="281"/>
        <v>5.9003415350509486E-2</v>
      </c>
      <c r="X174" s="19">
        <f t="shared" si="281"/>
        <v>5.8899999466122822E-2</v>
      </c>
      <c r="Y174" s="19">
        <f t="shared" si="281"/>
        <v>5.7181801870800672E-2</v>
      </c>
      <c r="Z174" s="19">
        <f>Z27/Z20</f>
        <v>5.4045294123699669E-2</v>
      </c>
    </row>
    <row r="175" spans="1:26">
      <c r="A175" s="18" t="s">
        <v>599</v>
      </c>
      <c r="B175" s="19">
        <f t="shared" ref="B175:Y175" si="282">B28/B20</f>
        <v>1.6112842728089175E-3</v>
      </c>
      <c r="C175" s="19">
        <f t="shared" si="282"/>
        <v>1.643449679136015E-3</v>
      </c>
      <c r="D175" s="19">
        <f t="shared" si="282"/>
        <v>1.3954622258463142E-3</v>
      </c>
      <c r="E175" s="19">
        <f t="shared" si="282"/>
        <v>1.0193141148578245E-3</v>
      </c>
      <c r="F175" s="19">
        <f t="shared" si="282"/>
        <v>7.4356252660391284E-4</v>
      </c>
      <c r="G175" s="19">
        <f t="shared" si="282"/>
        <v>6.1004624150510611E-4</v>
      </c>
      <c r="H175" s="19">
        <f t="shared" si="282"/>
        <v>4.4177077090920265E-4</v>
      </c>
      <c r="I175" s="19">
        <f t="shared" si="282"/>
        <v>3.8552418853376444E-4</v>
      </c>
      <c r="J175" s="19">
        <f t="shared" si="282"/>
        <v>2.3945426701935124E-4</v>
      </c>
      <c r="K175" s="19">
        <f t="shared" si="282"/>
        <v>2.0106539206478886E-4</v>
      </c>
      <c r="L175" s="19">
        <f t="shared" si="282"/>
        <v>1.7922431715535164E-4</v>
      </c>
      <c r="M175" s="19">
        <f t="shared" si="282"/>
        <v>2.0519510814862173E-4</v>
      </c>
      <c r="N175" s="19">
        <f t="shared" si="282"/>
        <v>2.2050999895097185E-4</v>
      </c>
      <c r="O175" s="19">
        <f t="shared" si="282"/>
        <v>1.9713553496584411E-4</v>
      </c>
      <c r="P175" s="19">
        <f t="shared" si="282"/>
        <v>2.1370686189458538E-4</v>
      </c>
      <c r="Q175" s="19">
        <f t="shared" si="282"/>
        <v>2.5350594460788595E-4</v>
      </c>
      <c r="R175" s="19">
        <f t="shared" si="282"/>
        <v>2.98526834966578E-4</v>
      </c>
      <c r="S175" s="19">
        <f t="shared" si="282"/>
        <v>3.5951281896471287E-4</v>
      </c>
      <c r="T175" s="19">
        <f t="shared" si="282"/>
        <v>4.6689972744728411E-4</v>
      </c>
      <c r="U175" s="19">
        <f t="shared" si="282"/>
        <v>5.1058070866141737E-4</v>
      </c>
      <c r="V175" s="19">
        <f t="shared" si="282"/>
        <v>5.3131177612480778E-4</v>
      </c>
      <c r="W175" s="19">
        <f t="shared" si="282"/>
        <v>6.020469596628537E-4</v>
      </c>
      <c r="X175" s="19">
        <f t="shared" si="282"/>
        <v>6.2730568205478644E-4</v>
      </c>
      <c r="Y175" s="19">
        <f t="shared" si="282"/>
        <v>5.703987167367837E-4</v>
      </c>
      <c r="Z175" s="19">
        <f>Z28/Z20</f>
        <v>5.2990626318334753E-4</v>
      </c>
    </row>
    <row r="176" spans="1:26">
      <c r="A176" s="36" t="s">
        <v>603</v>
      </c>
      <c r="B176" s="48">
        <f t="shared" ref="B176:Y176" si="283">B29/B20</f>
        <v>4.0942469227111839E-4</v>
      </c>
      <c r="C176" s="48">
        <f t="shared" si="283"/>
        <v>3.5216778838628894E-4</v>
      </c>
      <c r="D176" s="48">
        <f t="shared" si="283"/>
        <v>2.4378556957556092E-4</v>
      </c>
      <c r="E176" s="48">
        <f t="shared" si="283"/>
        <v>1.7366092327207383E-4</v>
      </c>
      <c r="F176" s="48">
        <f t="shared" si="283"/>
        <v>1.6164402752258974E-4</v>
      </c>
      <c r="G176" s="48">
        <f t="shared" si="283"/>
        <v>1.3421017313112335E-4</v>
      </c>
      <c r="H176" s="48">
        <f t="shared" si="283"/>
        <v>1.4213494368383041E-4</v>
      </c>
      <c r="I176" s="48">
        <f t="shared" si="283"/>
        <v>1.1503544335281682E-4</v>
      </c>
      <c r="J176" s="48">
        <f t="shared" si="283"/>
        <v>1.0580537379924822E-4</v>
      </c>
      <c r="K176" s="48">
        <f t="shared" si="283"/>
        <v>8.3989340989089028E-5</v>
      </c>
      <c r="L176" s="48">
        <f t="shared" si="283"/>
        <v>5.824790307548928E-5</v>
      </c>
      <c r="M176" s="48">
        <f t="shared" si="283"/>
        <v>6.047855819117272E-5</v>
      </c>
      <c r="N176" s="48">
        <f t="shared" si="283"/>
        <v>5.5662718181798716E-5</v>
      </c>
      <c r="O176" s="48">
        <f t="shared" si="283"/>
        <v>5.9997771511343867E-5</v>
      </c>
      <c r="P176" s="48">
        <f t="shared" si="283"/>
        <v>6.1361376187554222E-5</v>
      </c>
      <c r="Q176" s="48">
        <f t="shared" si="283"/>
        <v>6.1778759610325152E-5</v>
      </c>
      <c r="R176" s="48">
        <f t="shared" si="283"/>
        <v>1.0902719190083718E-4</v>
      </c>
      <c r="S176" s="48">
        <f t="shared" si="283"/>
        <v>1.2624114253722741E-4</v>
      </c>
      <c r="T176" s="48">
        <f t="shared" si="283"/>
        <v>1.5757865801345838E-4</v>
      </c>
      <c r="U176" s="48">
        <f t="shared" si="283"/>
        <v>1.4456200787401575E-4</v>
      </c>
      <c r="V176" s="48">
        <f t="shared" si="283"/>
        <v>2.2855311040005698E-4</v>
      </c>
      <c r="W176" s="48">
        <f t="shared" si="283"/>
        <v>2.7851705143281552E-4</v>
      </c>
      <c r="X176" s="48">
        <f t="shared" si="283"/>
        <v>2.9630183280034595E-4</v>
      </c>
      <c r="Y176" s="48">
        <f t="shared" si="283"/>
        <v>3.7223202641508421E-4</v>
      </c>
      <c r="Z176" s="48">
        <f>Z29/Z20</f>
        <v>5.3505098418512762E-4</v>
      </c>
    </row>
    <row r="177" spans="1:26">
      <c r="A177" s="22" t="s">
        <v>59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>
      <c r="A178" s="18" t="s">
        <v>55</v>
      </c>
      <c r="B178" s="30">
        <f t="shared" ref="B178:Y178" si="284">SUM(B179:B187)</f>
        <v>1.0000000000000002</v>
      </c>
      <c r="C178" s="30">
        <f t="shared" si="284"/>
        <v>1</v>
      </c>
      <c r="D178" s="30">
        <f t="shared" si="284"/>
        <v>1</v>
      </c>
      <c r="E178" s="30">
        <f t="shared" si="284"/>
        <v>1</v>
      </c>
      <c r="F178" s="30">
        <f t="shared" si="284"/>
        <v>1</v>
      </c>
      <c r="G178" s="30">
        <f t="shared" si="284"/>
        <v>1</v>
      </c>
      <c r="H178" s="30">
        <f t="shared" si="284"/>
        <v>1</v>
      </c>
      <c r="I178" s="30">
        <f t="shared" si="284"/>
        <v>0.99999999999999989</v>
      </c>
      <c r="J178" s="30">
        <f t="shared" si="284"/>
        <v>1</v>
      </c>
      <c r="K178" s="30">
        <f t="shared" si="284"/>
        <v>1</v>
      </c>
      <c r="L178" s="30">
        <f t="shared" si="284"/>
        <v>1</v>
      </c>
      <c r="M178" s="30">
        <f t="shared" si="284"/>
        <v>1</v>
      </c>
      <c r="N178" s="30">
        <f t="shared" si="284"/>
        <v>0.99999999999999989</v>
      </c>
      <c r="O178" s="30">
        <f t="shared" si="284"/>
        <v>1</v>
      </c>
      <c r="P178" s="30">
        <f t="shared" si="284"/>
        <v>0.99999999999999989</v>
      </c>
      <c r="Q178" s="30">
        <f t="shared" si="284"/>
        <v>0.99999999999999989</v>
      </c>
      <c r="R178" s="30">
        <f t="shared" si="284"/>
        <v>1.0000000000000002</v>
      </c>
      <c r="S178" s="30">
        <f t="shared" si="284"/>
        <v>1</v>
      </c>
      <c r="T178" s="30">
        <f t="shared" si="284"/>
        <v>1</v>
      </c>
      <c r="U178" s="30">
        <f t="shared" si="284"/>
        <v>0.99999999999999989</v>
      </c>
      <c r="V178" s="30">
        <f t="shared" si="284"/>
        <v>1</v>
      </c>
      <c r="W178" s="30">
        <f t="shared" si="284"/>
        <v>1</v>
      </c>
      <c r="X178" s="30">
        <f t="shared" si="284"/>
        <v>0.99999999999999989</v>
      </c>
      <c r="Y178" s="30">
        <f t="shared" si="284"/>
        <v>1</v>
      </c>
      <c r="Z178" s="30">
        <f>SUM(Z179:Z187)</f>
        <v>1</v>
      </c>
    </row>
    <row r="179" spans="1:26">
      <c r="A179" s="18" t="s">
        <v>592</v>
      </c>
      <c r="B179" s="19">
        <f t="shared" ref="B179:Y179" si="285">B32/B31</f>
        <v>0.42765273311897106</v>
      </c>
      <c r="C179" s="19">
        <f t="shared" si="285"/>
        <v>0.41932646393566225</v>
      </c>
      <c r="D179" s="19">
        <f t="shared" si="285"/>
        <v>0.3957001743172574</v>
      </c>
      <c r="E179" s="19">
        <f t="shared" si="285"/>
        <v>0.4306374457670486</v>
      </c>
      <c r="F179" s="19">
        <f t="shared" si="285"/>
        <v>0.44276072425206048</v>
      </c>
      <c r="G179" s="19">
        <f t="shared" si="285"/>
        <v>0.49674575806709448</v>
      </c>
      <c r="H179" s="19">
        <f t="shared" si="285"/>
        <v>0.52693934579975887</v>
      </c>
      <c r="I179" s="19">
        <f t="shared" si="285"/>
        <v>0.55138791553673172</v>
      </c>
      <c r="J179" s="19">
        <f t="shared" si="285"/>
        <v>0.56155496460734056</v>
      </c>
      <c r="K179" s="19">
        <f t="shared" si="285"/>
        <v>0.58950816698971897</v>
      </c>
      <c r="L179" s="19">
        <f t="shared" si="285"/>
        <v>0.60120612485276792</v>
      </c>
      <c r="M179" s="19">
        <f t="shared" si="285"/>
        <v>0.60329434189586495</v>
      </c>
      <c r="N179" s="19">
        <f t="shared" si="285"/>
        <v>0.60810582104841227</v>
      </c>
      <c r="O179" s="19">
        <f t="shared" si="285"/>
        <v>0.61536597188560349</v>
      </c>
      <c r="P179" s="19">
        <f t="shared" si="285"/>
        <v>0.62643595763364934</v>
      </c>
      <c r="Q179" s="19">
        <f t="shared" si="285"/>
        <v>0.61915476333188868</v>
      </c>
      <c r="R179" s="19">
        <f t="shared" si="285"/>
        <v>0.58995659332435268</v>
      </c>
      <c r="S179" s="19">
        <f t="shared" si="285"/>
        <v>0.58964321792634766</v>
      </c>
      <c r="T179" s="19">
        <f t="shared" si="285"/>
        <v>0.58732567727441121</v>
      </c>
      <c r="U179" s="19">
        <f t="shared" si="285"/>
        <v>0.57981314983173438</v>
      </c>
      <c r="V179" s="19">
        <f t="shared" si="285"/>
        <v>0.57405062513061977</v>
      </c>
      <c r="W179" s="19">
        <f t="shared" si="285"/>
        <v>0.55685938818941638</v>
      </c>
      <c r="X179" s="19">
        <f t="shared" si="285"/>
        <v>0.53107020855807263</v>
      </c>
      <c r="Y179" s="19">
        <f t="shared" si="285"/>
        <v>0.52175668854114088</v>
      </c>
      <c r="Z179" s="19">
        <f>Z32/Z31</f>
        <v>0.50962321008292455</v>
      </c>
    </row>
    <row r="180" spans="1:26">
      <c r="A180" s="18" t="s">
        <v>593</v>
      </c>
      <c r="B180" s="19">
        <f t="shared" ref="B180:Y180" si="286">B33/B31</f>
        <v>8.2870505700087693E-2</v>
      </c>
      <c r="C180" s="19">
        <f t="shared" si="286"/>
        <v>7.8662980648404116E-2</v>
      </c>
      <c r="D180" s="19">
        <f t="shared" si="286"/>
        <v>6.9145845438698436E-2</v>
      </c>
      <c r="E180" s="19">
        <f t="shared" si="286"/>
        <v>6.3688953164979425E-2</v>
      </c>
      <c r="F180" s="19">
        <f t="shared" si="286"/>
        <v>5.8569667077681874E-2</v>
      </c>
      <c r="G180" s="19">
        <f t="shared" si="286"/>
        <v>5.5013816255223912E-2</v>
      </c>
      <c r="H180" s="19">
        <f t="shared" si="286"/>
        <v>5.2864279288762993E-2</v>
      </c>
      <c r="I180" s="19">
        <f t="shared" si="286"/>
        <v>5.2743837411255677E-2</v>
      </c>
      <c r="J180" s="19">
        <f t="shared" si="286"/>
        <v>5.1874975912436894E-2</v>
      </c>
      <c r="K180" s="19">
        <f t="shared" si="286"/>
        <v>5.0758889606782966E-2</v>
      </c>
      <c r="L180" s="19">
        <f t="shared" si="286"/>
        <v>4.8452296819787986E-2</v>
      </c>
      <c r="M180" s="19">
        <f t="shared" si="286"/>
        <v>4.7329191429676051E-2</v>
      </c>
      <c r="N180" s="19">
        <f t="shared" si="286"/>
        <v>4.573108270609718E-2</v>
      </c>
      <c r="O180" s="19">
        <f t="shared" si="286"/>
        <v>4.5986607062709822E-2</v>
      </c>
      <c r="P180" s="19">
        <f t="shared" si="286"/>
        <v>4.6551013459022565E-2</v>
      </c>
      <c r="Q180" s="19">
        <f t="shared" si="286"/>
        <v>4.7794693986702691E-2</v>
      </c>
      <c r="R180" s="19">
        <f t="shared" si="286"/>
        <v>4.7800799709196658E-2</v>
      </c>
      <c r="S180" s="19">
        <f t="shared" si="286"/>
        <v>5.0831113968224817E-2</v>
      </c>
      <c r="T180" s="19">
        <f t="shared" si="286"/>
        <v>5.3022788924606538E-2</v>
      </c>
      <c r="U180" s="19">
        <f t="shared" si="286"/>
        <v>5.4485408609171733E-2</v>
      </c>
      <c r="V180" s="19">
        <f t="shared" si="286"/>
        <v>5.4362391355125828E-2</v>
      </c>
      <c r="W180" s="19">
        <f t="shared" si="286"/>
        <v>5.4998751649605875E-2</v>
      </c>
      <c r="X180" s="19">
        <f t="shared" si="286"/>
        <v>5.4521754764473213E-2</v>
      </c>
      <c r="Y180" s="19">
        <f t="shared" si="286"/>
        <v>5.4304784340120031E-2</v>
      </c>
      <c r="Z180" s="19">
        <f>Z33/Z31</f>
        <v>5.3955964190660538E-2</v>
      </c>
    </row>
    <row r="181" spans="1:26">
      <c r="A181" s="18" t="s">
        <v>594</v>
      </c>
      <c r="B181" s="19">
        <f t="shared" ref="B181:Y181" si="287">B34/B31</f>
        <v>0.27155802396959955</v>
      </c>
      <c r="C181" s="19">
        <f t="shared" si="287"/>
        <v>0.28474491078160341</v>
      </c>
      <c r="D181" s="19">
        <f t="shared" si="287"/>
        <v>0.30670153011814838</v>
      </c>
      <c r="E181" s="19">
        <f t="shared" si="287"/>
        <v>0.26282122594281898</v>
      </c>
      <c r="F181" s="19">
        <f t="shared" si="287"/>
        <v>0.25384515542864561</v>
      </c>
      <c r="G181" s="19">
        <f t="shared" si="287"/>
        <v>0.22190504464591565</v>
      </c>
      <c r="H181" s="19">
        <f t="shared" si="287"/>
        <v>0.21118915918617337</v>
      </c>
      <c r="I181" s="19">
        <f t="shared" si="287"/>
        <v>0.20344922148755293</v>
      </c>
      <c r="J181" s="19">
        <f t="shared" si="287"/>
        <v>0.20535450469546898</v>
      </c>
      <c r="K181" s="19">
        <f t="shared" si="287"/>
        <v>0.19593974223824259</v>
      </c>
      <c r="L181" s="19">
        <f t="shared" si="287"/>
        <v>0.19516607773851591</v>
      </c>
      <c r="M181" s="19">
        <f t="shared" si="287"/>
        <v>0.19862256228589925</v>
      </c>
      <c r="N181" s="19">
        <f t="shared" si="287"/>
        <v>0.20189729657506791</v>
      </c>
      <c r="O181" s="19">
        <f t="shared" si="287"/>
        <v>0.20299456024128831</v>
      </c>
      <c r="P181" s="19">
        <f t="shared" si="287"/>
        <v>0.20205559239412893</v>
      </c>
      <c r="Q181" s="19">
        <f t="shared" si="287"/>
        <v>0.20923434430991397</v>
      </c>
      <c r="R181" s="19">
        <f t="shared" si="287"/>
        <v>0.23194774092843246</v>
      </c>
      <c r="S181" s="19">
        <f t="shared" si="287"/>
        <v>0.23579988979704289</v>
      </c>
      <c r="T181" s="19">
        <f t="shared" si="287"/>
        <v>0.23521468433694626</v>
      </c>
      <c r="U181" s="19">
        <f t="shared" si="287"/>
        <v>0.23501933798784469</v>
      </c>
      <c r="V181" s="19">
        <f t="shared" si="287"/>
        <v>0.23198062525355592</v>
      </c>
      <c r="W181" s="19">
        <f t="shared" si="287"/>
        <v>0.2322526185635648</v>
      </c>
      <c r="X181" s="19">
        <f t="shared" si="287"/>
        <v>0.23049262855088098</v>
      </c>
      <c r="Y181" s="19">
        <f t="shared" si="287"/>
        <v>0.23085983510011779</v>
      </c>
      <c r="Z181" s="19">
        <f>Z34/Z31</f>
        <v>0.22981325473461936</v>
      </c>
    </row>
    <row r="182" spans="1:26">
      <c r="A182" s="18" t="s">
        <v>595</v>
      </c>
      <c r="B182" s="19">
        <f t="shared" ref="B182:Y182" si="288">B35/B31</f>
        <v>2.3238819058754748E-2</v>
      </c>
      <c r="C182" s="19">
        <f t="shared" si="288"/>
        <v>2.4126664991203819E-2</v>
      </c>
      <c r="D182" s="19">
        <f t="shared" si="288"/>
        <v>2.7019174898314933E-2</v>
      </c>
      <c r="E182" s="19">
        <f t="shared" si="288"/>
        <v>2.1359439314717989E-2</v>
      </c>
      <c r="F182" s="19">
        <f t="shared" si="288"/>
        <v>1.586735024985398E-2</v>
      </c>
      <c r="G182" s="19">
        <f t="shared" si="288"/>
        <v>1.3656397725456165E-2</v>
      </c>
      <c r="H182" s="19">
        <f t="shared" si="288"/>
        <v>1.2019828889697015E-2</v>
      </c>
      <c r="I182" s="19">
        <f t="shared" si="288"/>
        <v>1.1182546695511747E-2</v>
      </c>
      <c r="J182" s="19">
        <f t="shared" si="288"/>
        <v>1.1061008979843526E-2</v>
      </c>
      <c r="K182" s="19">
        <f t="shared" si="288"/>
        <v>1.0655059452964714E-2</v>
      </c>
      <c r="L182" s="19">
        <f t="shared" si="288"/>
        <v>1.0167255594817431E-2</v>
      </c>
      <c r="M182" s="19">
        <f t="shared" si="288"/>
        <v>1.048363168826031E-2</v>
      </c>
      <c r="N182" s="19">
        <f t="shared" si="288"/>
        <v>1.0626642319511869E-2</v>
      </c>
      <c r="O182" s="19">
        <f t="shared" si="288"/>
        <v>1.0412739448124809E-2</v>
      </c>
      <c r="P182" s="19">
        <f t="shared" si="288"/>
        <v>9.6686320543378917E-3</v>
      </c>
      <c r="Q182" s="19">
        <f t="shared" si="288"/>
        <v>9.9868133489482962E-3</v>
      </c>
      <c r="R182" s="19">
        <f t="shared" si="288"/>
        <v>1.1268629589240277E-2</v>
      </c>
      <c r="S182" s="19">
        <f t="shared" si="288"/>
        <v>1.1181008357057581E-2</v>
      </c>
      <c r="T182" s="19">
        <f t="shared" si="288"/>
        <v>1.1758941695247428E-2</v>
      </c>
      <c r="U182" s="19">
        <f t="shared" si="288"/>
        <v>1.2946406147973278E-2</v>
      </c>
      <c r="V182" s="19">
        <f t="shared" si="288"/>
        <v>1.4666289662294236E-2</v>
      </c>
      <c r="W182" s="19">
        <f t="shared" si="288"/>
        <v>1.7346125952610241E-2</v>
      </c>
      <c r="X182" s="19">
        <f t="shared" si="288"/>
        <v>2.2305375764113629E-2</v>
      </c>
      <c r="Y182" s="19">
        <f t="shared" si="288"/>
        <v>2.453306410903584E-2</v>
      </c>
      <c r="Z182" s="19">
        <f>Z35/Z31</f>
        <v>2.5658227569672041E-2</v>
      </c>
    </row>
    <row r="183" spans="1:26">
      <c r="A183" s="18" t="s">
        <v>596</v>
      </c>
      <c r="B183" s="19">
        <f t="shared" ref="B183:Y183" si="289">B36/B31</f>
        <v>1.6515638702133878E-2</v>
      </c>
      <c r="C183" s="19">
        <f t="shared" si="289"/>
        <v>1.4199547625031415E-2</v>
      </c>
      <c r="D183" s="19">
        <f t="shared" si="289"/>
        <v>1.2589579701723804E-2</v>
      </c>
      <c r="E183" s="19">
        <f t="shared" si="289"/>
        <v>8.2322839025475575E-3</v>
      </c>
      <c r="F183" s="19">
        <f t="shared" si="289"/>
        <v>5.938088130313453E-3</v>
      </c>
      <c r="G183" s="19">
        <f t="shared" si="289"/>
        <v>5.366644591107356E-3</v>
      </c>
      <c r="H183" s="19">
        <f t="shared" si="289"/>
        <v>4.402166631576933E-3</v>
      </c>
      <c r="I183" s="19">
        <f t="shared" si="289"/>
        <v>4.2505865504738113E-3</v>
      </c>
      <c r="J183" s="19">
        <f t="shared" si="289"/>
        <v>3.9439369997816059E-3</v>
      </c>
      <c r="K183" s="19">
        <f t="shared" si="289"/>
        <v>2.9584792736423301E-3</v>
      </c>
      <c r="L183" s="19">
        <f t="shared" si="289"/>
        <v>2.7043580683156656E-3</v>
      </c>
      <c r="M183" s="19">
        <f t="shared" si="289"/>
        <v>2.9490833565603619E-3</v>
      </c>
      <c r="N183" s="19">
        <f t="shared" si="289"/>
        <v>2.9751035496370197E-3</v>
      </c>
      <c r="O183" s="19">
        <f t="shared" si="289"/>
        <v>2.9532683434767776E-3</v>
      </c>
      <c r="P183" s="19">
        <f t="shared" si="289"/>
        <v>3.118335454040395E-3</v>
      </c>
      <c r="Q183" s="19">
        <f t="shared" si="289"/>
        <v>3.4857021661149176E-3</v>
      </c>
      <c r="R183" s="19">
        <f t="shared" si="289"/>
        <v>3.9023242884940234E-3</v>
      </c>
      <c r="S183" s="19">
        <f t="shared" si="289"/>
        <v>4.0981724676278815E-3</v>
      </c>
      <c r="T183" s="19">
        <f t="shared" si="289"/>
        <v>4.3498524157216095E-3</v>
      </c>
      <c r="U183" s="19">
        <f t="shared" si="289"/>
        <v>4.5833542618916069E-3</v>
      </c>
      <c r="V183" s="19">
        <f t="shared" si="289"/>
        <v>4.3888226399321391E-3</v>
      </c>
      <c r="W183" s="19">
        <f t="shared" si="289"/>
        <v>5.0409577819785761E-3</v>
      </c>
      <c r="X183" s="19">
        <f t="shared" si="289"/>
        <v>5.4836389787846097E-3</v>
      </c>
      <c r="Y183" s="19">
        <f t="shared" si="289"/>
        <v>5.2162207639239438E-3</v>
      </c>
      <c r="Z183" s="19">
        <f>Z36/Z31</f>
        <v>5.8509117304181421E-3</v>
      </c>
    </row>
    <row r="184" spans="1:26">
      <c r="A184" s="18" t="s">
        <v>597</v>
      </c>
      <c r="B184" s="19">
        <f t="shared" ref="B184:Y184" si="290">B37/B31</f>
        <v>0.12335574393452207</v>
      </c>
      <c r="C184" s="19">
        <f t="shared" si="290"/>
        <v>0.13081176174918321</v>
      </c>
      <c r="D184" s="19">
        <f t="shared" si="290"/>
        <v>0.1482665117179934</v>
      </c>
      <c r="E184" s="19">
        <f t="shared" si="290"/>
        <v>0.18133274001557459</v>
      </c>
      <c r="F184" s="19">
        <f t="shared" si="290"/>
        <v>0.19699526250892335</v>
      </c>
      <c r="G184" s="19">
        <f t="shared" si="290"/>
        <v>0.18513782000045673</v>
      </c>
      <c r="H184" s="19">
        <f t="shared" si="290"/>
        <v>0.17333052615461175</v>
      </c>
      <c r="I184" s="19">
        <f t="shared" si="290"/>
        <v>0.15824674731100888</v>
      </c>
      <c r="J184" s="19">
        <f t="shared" si="290"/>
        <v>0.14732595932734677</v>
      </c>
      <c r="K184" s="19">
        <f t="shared" si="290"/>
        <v>0.13276884188571883</v>
      </c>
      <c r="L184" s="19">
        <f t="shared" si="290"/>
        <v>0.12595524146054182</v>
      </c>
      <c r="M184" s="19">
        <f t="shared" si="290"/>
        <v>0.120525799983816</v>
      </c>
      <c r="N184" s="19">
        <f t="shared" si="290"/>
        <v>0.11307174987752193</v>
      </c>
      <c r="O184" s="19">
        <f t="shared" si="290"/>
        <v>0.10260138956212635</v>
      </c>
      <c r="P184" s="19">
        <f t="shared" si="290"/>
        <v>9.1775838276671629E-2</v>
      </c>
      <c r="Q184" s="19">
        <f t="shared" si="290"/>
        <v>8.740075431332589E-2</v>
      </c>
      <c r="R184" s="19">
        <f t="shared" si="290"/>
        <v>8.7743494344302606E-2</v>
      </c>
      <c r="S184" s="19">
        <f t="shared" si="290"/>
        <v>7.8450730094590873E-2</v>
      </c>
      <c r="T184" s="19">
        <f t="shared" si="290"/>
        <v>7.5620511227160292E-2</v>
      </c>
      <c r="U184" s="19">
        <f t="shared" si="290"/>
        <v>7.7866793912300974E-2</v>
      </c>
      <c r="V184" s="19">
        <f t="shared" si="290"/>
        <v>8.3215519466948606E-2</v>
      </c>
      <c r="W184" s="19">
        <f t="shared" si="290"/>
        <v>9.5469082521905571E-2</v>
      </c>
      <c r="X184" s="19">
        <f t="shared" si="290"/>
        <v>0.11606661272923409</v>
      </c>
      <c r="Y184" s="19">
        <f t="shared" si="290"/>
        <v>0.12279993269392563</v>
      </c>
      <c r="Z184" s="19">
        <f>Z37/Z31</f>
        <v>0.13288828277940304</v>
      </c>
    </row>
    <row r="185" spans="1:26">
      <c r="A185" s="18" t="s">
        <v>598</v>
      </c>
      <c r="B185" s="19">
        <f t="shared" ref="B185:Y185" si="291">B38/B31</f>
        <v>4.7646886875182697E-2</v>
      </c>
      <c r="C185" s="19">
        <f t="shared" si="291"/>
        <v>4.2975622015581805E-2</v>
      </c>
      <c r="D185" s="19">
        <f t="shared" si="291"/>
        <v>3.6606624055781523E-2</v>
      </c>
      <c r="E185" s="19">
        <f t="shared" si="291"/>
        <v>2.9925464456558016E-2</v>
      </c>
      <c r="F185" s="19">
        <f t="shared" si="291"/>
        <v>2.4855603867869426E-2</v>
      </c>
      <c r="G185" s="19">
        <f t="shared" si="291"/>
        <v>2.1329557651464978E-2</v>
      </c>
      <c r="H185" s="19">
        <f t="shared" si="291"/>
        <v>1.8776197676421611E-2</v>
      </c>
      <c r="I185" s="19">
        <f t="shared" si="291"/>
        <v>1.8343032999177306E-2</v>
      </c>
      <c r="J185" s="19">
        <f t="shared" si="291"/>
        <v>1.8614868770956181E-2</v>
      </c>
      <c r="K185" s="19">
        <f t="shared" si="291"/>
        <v>1.7240793008467373E-2</v>
      </c>
      <c r="L185" s="19">
        <f t="shared" si="291"/>
        <v>1.6216725559481743E-2</v>
      </c>
      <c r="M185" s="19">
        <f t="shared" si="291"/>
        <v>1.6660522743007167E-2</v>
      </c>
      <c r="N185" s="19">
        <f t="shared" si="291"/>
        <v>1.7476506480203092E-2</v>
      </c>
      <c r="O185" s="19">
        <f t="shared" si="291"/>
        <v>1.9559792463330998E-2</v>
      </c>
      <c r="P185" s="19">
        <f t="shared" si="291"/>
        <v>2.0242298249072564E-2</v>
      </c>
      <c r="Q185" s="19">
        <f t="shared" si="291"/>
        <v>2.2804607028577225E-2</v>
      </c>
      <c r="R185" s="19">
        <f t="shared" si="291"/>
        <v>2.7177283126991254E-2</v>
      </c>
      <c r="S185" s="19">
        <f t="shared" si="291"/>
        <v>2.9766277895123518E-2</v>
      </c>
      <c r="T185" s="19">
        <f t="shared" si="291"/>
        <v>3.2480491389921248E-2</v>
      </c>
      <c r="U185" s="19">
        <f t="shared" si="291"/>
        <v>3.5122306494550205E-2</v>
      </c>
      <c r="V185" s="19">
        <f t="shared" si="291"/>
        <v>3.7200496662281944E-2</v>
      </c>
      <c r="W185" s="19">
        <f t="shared" si="291"/>
        <v>3.7795294313466732E-2</v>
      </c>
      <c r="X185" s="19">
        <f t="shared" si="291"/>
        <v>3.9632775979863359E-2</v>
      </c>
      <c r="Y185" s="19">
        <f t="shared" si="291"/>
        <v>4.0002243535812443E-2</v>
      </c>
      <c r="Z185" s="19">
        <f>Z38/Z31</f>
        <v>4.1737236873941444E-2</v>
      </c>
    </row>
    <row r="186" spans="1:26">
      <c r="A186" s="18" t="s">
        <v>599</v>
      </c>
      <c r="B186" s="19">
        <f t="shared" ref="B186:Y186" si="292">B39/B31</f>
        <v>6.7231803566208713E-3</v>
      </c>
      <c r="C186" s="19">
        <f t="shared" si="292"/>
        <v>4.9007288263382756E-3</v>
      </c>
      <c r="D186" s="19">
        <f t="shared" si="292"/>
        <v>3.5831880689521597E-3</v>
      </c>
      <c r="E186" s="19">
        <f t="shared" si="292"/>
        <v>1.8355768161085772E-3</v>
      </c>
      <c r="F186" s="19">
        <f t="shared" si="292"/>
        <v>1.0708027775975079E-3</v>
      </c>
      <c r="G186" s="19">
        <f t="shared" si="292"/>
        <v>7.7645070679851103E-4</v>
      </c>
      <c r="H186" s="19">
        <f t="shared" si="292"/>
        <v>4.2107680823779358E-4</v>
      </c>
      <c r="I186" s="19">
        <f t="shared" si="292"/>
        <v>3.6564185380419877E-4</v>
      </c>
      <c r="J186" s="19">
        <f t="shared" si="292"/>
        <v>2.1839390552536581E-4</v>
      </c>
      <c r="K186" s="19">
        <f t="shared" si="292"/>
        <v>1.5869237483138936E-4</v>
      </c>
      <c r="L186" s="19">
        <f t="shared" si="292"/>
        <v>1.2249705535924616E-4</v>
      </c>
      <c r="M186" s="19">
        <f t="shared" si="292"/>
        <v>1.1688440132708752E-4</v>
      </c>
      <c r="N186" s="19">
        <f t="shared" si="292"/>
        <v>1.068899478911504E-4</v>
      </c>
      <c r="O186" s="19">
        <f t="shared" si="292"/>
        <v>1.1669449381519183E-4</v>
      </c>
      <c r="P186" s="19">
        <f t="shared" si="292"/>
        <v>1.4337174501335149E-4</v>
      </c>
      <c r="Q186" s="19">
        <f t="shared" si="292"/>
        <v>1.3832151452836973E-4</v>
      </c>
      <c r="R186" s="19">
        <f t="shared" si="292"/>
        <v>1.817520901490367E-4</v>
      </c>
      <c r="S186" s="19">
        <f t="shared" si="292"/>
        <v>2.0663054458627974E-4</v>
      </c>
      <c r="T186" s="19">
        <f t="shared" si="292"/>
        <v>2.0315244798699826E-4</v>
      </c>
      <c r="U186" s="19">
        <f t="shared" si="292"/>
        <v>1.3812848460495252E-4</v>
      </c>
      <c r="V186" s="19">
        <f t="shared" si="292"/>
        <v>1.1064258756131444E-4</v>
      </c>
      <c r="W186" s="19">
        <f t="shared" si="292"/>
        <v>2.1400292470663765E-4</v>
      </c>
      <c r="X186" s="19">
        <f t="shared" si="292"/>
        <v>3.2587198849334771E-4</v>
      </c>
      <c r="Y186" s="19">
        <f t="shared" si="292"/>
        <v>3.9261876717707107E-4</v>
      </c>
      <c r="Z186" s="19">
        <f>Z39/Z31</f>
        <v>3.1894067703407169E-4</v>
      </c>
    </row>
    <row r="187" spans="1:26">
      <c r="A187" s="36" t="s">
        <v>603</v>
      </c>
      <c r="B187" s="48">
        <f t="shared" ref="B187:Y187" si="293">B40/B31</f>
        <v>4.3846828412744809E-4</v>
      </c>
      <c r="C187" s="48">
        <f t="shared" si="293"/>
        <v>2.5131942699170643E-4</v>
      </c>
      <c r="D187" s="48">
        <f t="shared" si="293"/>
        <v>3.873716831299632E-4</v>
      </c>
      <c r="E187" s="48">
        <f t="shared" si="293"/>
        <v>1.6687061964623429E-4</v>
      </c>
      <c r="F187" s="48">
        <f t="shared" si="293"/>
        <v>9.7345707054318899E-5</v>
      </c>
      <c r="G187" s="48">
        <f t="shared" si="293"/>
        <v>6.8510356482221556E-5</v>
      </c>
      <c r="H187" s="48">
        <f t="shared" si="293"/>
        <v>5.7419564759699124E-5</v>
      </c>
      <c r="I187" s="48">
        <f t="shared" si="293"/>
        <v>3.0470154483683232E-5</v>
      </c>
      <c r="J187" s="48">
        <f t="shared" si="293"/>
        <v>5.138680130008607E-5</v>
      </c>
      <c r="K187" s="48">
        <f t="shared" si="293"/>
        <v>1.1335169630813525E-5</v>
      </c>
      <c r="L187" s="48">
        <f t="shared" si="293"/>
        <v>9.4228504122497063E-6</v>
      </c>
      <c r="M187" s="48">
        <f t="shared" si="293"/>
        <v>1.7982215588782695E-5</v>
      </c>
      <c r="N187" s="48">
        <f t="shared" si="293"/>
        <v>8.907495657595867E-6</v>
      </c>
      <c r="O187" s="48">
        <f t="shared" si="293"/>
        <v>8.9764995242455251E-6</v>
      </c>
      <c r="P187" s="48">
        <f t="shared" si="293"/>
        <v>8.9607340633344679E-6</v>
      </c>
      <c r="Q187" s="48">
        <f t="shared" si="293"/>
        <v>0</v>
      </c>
      <c r="R187" s="48">
        <f t="shared" si="293"/>
        <v>2.1382598841063142E-5</v>
      </c>
      <c r="S187" s="48">
        <f t="shared" si="293"/>
        <v>2.2958949398475526E-5</v>
      </c>
      <c r="T187" s="48">
        <f t="shared" si="293"/>
        <v>2.3900287998470383E-5</v>
      </c>
      <c r="U187" s="48">
        <f t="shared" si="293"/>
        <v>2.5114269928173187E-5</v>
      </c>
      <c r="V187" s="48">
        <f t="shared" si="293"/>
        <v>2.4587241680292095E-5</v>
      </c>
      <c r="W187" s="48">
        <f t="shared" si="293"/>
        <v>2.3778102745181963E-5</v>
      </c>
      <c r="X187" s="48">
        <f t="shared" si="293"/>
        <v>1.011326860841424E-4</v>
      </c>
      <c r="Y187" s="48">
        <f t="shared" si="293"/>
        <v>1.3461214874642438E-4</v>
      </c>
      <c r="Z187" s="48">
        <f>Z40/Z31</f>
        <v>1.5397136132679323E-4</v>
      </c>
    </row>
    <row r="188" spans="1:26">
      <c r="A188" s="22" t="s">
        <v>60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>
      <c r="A189" s="18" t="s">
        <v>55</v>
      </c>
      <c r="B189" s="30">
        <f t="shared" ref="B189:Y189" si="294">SUM(B190:B198)</f>
        <v>1</v>
      </c>
      <c r="C189" s="30">
        <f t="shared" si="294"/>
        <v>0.99999999999999989</v>
      </c>
      <c r="D189" s="30">
        <f t="shared" si="294"/>
        <v>1</v>
      </c>
      <c r="E189" s="30">
        <f t="shared" si="294"/>
        <v>0.99999999999999989</v>
      </c>
      <c r="F189" s="30">
        <f t="shared" si="294"/>
        <v>1.0000000000000002</v>
      </c>
      <c r="G189" s="30">
        <f t="shared" si="294"/>
        <v>1</v>
      </c>
      <c r="H189" s="30">
        <f t="shared" si="294"/>
        <v>1</v>
      </c>
      <c r="I189" s="30">
        <f t="shared" si="294"/>
        <v>1</v>
      </c>
      <c r="J189" s="30">
        <f t="shared" si="294"/>
        <v>1</v>
      </c>
      <c r="K189" s="30">
        <f t="shared" si="294"/>
        <v>1</v>
      </c>
      <c r="L189" s="30">
        <f t="shared" si="294"/>
        <v>1</v>
      </c>
      <c r="M189" s="30">
        <f t="shared" si="294"/>
        <v>1</v>
      </c>
      <c r="N189" s="30">
        <f t="shared" si="294"/>
        <v>1</v>
      </c>
      <c r="O189" s="30">
        <f t="shared" si="294"/>
        <v>0.99999999999999989</v>
      </c>
      <c r="P189" s="30">
        <f t="shared" si="294"/>
        <v>1</v>
      </c>
      <c r="Q189" s="30">
        <f t="shared" si="294"/>
        <v>1.0000000000000002</v>
      </c>
      <c r="R189" s="30">
        <f t="shared" si="294"/>
        <v>1</v>
      </c>
      <c r="S189" s="30">
        <f t="shared" si="294"/>
        <v>0.99999999999999989</v>
      </c>
      <c r="T189" s="30">
        <f t="shared" si="294"/>
        <v>1</v>
      </c>
      <c r="U189" s="30">
        <f t="shared" si="294"/>
        <v>0.99999999999999989</v>
      </c>
      <c r="V189" s="30">
        <f t="shared" si="294"/>
        <v>1</v>
      </c>
      <c r="W189" s="30">
        <f t="shared" si="294"/>
        <v>1</v>
      </c>
      <c r="X189" s="30">
        <f t="shared" si="294"/>
        <v>0.99999999999999989</v>
      </c>
      <c r="Y189" s="30">
        <f t="shared" si="294"/>
        <v>0.99999999999999989</v>
      </c>
      <c r="Z189" s="30">
        <f>SUM(Z190:Z198)</f>
        <v>1.0000000000000002</v>
      </c>
    </row>
    <row r="190" spans="1:26">
      <c r="A190" s="18" t="s">
        <v>592</v>
      </c>
      <c r="B190" s="19">
        <f t="shared" ref="B190:Y190" si="295">B43/B42</f>
        <v>0.33478283112498081</v>
      </c>
      <c r="C190" s="19">
        <f t="shared" si="295"/>
        <v>0.35158515851585159</v>
      </c>
      <c r="D190" s="19">
        <f t="shared" si="295"/>
        <v>0.3177174276479548</v>
      </c>
      <c r="E190" s="19">
        <f t="shared" si="295"/>
        <v>0.26912590542850168</v>
      </c>
      <c r="F190" s="19">
        <f t="shared" si="295"/>
        <v>0.24675999150161707</v>
      </c>
      <c r="G190" s="19">
        <f t="shared" si="295"/>
        <v>0.26282154599961316</v>
      </c>
      <c r="H190" s="19">
        <f t="shared" si="295"/>
        <v>0.27308670611647801</v>
      </c>
      <c r="I190" s="19">
        <f t="shared" si="295"/>
        <v>0.2933176516509422</v>
      </c>
      <c r="J190" s="19">
        <f t="shared" si="295"/>
        <v>0.30088193038029459</v>
      </c>
      <c r="K190" s="19">
        <f t="shared" si="295"/>
        <v>0.33563636073856257</v>
      </c>
      <c r="L190" s="19">
        <f t="shared" si="295"/>
        <v>0.36928430434871085</v>
      </c>
      <c r="M190" s="19">
        <f t="shared" si="295"/>
        <v>0.3769629852924844</v>
      </c>
      <c r="N190" s="19">
        <f t="shared" si="295"/>
        <v>0.38990760031170979</v>
      </c>
      <c r="O190" s="19">
        <f t="shared" si="295"/>
        <v>0.40066931839205011</v>
      </c>
      <c r="P190" s="19">
        <f t="shared" si="295"/>
        <v>0.41678491586458011</v>
      </c>
      <c r="Q190" s="19">
        <f t="shared" si="295"/>
        <v>0.41231894445007711</v>
      </c>
      <c r="R190" s="19">
        <f t="shared" si="295"/>
        <v>0.40916774957737734</v>
      </c>
      <c r="S190" s="19">
        <f t="shared" si="295"/>
        <v>0.41684323950514041</v>
      </c>
      <c r="T190" s="19">
        <f t="shared" si="295"/>
        <v>0.41011414077362079</v>
      </c>
      <c r="U190" s="19">
        <f t="shared" si="295"/>
        <v>0.40030047469952529</v>
      </c>
      <c r="V190" s="19">
        <f t="shared" si="295"/>
        <v>0.38631646370137346</v>
      </c>
      <c r="W190" s="19">
        <f t="shared" si="295"/>
        <v>0.37011840150389619</v>
      </c>
      <c r="X190" s="19">
        <f t="shared" si="295"/>
        <v>0.34774245202255644</v>
      </c>
      <c r="Y190" s="19">
        <f t="shared" si="295"/>
        <v>0.3415072929063685</v>
      </c>
      <c r="Z190" s="19">
        <f>Z43/Z42</f>
        <v>0.33520234911990027</v>
      </c>
    </row>
    <row r="191" spans="1:26">
      <c r="A191" s="18" t="s">
        <v>593</v>
      </c>
      <c r="B191" s="19">
        <f t="shared" ref="B191:Y191" si="296">B44/B42</f>
        <v>0.10799611193533534</v>
      </c>
      <c r="C191" s="19">
        <f t="shared" si="296"/>
        <v>0.10931093109310931</v>
      </c>
      <c r="D191" s="19">
        <f t="shared" si="296"/>
        <v>0.10484080692499165</v>
      </c>
      <c r="E191" s="19">
        <f t="shared" si="296"/>
        <v>9.9475054936111335E-2</v>
      </c>
      <c r="F191" s="19">
        <f t="shared" si="296"/>
        <v>9.5618611458653011E-2</v>
      </c>
      <c r="G191" s="19">
        <f t="shared" si="296"/>
        <v>9.1394816581780669E-2</v>
      </c>
      <c r="H191" s="19">
        <f t="shared" si="296"/>
        <v>9.3203474043517795E-2</v>
      </c>
      <c r="I191" s="19">
        <f t="shared" si="296"/>
        <v>9.6622103981880467E-2</v>
      </c>
      <c r="J191" s="19">
        <f t="shared" si="296"/>
        <v>9.6285333471811119E-2</v>
      </c>
      <c r="K191" s="19">
        <f t="shared" si="296"/>
        <v>9.2898069122697963E-2</v>
      </c>
      <c r="L191" s="19">
        <f t="shared" si="296"/>
        <v>8.6808028597979967E-2</v>
      </c>
      <c r="M191" s="19">
        <f t="shared" si="296"/>
        <v>8.4824445889987152E-2</v>
      </c>
      <c r="N191" s="19">
        <f t="shared" si="296"/>
        <v>8.4298414414987519E-2</v>
      </c>
      <c r="O191" s="19">
        <f t="shared" si="296"/>
        <v>8.4745090784153071E-2</v>
      </c>
      <c r="P191" s="19">
        <f t="shared" si="296"/>
        <v>8.6193625252673989E-2</v>
      </c>
      <c r="Q191" s="19">
        <f t="shared" si="296"/>
        <v>8.9063772807842501E-2</v>
      </c>
      <c r="R191" s="19">
        <f t="shared" si="296"/>
        <v>8.907851006819463E-2</v>
      </c>
      <c r="S191" s="19">
        <f t="shared" si="296"/>
        <v>9.3720976049083901E-2</v>
      </c>
      <c r="T191" s="19">
        <f t="shared" si="296"/>
        <v>9.8361055558265451E-2</v>
      </c>
      <c r="U191" s="19">
        <f t="shared" si="296"/>
        <v>0.10191731474935192</v>
      </c>
      <c r="V191" s="19">
        <f t="shared" si="296"/>
        <v>0.10285556762717087</v>
      </c>
      <c r="W191" s="19">
        <f t="shared" si="296"/>
        <v>0.10308586762075134</v>
      </c>
      <c r="X191" s="19">
        <f t="shared" si="296"/>
        <v>0.10260258352078358</v>
      </c>
      <c r="Y191" s="19">
        <f t="shared" si="296"/>
        <v>0.10341189006670172</v>
      </c>
      <c r="Z191" s="19">
        <f>Z44/Z42</f>
        <v>0.1027772765301268</v>
      </c>
    </row>
    <row r="192" spans="1:26">
      <c r="A192" s="18" t="s">
        <v>594</v>
      </c>
      <c r="B192" s="19">
        <f t="shared" ref="B192:Y192" si="297">B45/B42</f>
        <v>0.22653092546170767</v>
      </c>
      <c r="C192" s="19">
        <f t="shared" si="297"/>
        <v>0.22067206720672067</v>
      </c>
      <c r="D192" s="19">
        <f t="shared" si="297"/>
        <v>0.2372478359401122</v>
      </c>
      <c r="E192" s="19">
        <f t="shared" si="297"/>
        <v>0.19921461707495727</v>
      </c>
      <c r="F192" s="19">
        <f t="shared" si="297"/>
        <v>0.17437029343027785</v>
      </c>
      <c r="G192" s="19">
        <f t="shared" si="297"/>
        <v>0.15449519695699826</v>
      </c>
      <c r="H192" s="19">
        <f t="shared" si="297"/>
        <v>0.14626962057013324</v>
      </c>
      <c r="I192" s="19">
        <f t="shared" si="297"/>
        <v>0.1440985686184883</v>
      </c>
      <c r="J192" s="19">
        <f t="shared" si="297"/>
        <v>0.14696387460836752</v>
      </c>
      <c r="K192" s="19">
        <f t="shared" si="297"/>
        <v>0.13713771147608916</v>
      </c>
      <c r="L192" s="19">
        <f t="shared" si="297"/>
        <v>0.1349178893388413</v>
      </c>
      <c r="M192" s="19">
        <f t="shared" si="297"/>
        <v>0.14483174411778704</v>
      </c>
      <c r="N192" s="19">
        <f t="shared" si="297"/>
        <v>0.14882234132222205</v>
      </c>
      <c r="O192" s="19">
        <f t="shared" si="297"/>
        <v>0.15020680815075191</v>
      </c>
      <c r="P192" s="19">
        <f t="shared" si="297"/>
        <v>0.1505903535427906</v>
      </c>
      <c r="Q192" s="19">
        <f t="shared" si="297"/>
        <v>0.15407071261506619</v>
      </c>
      <c r="R192" s="19">
        <f t="shared" si="297"/>
        <v>0.16229094073315931</v>
      </c>
      <c r="S192" s="19">
        <f t="shared" si="297"/>
        <v>0.16306484880406244</v>
      </c>
      <c r="T192" s="19">
        <f t="shared" si="297"/>
        <v>0.16452042989772855</v>
      </c>
      <c r="U192" s="19">
        <f t="shared" si="297"/>
        <v>0.16476450190216477</v>
      </c>
      <c r="V192" s="19">
        <f t="shared" si="297"/>
        <v>0.16104120384634094</v>
      </c>
      <c r="W192" s="19">
        <f t="shared" si="297"/>
        <v>0.15768548558260817</v>
      </c>
      <c r="X192" s="19">
        <f t="shared" si="297"/>
        <v>0.15551381008661413</v>
      </c>
      <c r="Y192" s="19">
        <f t="shared" si="297"/>
        <v>0.15572846032492874</v>
      </c>
      <c r="Z192" s="19">
        <f>Z45/Z42</f>
        <v>0.15361800554471039</v>
      </c>
    </row>
    <row r="193" spans="1:26">
      <c r="A193" s="18" t="s">
        <v>595</v>
      </c>
      <c r="B193" s="19">
        <f t="shared" ref="B193:Y193" si="298">B46/B42</f>
        <v>4.8907760781705632E-2</v>
      </c>
      <c r="C193" s="19">
        <f t="shared" si="298"/>
        <v>4.4304430443044301E-2</v>
      </c>
      <c r="D193" s="19">
        <f t="shared" si="298"/>
        <v>4.5993238473826949E-2</v>
      </c>
      <c r="E193" s="19">
        <f t="shared" si="298"/>
        <v>3.3755188410515176E-2</v>
      </c>
      <c r="F193" s="19">
        <f t="shared" si="298"/>
        <v>2.6533840088760887E-2</v>
      </c>
      <c r="G193" s="19">
        <f t="shared" si="298"/>
        <v>2.2242279672490491E-2</v>
      </c>
      <c r="H193" s="19">
        <f t="shared" si="298"/>
        <v>2.0421208007696666E-2</v>
      </c>
      <c r="I193" s="19">
        <f t="shared" si="298"/>
        <v>1.9424057686677931E-2</v>
      </c>
      <c r="J193" s="19">
        <f t="shared" si="298"/>
        <v>1.7984802063318966E-2</v>
      </c>
      <c r="K193" s="19">
        <f t="shared" si="298"/>
        <v>1.8248902276729862E-2</v>
      </c>
      <c r="L193" s="19">
        <f t="shared" si="298"/>
        <v>2.0071494949906052E-2</v>
      </c>
      <c r="M193" s="19">
        <f t="shared" si="298"/>
        <v>2.1009376636151614E-2</v>
      </c>
      <c r="N193" s="19">
        <f t="shared" si="298"/>
        <v>2.1291687208766043E-2</v>
      </c>
      <c r="O193" s="19">
        <f t="shared" si="298"/>
        <v>2.2398710257155695E-2</v>
      </c>
      <c r="P193" s="19">
        <f t="shared" si="298"/>
        <v>2.3577328282084576E-2</v>
      </c>
      <c r="Q193" s="19">
        <f t="shared" si="298"/>
        <v>2.5504228562638315E-2</v>
      </c>
      <c r="R193" s="19">
        <f t="shared" si="298"/>
        <v>2.6810185877311009E-2</v>
      </c>
      <c r="S193" s="19">
        <f t="shared" si="298"/>
        <v>2.7171443849837364E-2</v>
      </c>
      <c r="T193" s="19">
        <f t="shared" si="298"/>
        <v>2.8917288587548575E-2</v>
      </c>
      <c r="U193" s="19">
        <f t="shared" si="298"/>
        <v>3.2627175706157627E-2</v>
      </c>
      <c r="V193" s="19">
        <f t="shared" si="298"/>
        <v>3.9083656294086166E-2</v>
      </c>
      <c r="W193" s="19">
        <f t="shared" si="298"/>
        <v>4.559064309754101E-2</v>
      </c>
      <c r="X193" s="19">
        <f t="shared" si="298"/>
        <v>5.3011739180163664E-2</v>
      </c>
      <c r="Y193" s="19">
        <f t="shared" si="298"/>
        <v>5.5381805098115189E-2</v>
      </c>
      <c r="Z193" s="19">
        <f>Z46/Z42</f>
        <v>5.6464180842861596E-2</v>
      </c>
    </row>
    <row r="194" spans="1:26">
      <c r="A194" s="18" t="s">
        <v>596</v>
      </c>
      <c r="B194" s="19">
        <f t="shared" ref="B194:Y194" si="299">B47/B42</f>
        <v>3.1155676062822938E-2</v>
      </c>
      <c r="C194" s="19">
        <f t="shared" si="299"/>
        <v>3.1253125312531251E-2</v>
      </c>
      <c r="D194" s="19">
        <f t="shared" si="299"/>
        <v>2.8012037002637737E-2</v>
      </c>
      <c r="E194" s="19">
        <f t="shared" si="299"/>
        <v>1.8006836493855295E-2</v>
      </c>
      <c r="F194" s="19">
        <f t="shared" si="299"/>
        <v>1.3455772998748849E-2</v>
      </c>
      <c r="G194" s="19">
        <f t="shared" si="299"/>
        <v>1.1765843594868158E-2</v>
      </c>
      <c r="H194" s="19">
        <f t="shared" si="299"/>
        <v>9.8646493667382731E-3</v>
      </c>
      <c r="I194" s="19">
        <f t="shared" si="299"/>
        <v>9.5065919561186808E-3</v>
      </c>
      <c r="J194" s="19">
        <f t="shared" si="299"/>
        <v>9.303976043343546E-3</v>
      </c>
      <c r="K194" s="19">
        <f t="shared" si="299"/>
        <v>7.5864432172256888E-3</v>
      </c>
      <c r="L194" s="19">
        <f t="shared" si="299"/>
        <v>6.9459989282540718E-3</v>
      </c>
      <c r="M194" s="19">
        <f t="shared" si="299"/>
        <v>6.8063907090386965E-3</v>
      </c>
      <c r="N194" s="19">
        <f t="shared" si="299"/>
        <v>6.8417118592852943E-3</v>
      </c>
      <c r="O194" s="19">
        <f t="shared" si="299"/>
        <v>6.8121151254063482E-3</v>
      </c>
      <c r="P194" s="19">
        <f t="shared" si="299"/>
        <v>6.726817579416608E-3</v>
      </c>
      <c r="Q194" s="19">
        <f t="shared" si="299"/>
        <v>7.0097297146113537E-3</v>
      </c>
      <c r="R194" s="19">
        <f t="shared" si="299"/>
        <v>7.4481257019753059E-3</v>
      </c>
      <c r="S194" s="19">
        <f t="shared" si="299"/>
        <v>7.9367313050575546E-3</v>
      </c>
      <c r="T194" s="19">
        <f t="shared" si="299"/>
        <v>8.63372518413736E-3</v>
      </c>
      <c r="U194" s="19">
        <f t="shared" si="299"/>
        <v>9.4224489108844216E-3</v>
      </c>
      <c r="V194" s="19">
        <f t="shared" si="299"/>
        <v>1.0783375764160275E-2</v>
      </c>
      <c r="W194" s="19">
        <f t="shared" si="299"/>
        <v>1.2010703132106365E-2</v>
      </c>
      <c r="X194" s="19">
        <f t="shared" si="299"/>
        <v>1.2761636068085166E-2</v>
      </c>
      <c r="Y194" s="19">
        <f t="shared" si="299"/>
        <v>1.2371647615620936E-2</v>
      </c>
      <c r="Z194" s="19">
        <f>Z47/Z42</f>
        <v>1.3743663774012042E-2</v>
      </c>
    </row>
    <row r="195" spans="1:26">
      <c r="A195" s="18" t="s">
        <v>597</v>
      </c>
      <c r="B195" s="19">
        <f t="shared" ref="B195:Y195" si="300">B48/B42</f>
        <v>0.13843556555993247</v>
      </c>
      <c r="C195" s="19">
        <f t="shared" si="300"/>
        <v>0.14581458145814583</v>
      </c>
      <c r="D195" s="19">
        <f t="shared" si="300"/>
        <v>0.15733551287290559</v>
      </c>
      <c r="E195" s="19">
        <f t="shared" si="300"/>
        <v>0.29616668023113862</v>
      </c>
      <c r="F195" s="19">
        <f t="shared" si="300"/>
        <v>0.37632492150799085</v>
      </c>
      <c r="G195" s="19">
        <f t="shared" si="300"/>
        <v>0.40186802914060987</v>
      </c>
      <c r="H195" s="19">
        <f t="shared" si="300"/>
        <v>0.40701398315695136</v>
      </c>
      <c r="I195" s="19">
        <f t="shared" si="300"/>
        <v>0.38326305679816342</v>
      </c>
      <c r="J195" s="19">
        <f t="shared" si="300"/>
        <v>0.36355178203596961</v>
      </c>
      <c r="K195" s="19">
        <f t="shared" si="300"/>
        <v>0.3507494800258194</v>
      </c>
      <c r="L195" s="19">
        <f t="shared" si="300"/>
        <v>0.32955848137671867</v>
      </c>
      <c r="M195" s="19">
        <f t="shared" si="300"/>
        <v>0.3107553665772898</v>
      </c>
      <c r="N195" s="19">
        <f t="shared" si="300"/>
        <v>0.29065029660140906</v>
      </c>
      <c r="O195" s="19">
        <f t="shared" si="300"/>
        <v>0.26909836932103498</v>
      </c>
      <c r="P195" s="19">
        <f t="shared" si="300"/>
        <v>0.24159315136343557</v>
      </c>
      <c r="Q195" s="19">
        <f t="shared" si="300"/>
        <v>0.23017085560656012</v>
      </c>
      <c r="R195" s="19">
        <f t="shared" si="300"/>
        <v>0.2145159868287391</v>
      </c>
      <c r="S195" s="19">
        <f t="shared" si="300"/>
        <v>0.19392723456780195</v>
      </c>
      <c r="T195" s="19">
        <f t="shared" si="300"/>
        <v>0.18614945612409151</v>
      </c>
      <c r="U195" s="19">
        <f t="shared" si="300"/>
        <v>0.17989344510655489</v>
      </c>
      <c r="V195" s="19">
        <f t="shared" si="300"/>
        <v>0.18593215391850038</v>
      </c>
      <c r="W195" s="19">
        <f t="shared" si="300"/>
        <v>0.19854613262181256</v>
      </c>
      <c r="X195" s="19">
        <f t="shared" si="300"/>
        <v>0.2173533295669986</v>
      </c>
      <c r="Y195" s="19">
        <f t="shared" si="300"/>
        <v>0.22115012039522847</v>
      </c>
      <c r="Z195" s="19">
        <f>Z48/Z42</f>
        <v>0.2313030069390902</v>
      </c>
    </row>
    <row r="196" spans="1:26">
      <c r="A196" s="18" t="s">
        <v>598</v>
      </c>
      <c r="B196" s="19">
        <f t="shared" ref="B196:Y196" si="301">B49/B42</f>
        <v>0.10421036476185604</v>
      </c>
      <c r="C196" s="19">
        <f t="shared" si="301"/>
        <v>9.420942094209421E-2</v>
      </c>
      <c r="D196" s="19">
        <f t="shared" si="301"/>
        <v>0.10595534420626369</v>
      </c>
      <c r="E196" s="19">
        <f t="shared" si="301"/>
        <v>8.2627980792707736E-2</v>
      </c>
      <c r="F196" s="19">
        <f t="shared" si="301"/>
        <v>6.5673614881612802E-2</v>
      </c>
      <c r="G196" s="19">
        <f t="shared" si="301"/>
        <v>5.4453291212687771E-2</v>
      </c>
      <c r="H196" s="19">
        <f t="shared" si="301"/>
        <v>4.9461628688535396E-2</v>
      </c>
      <c r="I196" s="19">
        <f t="shared" si="301"/>
        <v>5.3156794568248705E-2</v>
      </c>
      <c r="J196" s="19">
        <f t="shared" si="301"/>
        <v>6.3968080871025249E-2</v>
      </c>
      <c r="K196" s="19">
        <f t="shared" si="301"/>
        <v>5.5822515479691123E-2</v>
      </c>
      <c r="L196" s="19">
        <f t="shared" si="301"/>
        <v>5.0897756795072684E-2</v>
      </c>
      <c r="M196" s="19">
        <f t="shared" si="301"/>
        <v>5.3829189738057087E-2</v>
      </c>
      <c r="N196" s="19">
        <f t="shared" si="301"/>
        <v>5.72655417547989E-2</v>
      </c>
      <c r="O196" s="19">
        <f t="shared" si="301"/>
        <v>6.5322964294209376E-2</v>
      </c>
      <c r="P196" s="19">
        <f t="shared" si="301"/>
        <v>7.3660325832318171E-2</v>
      </c>
      <c r="Q196" s="19">
        <f t="shared" si="301"/>
        <v>8.0900321993070679E-2</v>
      </c>
      <c r="R196" s="19">
        <f t="shared" si="301"/>
        <v>8.9672673466962602E-2</v>
      </c>
      <c r="S196" s="19">
        <f t="shared" si="301"/>
        <v>9.6314284910158934E-2</v>
      </c>
      <c r="T196" s="19">
        <f t="shared" si="301"/>
        <v>0.10228362844088906</v>
      </c>
      <c r="U196" s="19">
        <f t="shared" si="301"/>
        <v>0.10991314008685991</v>
      </c>
      <c r="V196" s="19">
        <f t="shared" si="301"/>
        <v>0.11281600155669785</v>
      </c>
      <c r="W196" s="19">
        <f t="shared" si="301"/>
        <v>0.1118219580970862</v>
      </c>
      <c r="X196" s="19">
        <f t="shared" si="301"/>
        <v>0.10997466388928362</v>
      </c>
      <c r="Y196" s="19">
        <f t="shared" si="301"/>
        <v>0.10934170103235449</v>
      </c>
      <c r="Z196" s="19">
        <f>Z49/Z42</f>
        <v>0.10577929427976181</v>
      </c>
    </row>
    <row r="197" spans="1:26">
      <c r="A197" s="18" t="s">
        <v>599</v>
      </c>
      <c r="B197" s="19">
        <f t="shared" ref="B197:Y197" si="302">B50/B42</f>
        <v>6.5994781807950072E-3</v>
      </c>
      <c r="C197" s="19">
        <f t="shared" si="302"/>
        <v>1.6001600160016002E-3</v>
      </c>
      <c r="D197" s="19">
        <f t="shared" si="302"/>
        <v>1.6718059219080878E-3</v>
      </c>
      <c r="E197" s="19">
        <f t="shared" si="302"/>
        <v>9.3594856352242212E-4</v>
      </c>
      <c r="F197" s="19">
        <f t="shared" si="302"/>
        <v>8.1442836571374614E-4</v>
      </c>
      <c r="G197" s="19">
        <f t="shared" si="302"/>
        <v>6.8499774353684485E-4</v>
      </c>
      <c r="H197" s="19">
        <f t="shared" si="302"/>
        <v>5.1398974656351724E-4</v>
      </c>
      <c r="I197" s="19">
        <f t="shared" si="302"/>
        <v>5.4440775113375481E-4</v>
      </c>
      <c r="J197" s="19">
        <f t="shared" si="302"/>
        <v>1.0126187879732045E-3</v>
      </c>
      <c r="K197" s="19">
        <f t="shared" si="302"/>
        <v>1.8727039454286101E-3</v>
      </c>
      <c r="L197" s="19">
        <f t="shared" si="302"/>
        <v>1.482129654124526E-3</v>
      </c>
      <c r="M197" s="19">
        <f t="shared" si="302"/>
        <v>9.0751876120515951E-4</v>
      </c>
      <c r="N197" s="19">
        <f t="shared" si="302"/>
        <v>8.3334658630067272E-4</v>
      </c>
      <c r="O197" s="19">
        <f t="shared" si="302"/>
        <v>6.4421069323677884E-4</v>
      </c>
      <c r="P197" s="19">
        <f t="shared" si="302"/>
        <v>7.1284186289340167E-4</v>
      </c>
      <c r="Q197" s="19">
        <f t="shared" si="302"/>
        <v>7.9012414738262641E-4</v>
      </c>
      <c r="R197" s="19">
        <f t="shared" si="302"/>
        <v>8.1266219702458308E-4</v>
      </c>
      <c r="S197" s="19">
        <f t="shared" si="302"/>
        <v>6.8350776183373073E-4</v>
      </c>
      <c r="T197" s="19">
        <f t="shared" si="302"/>
        <v>6.5850446319691721E-4</v>
      </c>
      <c r="U197" s="19">
        <f t="shared" si="302"/>
        <v>7.6170757162576173E-4</v>
      </c>
      <c r="V197" s="19">
        <f t="shared" si="302"/>
        <v>7.4997162269535751E-4</v>
      </c>
      <c r="W197" s="19">
        <f t="shared" si="302"/>
        <v>7.2390164033837661E-4</v>
      </c>
      <c r="X197" s="19">
        <f t="shared" si="302"/>
        <v>6.6892877814786445E-4</v>
      </c>
      <c r="Y197" s="19">
        <f t="shared" si="302"/>
        <v>7.0576513243475133E-4</v>
      </c>
      <c r="Z197" s="19">
        <f>Z50/Z42</f>
        <v>6.4633606194327339E-4</v>
      </c>
    </row>
    <row r="198" spans="1:26">
      <c r="A198" s="34" t="s">
        <v>603</v>
      </c>
      <c r="B198" s="98">
        <f t="shared" ref="B198:Y198" si="303">B51/B42</f>
        <v>1.3812861308640711E-3</v>
      </c>
      <c r="C198" s="98">
        <f t="shared" si="303"/>
        <v>1.2501250125012502E-3</v>
      </c>
      <c r="D198" s="98">
        <f t="shared" si="303"/>
        <v>1.2259910093992644E-3</v>
      </c>
      <c r="E198" s="98">
        <f t="shared" si="303"/>
        <v>6.9178806869048585E-4</v>
      </c>
      <c r="F198" s="98">
        <f t="shared" si="303"/>
        <v>4.4852576662496167E-4</v>
      </c>
      <c r="G198" s="98">
        <f t="shared" si="303"/>
        <v>2.7399909741473793E-4</v>
      </c>
      <c r="H198" s="98">
        <f t="shared" si="303"/>
        <v>1.6474030338574271E-4</v>
      </c>
      <c r="I198" s="98">
        <f t="shared" si="303"/>
        <v>6.6766988346592574E-5</v>
      </c>
      <c r="J198" s="98">
        <f t="shared" si="303"/>
        <v>4.7601737896176284E-5</v>
      </c>
      <c r="K198" s="98">
        <f t="shared" si="303"/>
        <v>4.7813717755624092E-5</v>
      </c>
      <c r="L198" s="98">
        <f t="shared" si="303"/>
        <v>3.3916010391865582E-5</v>
      </c>
      <c r="M198" s="98">
        <f t="shared" si="303"/>
        <v>7.2982277999016331E-5</v>
      </c>
      <c r="N198" s="98">
        <f t="shared" si="303"/>
        <v>8.9059940520682578E-5</v>
      </c>
      <c r="O198" s="98">
        <f t="shared" si="303"/>
        <v>1.0241298200174432E-4</v>
      </c>
      <c r="P198" s="98">
        <f t="shared" si="303"/>
        <v>1.6064041980696378E-4</v>
      </c>
      <c r="Q198" s="98">
        <f t="shared" si="303"/>
        <v>1.7131010275110042E-4</v>
      </c>
      <c r="R198" s="98">
        <f t="shared" si="303"/>
        <v>2.0316554925614577E-4</v>
      </c>
      <c r="S198" s="98">
        <f t="shared" si="303"/>
        <v>3.3773324702372575E-4</v>
      </c>
      <c r="T198" s="98">
        <f t="shared" si="303"/>
        <v>3.6177097052176319E-4</v>
      </c>
      <c r="U198" s="98">
        <f t="shared" si="303"/>
        <v>3.997912668753998E-4</v>
      </c>
      <c r="V198" s="98">
        <f t="shared" si="303"/>
        <v>4.2160566897468747E-4</v>
      </c>
      <c r="W198" s="98">
        <f t="shared" si="303"/>
        <v>4.1690670385979806E-4</v>
      </c>
      <c r="X198" s="98">
        <f t="shared" si="303"/>
        <v>3.7085688736695078E-4</v>
      </c>
      <c r="Y198" s="98">
        <f t="shared" si="303"/>
        <v>4.0131742824721156E-4</v>
      </c>
      <c r="Z198" s="98">
        <f>Z51/Z42</f>
        <v>4.658869075936285E-4</v>
      </c>
    </row>
    <row r="199" spans="1:26">
      <c r="A199" s="14" t="s">
        <v>65</v>
      </c>
    </row>
    <row r="200" spans="1:26">
      <c r="A200" s="16" t="s">
        <v>604</v>
      </c>
    </row>
    <row r="201" spans="1:26">
      <c r="A201" s="16"/>
    </row>
    <row r="202" spans="1:26">
      <c r="A202" s="49" t="s">
        <v>62</v>
      </c>
      <c r="B202" s="73" t="s">
        <v>29</v>
      </c>
      <c r="C202" s="73" t="s">
        <v>30</v>
      </c>
      <c r="D202" s="73" t="s">
        <v>31</v>
      </c>
      <c r="E202" s="73" t="s">
        <v>32</v>
      </c>
      <c r="F202" s="73" t="s">
        <v>33</v>
      </c>
      <c r="G202" s="73" t="s">
        <v>34</v>
      </c>
      <c r="H202" s="73" t="s">
        <v>35</v>
      </c>
      <c r="I202" s="73" t="s">
        <v>36</v>
      </c>
      <c r="J202" s="73" t="s">
        <v>37</v>
      </c>
      <c r="K202" s="73" t="s">
        <v>38</v>
      </c>
      <c r="L202" s="73" t="s">
        <v>39</v>
      </c>
      <c r="M202" s="73" t="s">
        <v>40</v>
      </c>
      <c r="N202" s="73" t="s">
        <v>41</v>
      </c>
      <c r="O202" s="73" t="s">
        <v>42</v>
      </c>
      <c r="P202" s="73" t="s">
        <v>43</v>
      </c>
      <c r="Q202" s="73" t="s">
        <v>44</v>
      </c>
      <c r="R202" s="73" t="s">
        <v>45</v>
      </c>
      <c r="S202" s="73" t="s">
        <v>46</v>
      </c>
      <c r="T202" s="73" t="s">
        <v>47</v>
      </c>
      <c r="U202" s="73" t="s">
        <v>48</v>
      </c>
      <c r="V202" s="73" t="s">
        <v>49</v>
      </c>
      <c r="W202" s="73" t="s">
        <v>50</v>
      </c>
      <c r="X202" s="73" t="s">
        <v>51</v>
      </c>
      <c r="Y202" s="73" t="s">
        <v>52</v>
      </c>
      <c r="Z202" s="73" t="s">
        <v>53</v>
      </c>
    </row>
    <row r="203" spans="1:26">
      <c r="A203" s="22" t="s">
        <v>54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>
      <c r="A204" s="18" t="s">
        <v>55</v>
      </c>
      <c r="B204" s="30">
        <f t="shared" ref="B204:Y204" si="304">SUM(B205:B213)</f>
        <v>1</v>
      </c>
      <c r="C204" s="30">
        <f t="shared" si="304"/>
        <v>1</v>
      </c>
      <c r="D204" s="30">
        <f t="shared" si="304"/>
        <v>1</v>
      </c>
      <c r="E204" s="30">
        <f t="shared" si="304"/>
        <v>1</v>
      </c>
      <c r="F204" s="30">
        <f t="shared" si="304"/>
        <v>1</v>
      </c>
      <c r="G204" s="30">
        <f t="shared" si="304"/>
        <v>1.0000000000000002</v>
      </c>
      <c r="H204" s="30">
        <f t="shared" si="304"/>
        <v>0.99999999999999978</v>
      </c>
      <c r="I204" s="30">
        <f t="shared" si="304"/>
        <v>0.99999999999999989</v>
      </c>
      <c r="J204" s="30">
        <f t="shared" si="304"/>
        <v>1.0000000000000002</v>
      </c>
      <c r="K204" s="30">
        <f t="shared" si="304"/>
        <v>1</v>
      </c>
      <c r="L204" s="30">
        <f t="shared" si="304"/>
        <v>0.99999999999999989</v>
      </c>
      <c r="M204" s="30">
        <f t="shared" si="304"/>
        <v>1</v>
      </c>
      <c r="N204" s="30">
        <f t="shared" si="304"/>
        <v>1</v>
      </c>
      <c r="O204" s="30">
        <f t="shared" si="304"/>
        <v>1</v>
      </c>
      <c r="P204" s="30">
        <f t="shared" si="304"/>
        <v>1</v>
      </c>
      <c r="Q204" s="30">
        <f t="shared" si="304"/>
        <v>1</v>
      </c>
      <c r="R204" s="30">
        <f t="shared" si="304"/>
        <v>0.99999999999999989</v>
      </c>
      <c r="S204" s="30">
        <f t="shared" si="304"/>
        <v>1</v>
      </c>
      <c r="T204" s="30">
        <f t="shared" si="304"/>
        <v>1</v>
      </c>
      <c r="U204" s="30">
        <f t="shared" si="304"/>
        <v>0.99999999999999989</v>
      </c>
      <c r="V204" s="30">
        <f t="shared" si="304"/>
        <v>1</v>
      </c>
      <c r="W204" s="30">
        <f t="shared" si="304"/>
        <v>1</v>
      </c>
      <c r="X204" s="30">
        <f t="shared" si="304"/>
        <v>1</v>
      </c>
      <c r="Y204" s="30">
        <f t="shared" si="304"/>
        <v>0.99999999999999989</v>
      </c>
      <c r="Z204" s="30">
        <f>SUM(Z205:Z213)</f>
        <v>1</v>
      </c>
    </row>
    <row r="205" spans="1:26">
      <c r="A205" s="18" t="s">
        <v>592</v>
      </c>
      <c r="B205" s="19">
        <f t="shared" ref="B205:Y205" si="305">B58/B57</f>
        <v>0.41748591412473285</v>
      </c>
      <c r="C205" s="19">
        <f t="shared" si="305"/>
        <v>0.42901427807894937</v>
      </c>
      <c r="D205" s="19">
        <f t="shared" si="305"/>
        <v>0.42099291495423719</v>
      </c>
      <c r="E205" s="19">
        <f t="shared" si="305"/>
        <v>0.37822982286757606</v>
      </c>
      <c r="F205" s="19">
        <f t="shared" si="305"/>
        <v>0.33734001594433083</v>
      </c>
      <c r="G205" s="19">
        <f t="shared" si="305"/>
        <v>0.33633802816901409</v>
      </c>
      <c r="H205" s="19">
        <f t="shared" si="305"/>
        <v>0.32317954151415912</v>
      </c>
      <c r="I205" s="19">
        <f t="shared" si="305"/>
        <v>0.32901522142430639</v>
      </c>
      <c r="J205" s="19">
        <f t="shared" si="305"/>
        <v>0.33589449032143492</v>
      </c>
      <c r="K205" s="19">
        <f t="shared" si="305"/>
        <v>0.36140204454161662</v>
      </c>
      <c r="L205" s="19">
        <f t="shared" si="305"/>
        <v>0.38274386721352477</v>
      </c>
      <c r="M205" s="19">
        <f t="shared" si="305"/>
        <v>0.38726081435993531</v>
      </c>
      <c r="N205" s="19">
        <f t="shared" si="305"/>
        <v>0.39622866056457456</v>
      </c>
      <c r="O205" s="19">
        <f t="shared" si="305"/>
        <v>0.4034509255721877</v>
      </c>
      <c r="P205" s="19">
        <f t="shared" si="305"/>
        <v>0.4119919819159229</v>
      </c>
      <c r="Q205" s="19">
        <f t="shared" si="305"/>
        <v>0.40931444157732633</v>
      </c>
      <c r="R205" s="19">
        <f t="shared" si="305"/>
        <v>0.38990721111894322</v>
      </c>
      <c r="S205" s="19">
        <f t="shared" si="305"/>
        <v>0.38486194321076123</v>
      </c>
      <c r="T205" s="19">
        <f t="shared" si="305"/>
        <v>0.37811011770722253</v>
      </c>
      <c r="U205" s="19">
        <f t="shared" si="305"/>
        <v>0.37005828220858894</v>
      </c>
      <c r="V205" s="19">
        <f t="shared" si="305"/>
        <v>0.36286526360949567</v>
      </c>
      <c r="W205" s="19">
        <f t="shared" si="305"/>
        <v>0.35177730507272786</v>
      </c>
      <c r="X205" s="19">
        <f t="shared" si="305"/>
        <v>0.33487518161405361</v>
      </c>
      <c r="Y205" s="19">
        <f t="shared" si="305"/>
        <v>0.3306811951572875</v>
      </c>
      <c r="Z205" s="19">
        <f>Z58/Z57</f>
        <v>0.33147045350435184</v>
      </c>
    </row>
    <row r="206" spans="1:26">
      <c r="A206" s="18" t="s">
        <v>593</v>
      </c>
      <c r="B206" s="19">
        <f t="shared" ref="B206:Y206" si="306">B59/B57</f>
        <v>0.31122984262677289</v>
      </c>
      <c r="C206" s="19">
        <f t="shared" si="306"/>
        <v>0.32175307322287544</v>
      </c>
      <c r="D206" s="19">
        <f t="shared" si="306"/>
        <v>0.29832833261894559</v>
      </c>
      <c r="E206" s="19">
        <f t="shared" si="306"/>
        <v>0.24398007857682272</v>
      </c>
      <c r="F206" s="19">
        <f t="shared" si="306"/>
        <v>0.21507542657264866</v>
      </c>
      <c r="G206" s="19">
        <f t="shared" si="306"/>
        <v>0.20850929577464788</v>
      </c>
      <c r="H206" s="19">
        <f t="shared" si="306"/>
        <v>0.20246580620304372</v>
      </c>
      <c r="I206" s="19">
        <f t="shared" si="306"/>
        <v>0.20974401057548925</v>
      </c>
      <c r="J206" s="19">
        <f t="shared" si="306"/>
        <v>0.21423537115965194</v>
      </c>
      <c r="K206" s="19">
        <f t="shared" si="306"/>
        <v>0.21801019454635293</v>
      </c>
      <c r="L206" s="19">
        <f t="shared" si="306"/>
        <v>0.20841624372223563</v>
      </c>
      <c r="M206" s="19">
        <f t="shared" si="306"/>
        <v>0.2065639725536664</v>
      </c>
      <c r="N206" s="19">
        <f t="shared" si="306"/>
        <v>0.20913231140646352</v>
      </c>
      <c r="O206" s="19">
        <f t="shared" si="306"/>
        <v>0.21358489910742195</v>
      </c>
      <c r="P206" s="19">
        <f t="shared" si="306"/>
        <v>0.21684405086797495</v>
      </c>
      <c r="Q206" s="19">
        <f t="shared" si="306"/>
        <v>0.22105629389422787</v>
      </c>
      <c r="R206" s="19">
        <f t="shared" si="306"/>
        <v>0.20178502642688126</v>
      </c>
      <c r="S206" s="19">
        <f t="shared" si="306"/>
        <v>0.20601722619870957</v>
      </c>
      <c r="T206" s="19">
        <f t="shared" si="306"/>
        <v>0.19893421354664559</v>
      </c>
      <c r="U206" s="19">
        <f t="shared" si="306"/>
        <v>0.19382208588957056</v>
      </c>
      <c r="V206" s="19">
        <f t="shared" si="306"/>
        <v>0.19356587853942225</v>
      </c>
      <c r="W206" s="19">
        <f t="shared" si="306"/>
        <v>0.19143707043399408</v>
      </c>
      <c r="X206" s="19">
        <f t="shared" si="306"/>
        <v>0.18646149782063134</v>
      </c>
      <c r="Y206" s="19">
        <f t="shared" si="306"/>
        <v>0.18947072892305003</v>
      </c>
      <c r="Z206" s="19">
        <f>Z59/Z57</f>
        <v>0.18958874128365655</v>
      </c>
    </row>
    <row r="207" spans="1:26">
      <c r="A207" s="18" t="s">
        <v>594</v>
      </c>
      <c r="B207" s="19">
        <f t="shared" ref="B207:Y207" si="307">B60/B57</f>
        <v>0.14653196036526131</v>
      </c>
      <c r="C207" s="19">
        <f t="shared" si="307"/>
        <v>0.13668779109719784</v>
      </c>
      <c r="D207" s="19">
        <f t="shared" si="307"/>
        <v>0.15549280149265021</v>
      </c>
      <c r="E207" s="19">
        <f t="shared" si="307"/>
        <v>0.17358595176415481</v>
      </c>
      <c r="F207" s="19">
        <f t="shared" si="307"/>
        <v>0.18163559170153201</v>
      </c>
      <c r="G207" s="19">
        <f t="shared" si="307"/>
        <v>0.16553464788732394</v>
      </c>
      <c r="H207" s="19">
        <f t="shared" si="307"/>
        <v>0.16551483336544018</v>
      </c>
      <c r="I207" s="19">
        <f t="shared" si="307"/>
        <v>0.16581358145713126</v>
      </c>
      <c r="J207" s="19">
        <f t="shared" si="307"/>
        <v>0.16662781921505948</v>
      </c>
      <c r="K207" s="19">
        <f t="shared" si="307"/>
        <v>0.15553467605049653</v>
      </c>
      <c r="L207" s="19">
        <f t="shared" si="307"/>
        <v>0.15413696095335697</v>
      </c>
      <c r="M207" s="19">
        <f t="shared" si="307"/>
        <v>0.16034102302668535</v>
      </c>
      <c r="N207" s="19">
        <f t="shared" si="307"/>
        <v>0.16245704485611487</v>
      </c>
      <c r="O207" s="19">
        <f t="shared" si="307"/>
        <v>0.16319938874031883</v>
      </c>
      <c r="P207" s="19">
        <f t="shared" si="307"/>
        <v>0.16303654562888592</v>
      </c>
      <c r="Q207" s="19">
        <f t="shared" si="307"/>
        <v>0.16686776142504445</v>
      </c>
      <c r="R207" s="19">
        <f t="shared" si="307"/>
        <v>0.1913924621153559</v>
      </c>
      <c r="S207" s="19">
        <f t="shared" si="307"/>
        <v>0.1974235695061286</v>
      </c>
      <c r="T207" s="19">
        <f t="shared" si="307"/>
        <v>0.20645689928201791</v>
      </c>
      <c r="U207" s="19">
        <f t="shared" si="307"/>
        <v>0.21165030674846627</v>
      </c>
      <c r="V207" s="19">
        <f t="shared" si="307"/>
        <v>0.21008318238154255</v>
      </c>
      <c r="W207" s="19">
        <f t="shared" si="307"/>
        <v>0.20912396077866385</v>
      </c>
      <c r="X207" s="19">
        <f t="shared" si="307"/>
        <v>0.21075155197464007</v>
      </c>
      <c r="Y207" s="19">
        <f t="shared" si="307"/>
        <v>0.20912339064035365</v>
      </c>
      <c r="Z207" s="19">
        <f>Z60/Z57</f>
        <v>0.20538759098081133</v>
      </c>
    </row>
    <row r="208" spans="1:26">
      <c r="A208" s="18" t="s">
        <v>595</v>
      </c>
      <c r="B208" s="19">
        <f t="shared" ref="B208:Y208" si="308">B61/B57</f>
        <v>1.2434427822032253E-2</v>
      </c>
      <c r="C208" s="19">
        <f t="shared" si="308"/>
        <v>1.0964342979308239E-2</v>
      </c>
      <c r="D208" s="19">
        <f t="shared" si="308"/>
        <v>1.2896800383248027E-2</v>
      </c>
      <c r="E208" s="19">
        <f t="shared" si="308"/>
        <v>1.249390599458948E-2</v>
      </c>
      <c r="F208" s="19">
        <f t="shared" si="308"/>
        <v>1.1470030220068844E-2</v>
      </c>
      <c r="G208" s="19">
        <f t="shared" si="308"/>
        <v>1.0668169014084508E-2</v>
      </c>
      <c r="H208" s="19">
        <f t="shared" si="308"/>
        <v>1.0470846978745264E-2</v>
      </c>
      <c r="I208" s="19">
        <f t="shared" si="308"/>
        <v>1.0118878461700571E-2</v>
      </c>
      <c r="J208" s="19">
        <f t="shared" si="308"/>
        <v>9.5453738234771799E-3</v>
      </c>
      <c r="K208" s="19">
        <f t="shared" si="308"/>
        <v>9.6159508040173994E-3</v>
      </c>
      <c r="L208" s="19">
        <f t="shared" si="308"/>
        <v>1.0002368341253627E-2</v>
      </c>
      <c r="M208" s="19">
        <f t="shared" si="308"/>
        <v>1.0310392850556536E-2</v>
      </c>
      <c r="N208" s="19">
        <f t="shared" si="308"/>
        <v>1.0230602976523168E-2</v>
      </c>
      <c r="O208" s="19">
        <f t="shared" si="308"/>
        <v>1.0278105789601638E-2</v>
      </c>
      <c r="P208" s="19">
        <f t="shared" si="308"/>
        <v>1.0508549585862486E-2</v>
      </c>
      <c r="Q208" s="19">
        <f t="shared" si="308"/>
        <v>1.0718610818080241E-2</v>
      </c>
      <c r="R208" s="19">
        <f t="shared" si="308"/>
        <v>1.1983155974938355E-2</v>
      </c>
      <c r="S208" s="19">
        <f t="shared" si="308"/>
        <v>1.2126666166712496E-2</v>
      </c>
      <c r="T208" s="19">
        <f t="shared" si="308"/>
        <v>1.3063729264671271E-2</v>
      </c>
      <c r="U208" s="19">
        <f t="shared" si="308"/>
        <v>1.4297546012269938E-2</v>
      </c>
      <c r="V208" s="19">
        <f t="shared" si="308"/>
        <v>1.6124034703022212E-2</v>
      </c>
      <c r="W208" s="19">
        <f t="shared" si="308"/>
        <v>1.848634569805447E-2</v>
      </c>
      <c r="X208" s="19">
        <f t="shared" si="308"/>
        <v>2.2401267996301679E-2</v>
      </c>
      <c r="Y208" s="19">
        <f t="shared" si="308"/>
        <v>2.3400440198433615E-2</v>
      </c>
      <c r="Z208" s="19">
        <f>Z61/Z57</f>
        <v>2.4400671858298976E-2</v>
      </c>
    </row>
    <row r="209" spans="1:26">
      <c r="A209" s="18" t="s">
        <v>596</v>
      </c>
      <c r="B209" s="19">
        <f t="shared" ref="B209:Y209" si="309">B62/B57</f>
        <v>1.3522440256460074E-2</v>
      </c>
      <c r="C209" s="19">
        <f t="shared" si="309"/>
        <v>1.2903718408795907E-2</v>
      </c>
      <c r="D209" s="19">
        <f t="shared" si="309"/>
        <v>1.2342099291495424E-2</v>
      </c>
      <c r="E209" s="19">
        <f t="shared" si="309"/>
        <v>9.683494087619848E-3</v>
      </c>
      <c r="F209" s="19">
        <f t="shared" si="309"/>
        <v>7.7373264200033369E-3</v>
      </c>
      <c r="G209" s="19">
        <f t="shared" si="309"/>
        <v>7.0219718309859156E-3</v>
      </c>
      <c r="H209" s="19">
        <f t="shared" si="309"/>
        <v>6.2327425672638543E-3</v>
      </c>
      <c r="I209" s="19">
        <f t="shared" si="309"/>
        <v>6.0317328539452129E-3</v>
      </c>
      <c r="J209" s="19">
        <f t="shared" si="309"/>
        <v>5.5468611259101401E-3</v>
      </c>
      <c r="K209" s="19">
        <f t="shared" si="309"/>
        <v>4.531478414033758E-3</v>
      </c>
      <c r="L209" s="19">
        <f t="shared" si="309"/>
        <v>4.31613592950754E-3</v>
      </c>
      <c r="M209" s="19">
        <f t="shared" si="309"/>
        <v>4.2415904798444965E-3</v>
      </c>
      <c r="N209" s="19">
        <f t="shared" si="309"/>
        <v>4.188724234883083E-3</v>
      </c>
      <c r="O209" s="19">
        <f t="shared" si="309"/>
        <v>4.1416316465807661E-3</v>
      </c>
      <c r="P209" s="19">
        <f t="shared" si="309"/>
        <v>4.1435445311720377E-3</v>
      </c>
      <c r="Q209" s="19">
        <f t="shared" si="309"/>
        <v>4.1839604441778052E-3</v>
      </c>
      <c r="R209" s="19">
        <f t="shared" si="309"/>
        <v>4.7193666981989891E-3</v>
      </c>
      <c r="S209" s="19">
        <f t="shared" si="309"/>
        <v>4.902328397674658E-3</v>
      </c>
      <c r="T209" s="19">
        <f t="shared" si="309"/>
        <v>5.5352322618324673E-3</v>
      </c>
      <c r="U209" s="19">
        <f t="shared" si="309"/>
        <v>6.2331288343558285E-3</v>
      </c>
      <c r="V209" s="19">
        <f t="shared" si="309"/>
        <v>6.7511202211840973E-3</v>
      </c>
      <c r="W209" s="19">
        <f t="shared" si="309"/>
        <v>7.426742487803362E-3</v>
      </c>
      <c r="X209" s="19">
        <f t="shared" si="309"/>
        <v>8.0966847180029052E-3</v>
      </c>
      <c r="Y209" s="19">
        <f t="shared" si="309"/>
        <v>8.0226296956486046E-3</v>
      </c>
      <c r="Z209" s="19">
        <f>Z62/Z57</f>
        <v>8.7748765714867408E-3</v>
      </c>
    </row>
    <row r="210" spans="1:26">
      <c r="A210" s="18" t="s">
        <v>597</v>
      </c>
      <c r="B210" s="19">
        <f t="shared" ref="B210:Y210" si="310">B63/B57</f>
        <v>5.2302312026423159E-2</v>
      </c>
      <c r="C210" s="19">
        <f t="shared" si="310"/>
        <v>5.0133618385889901E-2</v>
      </c>
      <c r="D210" s="19">
        <f t="shared" si="310"/>
        <v>5.7550238269332595E-2</v>
      </c>
      <c r="E210" s="19">
        <f t="shared" si="310"/>
        <v>0.13851315827207464</v>
      </c>
      <c r="F210" s="19">
        <f t="shared" si="310"/>
        <v>0.20714034101092002</v>
      </c>
      <c r="G210" s="19">
        <f t="shared" si="310"/>
        <v>0.23679549295774649</v>
      </c>
      <c r="H210" s="19">
        <f t="shared" si="310"/>
        <v>0.25708357413472033</v>
      </c>
      <c r="I210" s="19">
        <f t="shared" si="310"/>
        <v>0.23999208115538498</v>
      </c>
      <c r="J210" s="19">
        <f t="shared" si="310"/>
        <v>0.22047038714260345</v>
      </c>
      <c r="K210" s="19">
        <f t="shared" si="310"/>
        <v>0.20760059498055561</v>
      </c>
      <c r="L210" s="19">
        <f t="shared" si="310"/>
        <v>0.19955820475306169</v>
      </c>
      <c r="M210" s="19">
        <f t="shared" si="310"/>
        <v>0.18858861659710402</v>
      </c>
      <c r="N210" s="19">
        <f t="shared" si="310"/>
        <v>0.17332732616581908</v>
      </c>
      <c r="O210" s="19">
        <f t="shared" si="310"/>
        <v>0.15670258396137951</v>
      </c>
      <c r="P210" s="19">
        <f t="shared" si="310"/>
        <v>0.13924912898789044</v>
      </c>
      <c r="Q210" s="19">
        <f t="shared" si="310"/>
        <v>0.12908053231752603</v>
      </c>
      <c r="R210" s="19">
        <f t="shared" si="310"/>
        <v>0.130074760428595</v>
      </c>
      <c r="S210" s="19">
        <f t="shared" si="310"/>
        <v>0.11911685873239397</v>
      </c>
      <c r="T210" s="19">
        <f t="shared" si="310"/>
        <v>0.11725684930511769</v>
      </c>
      <c r="U210" s="19">
        <f t="shared" si="310"/>
        <v>0.11704294478527608</v>
      </c>
      <c r="V210" s="19">
        <f t="shared" si="310"/>
        <v>0.12121627419201068</v>
      </c>
      <c r="W210" s="19">
        <f t="shared" si="310"/>
        <v>0.13179148622422604</v>
      </c>
      <c r="X210" s="19">
        <f t="shared" si="310"/>
        <v>0.14764231937656849</v>
      </c>
      <c r="Y210" s="19">
        <f t="shared" si="310"/>
        <v>0.15160359892678457</v>
      </c>
      <c r="Z210" s="19">
        <f>Z63/Z57</f>
        <v>0.15681274494833816</v>
      </c>
    </row>
    <row r="211" spans="1:26">
      <c r="A211" s="18" t="s">
        <v>598</v>
      </c>
      <c r="B211" s="19">
        <f t="shared" ref="B211:Y211" si="311">B64/B57</f>
        <v>4.2937633572955117E-2</v>
      </c>
      <c r="C211" s="19">
        <f t="shared" si="311"/>
        <v>3.6145682217301675E-2</v>
      </c>
      <c r="D211" s="19">
        <f t="shared" si="311"/>
        <v>4.0291470210030003E-2</v>
      </c>
      <c r="E211" s="19">
        <f t="shared" si="311"/>
        <v>4.2089264035330892E-2</v>
      </c>
      <c r="F211" s="19">
        <f t="shared" si="311"/>
        <v>3.8563032636438357E-2</v>
      </c>
      <c r="G211" s="19">
        <f t="shared" si="311"/>
        <v>3.4321126760563384E-2</v>
      </c>
      <c r="H211" s="19">
        <f t="shared" si="311"/>
        <v>3.4434598343286459E-2</v>
      </c>
      <c r="I211" s="19">
        <f t="shared" si="311"/>
        <v>3.8767214706060787E-2</v>
      </c>
      <c r="J211" s="19">
        <f t="shared" si="311"/>
        <v>4.7052588350204226E-2</v>
      </c>
      <c r="K211" s="19">
        <f t="shared" si="311"/>
        <v>4.2401325137416443E-2</v>
      </c>
      <c r="L211" s="19">
        <f t="shared" si="311"/>
        <v>4.0113503307930842E-2</v>
      </c>
      <c r="M211" s="19">
        <f t="shared" si="311"/>
        <v>4.2142458935426501E-2</v>
      </c>
      <c r="N211" s="19">
        <f t="shared" si="311"/>
        <v>4.3895534790213131E-2</v>
      </c>
      <c r="O211" s="19">
        <f t="shared" si="311"/>
        <v>4.8177942555482238E-2</v>
      </c>
      <c r="P211" s="19">
        <f t="shared" si="311"/>
        <v>5.3705543672091599E-2</v>
      </c>
      <c r="Q211" s="19">
        <f t="shared" si="311"/>
        <v>5.8234217035142144E-2</v>
      </c>
      <c r="R211" s="19">
        <f t="shared" si="311"/>
        <v>6.9482913586587675E-2</v>
      </c>
      <c r="S211" s="19">
        <f t="shared" si="311"/>
        <v>7.4840361855718782E-2</v>
      </c>
      <c r="T211" s="19">
        <f t="shared" si="311"/>
        <v>7.9867154425716028E-2</v>
      </c>
      <c r="U211" s="19">
        <f t="shared" si="311"/>
        <v>8.6058282208588952E-2</v>
      </c>
      <c r="V211" s="19">
        <f t="shared" si="311"/>
        <v>8.8434907998855949E-2</v>
      </c>
      <c r="W211" s="19">
        <f t="shared" si="311"/>
        <v>8.8920339782649835E-2</v>
      </c>
      <c r="X211" s="19">
        <f t="shared" si="311"/>
        <v>8.8759741117421742E-2</v>
      </c>
      <c r="Y211" s="19">
        <f t="shared" si="311"/>
        <v>8.6630627958162607E-2</v>
      </c>
      <c r="Z211" s="19">
        <f>Z64/Z57</f>
        <v>8.2447701939227361E-2</v>
      </c>
    </row>
    <row r="212" spans="1:26">
      <c r="A212" s="18" t="s">
        <v>599</v>
      </c>
      <c r="B212" s="19">
        <f t="shared" ref="B212:Y212" si="312">B65/B57</f>
        <v>2.758888673013406E-3</v>
      </c>
      <c r="C212" s="19">
        <f t="shared" si="312"/>
        <v>1.7561273574100938E-3</v>
      </c>
      <c r="D212" s="19">
        <f t="shared" si="312"/>
        <v>1.5128211593252818E-3</v>
      </c>
      <c r="E212" s="19">
        <f t="shared" si="312"/>
        <v>1.0132777623768055E-3</v>
      </c>
      <c r="F212" s="19">
        <f t="shared" si="312"/>
        <v>7.2923683511213566E-4</v>
      </c>
      <c r="G212" s="19">
        <f t="shared" si="312"/>
        <v>5.9943661971830983E-4</v>
      </c>
      <c r="H212" s="19">
        <f t="shared" si="312"/>
        <v>4.2140242727798115E-4</v>
      </c>
      <c r="I212" s="19">
        <f t="shared" si="312"/>
        <v>4.023283957634181E-4</v>
      </c>
      <c r="J212" s="19">
        <f t="shared" si="312"/>
        <v>5.2721541466879771E-4</v>
      </c>
      <c r="K212" s="19">
        <f t="shared" si="312"/>
        <v>8.1669017744450214E-4</v>
      </c>
      <c r="L212" s="19">
        <f t="shared" si="312"/>
        <v>6.4852709094651755E-4</v>
      </c>
      <c r="M212" s="19">
        <f t="shared" si="312"/>
        <v>4.7058125263642087E-4</v>
      </c>
      <c r="N212" s="19">
        <f t="shared" si="312"/>
        <v>4.4841238638271464E-4</v>
      </c>
      <c r="O212" s="19">
        <f t="shared" si="312"/>
        <v>3.6250130239988887E-4</v>
      </c>
      <c r="P212" s="19">
        <f t="shared" si="312"/>
        <v>3.9266050269221926E-4</v>
      </c>
      <c r="Q212" s="19">
        <f t="shared" si="312"/>
        <v>4.1928814685790369E-4</v>
      </c>
      <c r="R212" s="19">
        <f t="shared" si="312"/>
        <v>4.7167462835969907E-4</v>
      </c>
      <c r="S212" s="19">
        <f t="shared" si="312"/>
        <v>4.5829132329536459E-4</v>
      </c>
      <c r="T212" s="19">
        <f t="shared" si="312"/>
        <v>4.9105210091847081E-4</v>
      </c>
      <c r="U212" s="19">
        <f t="shared" si="312"/>
        <v>5.3067484662576686E-4</v>
      </c>
      <c r="V212" s="19">
        <f t="shared" si="312"/>
        <v>5.6011059204881303E-4</v>
      </c>
      <c r="W212" s="19">
        <f t="shared" si="312"/>
        <v>6.0736007412617833E-4</v>
      </c>
      <c r="X212" s="19">
        <f t="shared" si="312"/>
        <v>6.1286487914410253E-4</v>
      </c>
      <c r="Y212" s="19">
        <f t="shared" si="312"/>
        <v>6.2507118130507452E-4</v>
      </c>
      <c r="Z212" s="19">
        <f>Z65/Z57</f>
        <v>5.8533109380567007E-4</v>
      </c>
    </row>
    <row r="213" spans="1:26">
      <c r="A213" s="36" t="s">
        <v>603</v>
      </c>
      <c r="B213" s="48">
        <f t="shared" ref="B213:Y213" si="313">B66/B57</f>
        <v>7.9658053234894115E-4</v>
      </c>
      <c r="C213" s="48">
        <f t="shared" si="313"/>
        <v>6.4136825227151251E-4</v>
      </c>
      <c r="D213" s="48">
        <f t="shared" si="313"/>
        <v>5.9252162073573532E-4</v>
      </c>
      <c r="E213" s="48">
        <f t="shared" si="313"/>
        <v>4.1104663945474185E-4</v>
      </c>
      <c r="F213" s="48">
        <f t="shared" si="313"/>
        <v>3.0899865894582016E-4</v>
      </c>
      <c r="G213" s="48">
        <f t="shared" si="313"/>
        <v>2.1183098591549295E-4</v>
      </c>
      <c r="H213" s="48">
        <f t="shared" si="313"/>
        <v>1.9665446606305785E-4</v>
      </c>
      <c r="I213" s="48">
        <f t="shared" si="313"/>
        <v>1.1495097021811947E-4</v>
      </c>
      <c r="J213" s="48">
        <f t="shared" si="313"/>
        <v>9.9893446989877458E-5</v>
      </c>
      <c r="K213" s="48">
        <f t="shared" si="313"/>
        <v>8.7045348066185186E-5</v>
      </c>
      <c r="L213" s="48">
        <f t="shared" si="313"/>
        <v>6.4188688182419826E-5</v>
      </c>
      <c r="M213" s="48">
        <f t="shared" si="313"/>
        <v>8.0549944144972941E-5</v>
      </c>
      <c r="N213" s="48">
        <f t="shared" si="313"/>
        <v>9.1382619025861278E-5</v>
      </c>
      <c r="O213" s="48">
        <f t="shared" si="313"/>
        <v>1.0202132462751364E-4</v>
      </c>
      <c r="P213" s="48">
        <f t="shared" si="313"/>
        <v>1.2799430750740849E-4</v>
      </c>
      <c r="Q213" s="48">
        <f t="shared" si="313"/>
        <v>1.248943416172479E-4</v>
      </c>
      <c r="R213" s="48">
        <f t="shared" si="313"/>
        <v>1.8342902213988298E-4</v>
      </c>
      <c r="S213" s="48">
        <f t="shared" si="313"/>
        <v>2.5275460860532228E-4</v>
      </c>
      <c r="T213" s="48">
        <f t="shared" si="313"/>
        <v>2.8475210585804817E-4</v>
      </c>
      <c r="U213" s="48">
        <f t="shared" si="313"/>
        <v>3.0674846625766873E-4</v>
      </c>
      <c r="V213" s="48">
        <f t="shared" si="313"/>
        <v>3.99227762417771E-4</v>
      </c>
      <c r="W213" s="48">
        <f t="shared" si="313"/>
        <v>4.2938944775432143E-4</v>
      </c>
      <c r="X213" s="48">
        <f t="shared" si="313"/>
        <v>3.9889050323603222E-4</v>
      </c>
      <c r="Y213" s="48">
        <f t="shared" si="313"/>
        <v>4.4231731897435356E-4</v>
      </c>
      <c r="Z213" s="48">
        <f>Z66/Z57</f>
        <v>5.318878200234132E-4</v>
      </c>
    </row>
    <row r="214" spans="1:26">
      <c r="A214" s="22" t="s">
        <v>58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>
      <c r="A215" s="18" t="s">
        <v>55</v>
      </c>
      <c r="B215" s="30">
        <f t="shared" ref="B215:Y215" si="314">SUM(B216:B224)</f>
        <v>1</v>
      </c>
      <c r="C215" s="30">
        <f t="shared" si="314"/>
        <v>1</v>
      </c>
      <c r="D215" s="30">
        <f t="shared" si="314"/>
        <v>0.99999999999999989</v>
      </c>
      <c r="E215" s="30">
        <f t="shared" si="314"/>
        <v>1</v>
      </c>
      <c r="F215" s="30">
        <f t="shared" si="314"/>
        <v>0.99999999999999989</v>
      </c>
      <c r="G215" s="30">
        <f t="shared" si="314"/>
        <v>0.99999999999999989</v>
      </c>
      <c r="H215" s="30">
        <f t="shared" si="314"/>
        <v>1</v>
      </c>
      <c r="I215" s="30">
        <f t="shared" si="314"/>
        <v>0.99999999999999989</v>
      </c>
      <c r="J215" s="30">
        <f t="shared" si="314"/>
        <v>1</v>
      </c>
      <c r="K215" s="30">
        <f t="shared" si="314"/>
        <v>0.99999999999999989</v>
      </c>
      <c r="L215" s="30">
        <f t="shared" si="314"/>
        <v>1</v>
      </c>
      <c r="M215" s="30">
        <f t="shared" si="314"/>
        <v>1</v>
      </c>
      <c r="N215" s="30">
        <f t="shared" si="314"/>
        <v>1</v>
      </c>
      <c r="O215" s="30">
        <f t="shared" si="314"/>
        <v>1</v>
      </c>
      <c r="P215" s="30">
        <f t="shared" si="314"/>
        <v>1</v>
      </c>
      <c r="Q215" s="30">
        <f t="shared" si="314"/>
        <v>1</v>
      </c>
      <c r="R215" s="30">
        <f t="shared" si="314"/>
        <v>0.99999999999999989</v>
      </c>
      <c r="S215" s="30">
        <f t="shared" si="314"/>
        <v>1</v>
      </c>
      <c r="T215" s="30">
        <f t="shared" si="314"/>
        <v>0.99999999999999978</v>
      </c>
      <c r="U215" s="30">
        <f t="shared" si="314"/>
        <v>1</v>
      </c>
      <c r="V215" s="30">
        <f t="shared" si="314"/>
        <v>1</v>
      </c>
      <c r="W215" s="30">
        <f t="shared" si="314"/>
        <v>1</v>
      </c>
      <c r="X215" s="30">
        <f t="shared" si="314"/>
        <v>1</v>
      </c>
      <c r="Y215" s="30">
        <f t="shared" si="314"/>
        <v>0.99999999999999989</v>
      </c>
      <c r="Z215" s="30">
        <f>SUM(Z216:Z224)</f>
        <v>0.99999999999999978</v>
      </c>
    </row>
    <row r="216" spans="1:26">
      <c r="A216" s="18" t="s">
        <v>592</v>
      </c>
      <c r="B216" s="19">
        <f t="shared" ref="B216:Y216" si="315">B69/B68</f>
        <v>0.44842065848244134</v>
      </c>
      <c r="C216" s="19">
        <f t="shared" si="315"/>
        <v>0.45277189090693021</v>
      </c>
      <c r="D216" s="19">
        <f t="shared" si="315"/>
        <v>0.45441932864103951</v>
      </c>
      <c r="E216" s="19">
        <f t="shared" si="315"/>
        <v>0.41573669860095058</v>
      </c>
      <c r="F216" s="19">
        <f t="shared" si="315"/>
        <v>0.36021549852129131</v>
      </c>
      <c r="G216" s="19">
        <f t="shared" si="315"/>
        <v>0.34209461562402738</v>
      </c>
      <c r="H216" s="19">
        <f t="shared" si="315"/>
        <v>0.30832178542775873</v>
      </c>
      <c r="I216" s="19">
        <f t="shared" si="315"/>
        <v>0.30306696580644404</v>
      </c>
      <c r="J216" s="19">
        <f t="shared" si="315"/>
        <v>0.31182258234241816</v>
      </c>
      <c r="K216" s="19">
        <f t="shared" si="315"/>
        <v>0.3270892184842597</v>
      </c>
      <c r="L216" s="19">
        <f t="shared" si="315"/>
        <v>0.33627078080259842</v>
      </c>
      <c r="M216" s="19">
        <f t="shared" si="315"/>
        <v>0.3401413624082244</v>
      </c>
      <c r="N216" s="19">
        <f t="shared" si="315"/>
        <v>0.34533685502771472</v>
      </c>
      <c r="O216" s="19">
        <f t="shared" si="315"/>
        <v>0.34920173321313286</v>
      </c>
      <c r="P216" s="19">
        <f t="shared" si="315"/>
        <v>0.35391090125230956</v>
      </c>
      <c r="Q216" s="19">
        <f t="shared" si="315"/>
        <v>0.3562325882196869</v>
      </c>
      <c r="R216" s="19">
        <f t="shared" si="315"/>
        <v>0.32981432817381356</v>
      </c>
      <c r="S216" s="19">
        <f t="shared" si="315"/>
        <v>0.31874801927281127</v>
      </c>
      <c r="T216" s="19">
        <f t="shared" si="315"/>
        <v>0.31045618776589956</v>
      </c>
      <c r="U216" s="19">
        <f t="shared" si="315"/>
        <v>0.30420590233957867</v>
      </c>
      <c r="V216" s="19">
        <f t="shared" si="315"/>
        <v>0.30099790316991371</v>
      </c>
      <c r="W216" s="19">
        <f t="shared" si="315"/>
        <v>0.29358922236392898</v>
      </c>
      <c r="X216" s="19">
        <f t="shared" si="315"/>
        <v>0.28221587579777546</v>
      </c>
      <c r="Y216" s="19">
        <f t="shared" si="315"/>
        <v>0.28103519712728547</v>
      </c>
      <c r="Z216" s="19">
        <f>Z69/Z68</f>
        <v>0.29032670578065134</v>
      </c>
    </row>
    <row r="217" spans="1:26">
      <c r="A217" s="18" t="s">
        <v>593</v>
      </c>
      <c r="B217" s="19">
        <f t="shared" ref="B217:Y217" si="316">B70/B68</f>
        <v>0.39265559389125143</v>
      </c>
      <c r="C217" s="19">
        <f t="shared" si="316"/>
        <v>0.38917387945889204</v>
      </c>
      <c r="D217" s="19">
        <f t="shared" si="316"/>
        <v>0.370296426637791</v>
      </c>
      <c r="E217" s="19">
        <f t="shared" si="316"/>
        <v>0.33210661978336337</v>
      </c>
      <c r="F217" s="19">
        <f t="shared" si="316"/>
        <v>0.30451057845428414</v>
      </c>
      <c r="G217" s="19">
        <f t="shared" si="316"/>
        <v>0.30242763772175535</v>
      </c>
      <c r="H217" s="19">
        <f t="shared" si="316"/>
        <v>0.3023630661512654</v>
      </c>
      <c r="I217" s="19">
        <f t="shared" si="316"/>
        <v>0.31656936793017981</v>
      </c>
      <c r="J217" s="19">
        <f t="shared" si="316"/>
        <v>0.33301588971903612</v>
      </c>
      <c r="K217" s="19">
        <f t="shared" si="316"/>
        <v>0.34216328053454531</v>
      </c>
      <c r="L217" s="19">
        <f t="shared" si="316"/>
        <v>0.33430488482413778</v>
      </c>
      <c r="M217" s="19">
        <f t="shared" si="316"/>
        <v>0.33666333251708924</v>
      </c>
      <c r="N217" s="19">
        <f t="shared" si="316"/>
        <v>0.34121581125040817</v>
      </c>
      <c r="O217" s="19">
        <f t="shared" si="316"/>
        <v>0.34566634400874086</v>
      </c>
      <c r="P217" s="19">
        <f t="shared" si="316"/>
        <v>0.34816259494970231</v>
      </c>
      <c r="Q217" s="19">
        <f t="shared" si="316"/>
        <v>0.34922641947466171</v>
      </c>
      <c r="R217" s="19">
        <f t="shared" si="316"/>
        <v>0.32281176107220794</v>
      </c>
      <c r="S217" s="19">
        <f t="shared" si="316"/>
        <v>0.32742830439009718</v>
      </c>
      <c r="T217" s="19">
        <f t="shared" si="316"/>
        <v>0.31468195118040804</v>
      </c>
      <c r="U217" s="19">
        <f t="shared" si="316"/>
        <v>0.30266478982623046</v>
      </c>
      <c r="V217" s="19">
        <f t="shared" si="316"/>
        <v>0.30036356801776137</v>
      </c>
      <c r="W217" s="19">
        <f t="shared" si="316"/>
        <v>0.29508735387648488</v>
      </c>
      <c r="X217" s="19">
        <f t="shared" si="316"/>
        <v>0.28791182106602337</v>
      </c>
      <c r="Y217" s="19">
        <f t="shared" si="316"/>
        <v>0.29372549852858371</v>
      </c>
      <c r="Z217" s="19">
        <f>Z70/Z68</f>
        <v>0.29436257333872129</v>
      </c>
    </row>
    <row r="218" spans="1:26">
      <c r="A218" s="18" t="s">
        <v>594</v>
      </c>
      <c r="B218" s="19">
        <f t="shared" ref="B218:Y218" si="317">B71/B68</f>
        <v>8.4008665650324957E-2</v>
      </c>
      <c r="C218" s="19">
        <f t="shared" si="317"/>
        <v>8.3542949949493947E-2</v>
      </c>
      <c r="D218" s="19">
        <f t="shared" si="317"/>
        <v>9.469748240389822E-2</v>
      </c>
      <c r="E218" s="19">
        <f t="shared" si="317"/>
        <v>0.11541040272956181</v>
      </c>
      <c r="F218" s="19">
        <f t="shared" si="317"/>
        <v>0.13221516762145058</v>
      </c>
      <c r="G218" s="19">
        <f t="shared" si="317"/>
        <v>0.12296918767507002</v>
      </c>
      <c r="H218" s="19">
        <f t="shared" si="317"/>
        <v>0.12897673400918971</v>
      </c>
      <c r="I218" s="19">
        <f t="shared" si="317"/>
        <v>0.13461289981558267</v>
      </c>
      <c r="J218" s="19">
        <f t="shared" si="317"/>
        <v>0.13296853625170998</v>
      </c>
      <c r="K218" s="19">
        <f t="shared" si="317"/>
        <v>0.12416840697544831</v>
      </c>
      <c r="L218" s="19">
        <f t="shared" si="317"/>
        <v>0.12483439463224924</v>
      </c>
      <c r="M218" s="19">
        <f t="shared" si="317"/>
        <v>0.12773666582275328</v>
      </c>
      <c r="N218" s="19">
        <f t="shared" si="317"/>
        <v>0.13055069875872674</v>
      </c>
      <c r="O218" s="19">
        <f t="shared" si="317"/>
        <v>0.13338512477722061</v>
      </c>
      <c r="P218" s="19">
        <f t="shared" si="317"/>
        <v>0.13571751180455757</v>
      </c>
      <c r="Q218" s="19">
        <f t="shared" si="317"/>
        <v>0.14062085433802068</v>
      </c>
      <c r="R218" s="19">
        <f t="shared" si="317"/>
        <v>0.17355024582402948</v>
      </c>
      <c r="S218" s="19">
        <f t="shared" si="317"/>
        <v>0.18434325800750931</v>
      </c>
      <c r="T218" s="19">
        <f t="shared" si="317"/>
        <v>0.20157120525872779</v>
      </c>
      <c r="U218" s="19">
        <f t="shared" si="317"/>
        <v>0.21196971167847781</v>
      </c>
      <c r="V218" s="19">
        <f t="shared" si="317"/>
        <v>0.2119560429233453</v>
      </c>
      <c r="W218" s="19">
        <f t="shared" si="317"/>
        <v>0.21227242602627577</v>
      </c>
      <c r="X218" s="19">
        <f t="shared" si="317"/>
        <v>0.21726415144140673</v>
      </c>
      <c r="Y218" s="19">
        <f t="shared" si="317"/>
        <v>0.21328099270135031</v>
      </c>
      <c r="Z218" s="19">
        <f>Z71/Z68</f>
        <v>0.20700573410333661</v>
      </c>
    </row>
    <row r="219" spans="1:26">
      <c r="A219" s="18" t="s">
        <v>595</v>
      </c>
      <c r="B219" s="19">
        <f t="shared" ref="B219:Y219" si="318">B72/B68</f>
        <v>5.6433710449597472E-3</v>
      </c>
      <c r="C219" s="19">
        <f t="shared" si="318"/>
        <v>6.7341401097268713E-3</v>
      </c>
      <c r="D219" s="19">
        <f t="shared" si="318"/>
        <v>8.0028424472116944E-3</v>
      </c>
      <c r="E219" s="19">
        <f t="shared" si="318"/>
        <v>8.0605509781426464E-3</v>
      </c>
      <c r="F219" s="19">
        <f t="shared" si="318"/>
        <v>8.0656836183897584E-3</v>
      </c>
      <c r="G219" s="19">
        <f t="shared" si="318"/>
        <v>7.7030812324929976E-3</v>
      </c>
      <c r="H219" s="19">
        <f t="shared" si="318"/>
        <v>7.7966596163664215E-3</v>
      </c>
      <c r="I219" s="19">
        <f t="shared" si="318"/>
        <v>7.652731608189539E-3</v>
      </c>
      <c r="J219" s="19">
        <f t="shared" si="318"/>
        <v>7.0188361570030517E-3</v>
      </c>
      <c r="K219" s="19">
        <f t="shared" si="318"/>
        <v>6.948314040536677E-3</v>
      </c>
      <c r="L219" s="19">
        <f t="shared" si="318"/>
        <v>7.2481729988461046E-3</v>
      </c>
      <c r="M219" s="19">
        <f t="shared" si="318"/>
        <v>7.1345267098584303E-3</v>
      </c>
      <c r="N219" s="19">
        <f t="shared" si="318"/>
        <v>7.0847232039151983E-3</v>
      </c>
      <c r="O219" s="19">
        <f t="shared" si="318"/>
        <v>7.0915503782575644E-3</v>
      </c>
      <c r="P219" s="19">
        <f t="shared" si="318"/>
        <v>7.4769041264627391E-3</v>
      </c>
      <c r="Q219" s="19">
        <f t="shared" si="318"/>
        <v>7.3751326611833376E-3</v>
      </c>
      <c r="R219" s="19">
        <f t="shared" si="318"/>
        <v>8.5367520848206833E-3</v>
      </c>
      <c r="S219" s="19">
        <f t="shared" si="318"/>
        <v>8.5459985282189833E-3</v>
      </c>
      <c r="T219" s="19">
        <f t="shared" si="318"/>
        <v>9.2760660318478259E-3</v>
      </c>
      <c r="U219" s="19">
        <f t="shared" si="318"/>
        <v>1.0132511406659548E-2</v>
      </c>
      <c r="V219" s="19">
        <f t="shared" si="318"/>
        <v>1.0795444533851766E-2</v>
      </c>
      <c r="W219" s="19">
        <f t="shared" si="318"/>
        <v>1.1879236120006461E-2</v>
      </c>
      <c r="X219" s="19">
        <f t="shared" si="318"/>
        <v>1.3762121700020587E-2</v>
      </c>
      <c r="Y219" s="19">
        <f t="shared" si="318"/>
        <v>1.4066102181095753E-2</v>
      </c>
      <c r="Z219" s="19">
        <f>Z72/Z68</f>
        <v>1.4491270965794872E-2</v>
      </c>
    </row>
    <row r="220" spans="1:26">
      <c r="A220" s="18" t="s">
        <v>596</v>
      </c>
      <c r="B220" s="19">
        <f t="shared" ref="B220:Y220" si="319">B73/B68</f>
        <v>1.0671587900184546E-2</v>
      </c>
      <c r="C220" s="19">
        <f t="shared" si="319"/>
        <v>1.0596367525599636E-2</v>
      </c>
      <c r="D220" s="19">
        <f t="shared" si="319"/>
        <v>1.0151597184623714E-2</v>
      </c>
      <c r="E220" s="19">
        <f t="shared" si="319"/>
        <v>8.0307522684267777E-3</v>
      </c>
      <c r="F220" s="19">
        <f t="shared" si="319"/>
        <v>6.4628875147353833E-3</v>
      </c>
      <c r="G220" s="19">
        <f t="shared" si="319"/>
        <v>5.9134765017117962E-3</v>
      </c>
      <c r="H220" s="19">
        <f t="shared" si="319"/>
        <v>5.3387790824885126E-3</v>
      </c>
      <c r="I220" s="19">
        <f t="shared" si="319"/>
        <v>5.1566372616964045E-3</v>
      </c>
      <c r="J220" s="19">
        <f t="shared" si="319"/>
        <v>4.4301799431758389E-3</v>
      </c>
      <c r="K220" s="19">
        <f t="shared" si="319"/>
        <v>3.5952922022860633E-3</v>
      </c>
      <c r="L220" s="19">
        <f t="shared" si="319"/>
        <v>3.5984443779648705E-3</v>
      </c>
      <c r="M220" s="19">
        <f t="shared" si="319"/>
        <v>3.5278346151132434E-3</v>
      </c>
      <c r="N220" s="19">
        <f t="shared" si="319"/>
        <v>3.3894241699010865E-3</v>
      </c>
      <c r="O220" s="19">
        <f t="shared" si="319"/>
        <v>3.4232205692350513E-3</v>
      </c>
      <c r="P220" s="19">
        <f t="shared" si="319"/>
        <v>3.5598439745432148E-3</v>
      </c>
      <c r="Q220" s="19">
        <f t="shared" si="319"/>
        <v>3.4782104006367736E-3</v>
      </c>
      <c r="R220" s="19">
        <f t="shared" si="319"/>
        <v>4.0709066881351296E-3</v>
      </c>
      <c r="S220" s="19">
        <f t="shared" si="319"/>
        <v>4.1306554796985539E-3</v>
      </c>
      <c r="T220" s="19">
        <f t="shared" si="319"/>
        <v>4.7296484829051268E-3</v>
      </c>
      <c r="U220" s="19">
        <f t="shared" si="319"/>
        <v>5.3999611688185616E-3</v>
      </c>
      <c r="V220" s="19">
        <f t="shared" si="319"/>
        <v>5.3389875306154811E-3</v>
      </c>
      <c r="W220" s="19">
        <f t="shared" si="319"/>
        <v>5.6193854876167458E-3</v>
      </c>
      <c r="X220" s="19">
        <f t="shared" si="319"/>
        <v>6.0654690576615478E-3</v>
      </c>
      <c r="Y220" s="19">
        <f t="shared" si="319"/>
        <v>6.3053109097283453E-3</v>
      </c>
      <c r="Z220" s="19">
        <f>Z73/Z68</f>
        <v>6.7315610981242679E-3</v>
      </c>
    </row>
    <row r="221" spans="1:26">
      <c r="A221" s="18" t="s">
        <v>597</v>
      </c>
      <c r="B221" s="19">
        <f t="shared" ref="B221:Y221" si="320">B74/B68</f>
        <v>3.380673460108588E-2</v>
      </c>
      <c r="C221" s="19">
        <f t="shared" si="320"/>
        <v>3.4225276792964804E-2</v>
      </c>
      <c r="D221" s="19">
        <f t="shared" si="320"/>
        <v>3.9980373578776394E-2</v>
      </c>
      <c r="E221" s="19">
        <f t="shared" si="320"/>
        <v>9.7382183351460885E-2</v>
      </c>
      <c r="F221" s="19">
        <f t="shared" si="320"/>
        <v>0.16565673277769735</v>
      </c>
      <c r="G221" s="19">
        <f t="shared" si="320"/>
        <v>0.19792250233426703</v>
      </c>
      <c r="H221" s="19">
        <f t="shared" si="320"/>
        <v>0.22514039822040696</v>
      </c>
      <c r="I221" s="19">
        <f t="shared" si="320"/>
        <v>0.2075340937121915</v>
      </c>
      <c r="J221" s="19">
        <f t="shared" si="320"/>
        <v>0.1834683784068189</v>
      </c>
      <c r="K221" s="19">
        <f t="shared" si="320"/>
        <v>0.16955533697384934</v>
      </c>
      <c r="L221" s="19">
        <f t="shared" si="320"/>
        <v>0.16608829437155434</v>
      </c>
      <c r="M221" s="19">
        <f t="shared" si="320"/>
        <v>0.15544884432288403</v>
      </c>
      <c r="N221" s="19">
        <f t="shared" si="320"/>
        <v>0.14140098954651983</v>
      </c>
      <c r="O221" s="19">
        <f t="shared" si="320"/>
        <v>0.12735294484211226</v>
      </c>
      <c r="P221" s="19">
        <f t="shared" si="320"/>
        <v>0.11297064257852597</v>
      </c>
      <c r="Q221" s="19">
        <f t="shared" si="320"/>
        <v>0.10192524542318918</v>
      </c>
      <c r="R221" s="19">
        <f t="shared" si="320"/>
        <v>0.10833978906222309</v>
      </c>
      <c r="S221" s="19">
        <f t="shared" si="320"/>
        <v>9.9382818836648415E-2</v>
      </c>
      <c r="T221" s="19">
        <f t="shared" si="320"/>
        <v>9.865268003870753E-2</v>
      </c>
      <c r="U221" s="19">
        <f t="shared" si="320"/>
        <v>9.9905348995243184E-2</v>
      </c>
      <c r="V221" s="19">
        <f t="shared" si="320"/>
        <v>0.10287976412129898</v>
      </c>
      <c r="W221" s="19">
        <f t="shared" si="320"/>
        <v>0.11207583107314112</v>
      </c>
      <c r="X221" s="19">
        <f t="shared" si="320"/>
        <v>0.12370600687314248</v>
      </c>
      <c r="Y221" s="19">
        <f t="shared" si="320"/>
        <v>0.12595217100300657</v>
      </c>
      <c r="Z221" s="19">
        <f>Z74/Z68</f>
        <v>0.12642649247814544</v>
      </c>
    </row>
    <row r="222" spans="1:26">
      <c r="A222" s="18" t="s">
        <v>598</v>
      </c>
      <c r="B222" s="19">
        <f t="shared" ref="B222:Y222" si="321">B75/B68</f>
        <v>2.2733959185856804E-2</v>
      </c>
      <c r="C222" s="19">
        <f t="shared" si="321"/>
        <v>2.0974865812355168E-2</v>
      </c>
      <c r="D222" s="19">
        <f t="shared" si="321"/>
        <v>2.0827693557119654E-2</v>
      </c>
      <c r="E222" s="19">
        <f t="shared" si="321"/>
        <v>2.2155340673748827E-2</v>
      </c>
      <c r="F222" s="19">
        <f t="shared" si="321"/>
        <v>2.2035861270241763E-2</v>
      </c>
      <c r="G222" s="19">
        <f t="shared" si="321"/>
        <v>2.0269218798630563E-2</v>
      </c>
      <c r="H222" s="19">
        <f t="shared" si="321"/>
        <v>2.1479104368755015E-2</v>
      </c>
      <c r="I222" s="19">
        <f t="shared" si="321"/>
        <v>2.4896338670080932E-2</v>
      </c>
      <c r="J222" s="19">
        <f t="shared" si="321"/>
        <v>2.6912553930337788E-2</v>
      </c>
      <c r="K222" s="19">
        <f t="shared" si="321"/>
        <v>2.6179735537670619E-2</v>
      </c>
      <c r="L222" s="19">
        <f t="shared" si="321"/>
        <v>2.7411427838796531E-2</v>
      </c>
      <c r="M222" s="19">
        <f t="shared" si="321"/>
        <v>2.9085958803192483E-2</v>
      </c>
      <c r="N222" s="19">
        <f t="shared" si="321"/>
        <v>3.0736290399249366E-2</v>
      </c>
      <c r="O222" s="19">
        <f t="shared" si="321"/>
        <v>3.3604892214250399E-2</v>
      </c>
      <c r="P222" s="19">
        <f t="shared" si="321"/>
        <v>3.7918291931841513E-2</v>
      </c>
      <c r="Q222" s="19">
        <f t="shared" si="321"/>
        <v>4.0843061820111437E-2</v>
      </c>
      <c r="R222" s="19">
        <f t="shared" si="321"/>
        <v>5.2486341702995966E-2</v>
      </c>
      <c r="S222" s="19">
        <f t="shared" si="321"/>
        <v>5.6964371082188762E-2</v>
      </c>
      <c r="T222" s="19">
        <f t="shared" si="321"/>
        <v>6.0036760706126215E-2</v>
      </c>
      <c r="U222" s="19">
        <f t="shared" si="321"/>
        <v>6.508470051451315E-2</v>
      </c>
      <c r="V222" s="19">
        <f t="shared" si="321"/>
        <v>6.6846003394867765E-2</v>
      </c>
      <c r="W222" s="19">
        <f t="shared" si="321"/>
        <v>6.8524201228579232E-2</v>
      </c>
      <c r="X222" s="19">
        <f t="shared" si="321"/>
        <v>6.8140186767880986E-2</v>
      </c>
      <c r="Y222" s="19">
        <f t="shared" si="321"/>
        <v>6.4662636650482858E-2</v>
      </c>
      <c r="Z222" s="19">
        <f>Z75/Z68</f>
        <v>5.9596822457633619E-2</v>
      </c>
    </row>
    <row r="223" spans="1:26">
      <c r="A223" s="18" t="s">
        <v>599</v>
      </c>
      <c r="B223" s="19">
        <f t="shared" ref="B223:Y223" si="322">B76/B68</f>
        <v>1.4977667228329187E-3</v>
      </c>
      <c r="C223" s="19">
        <f t="shared" si="322"/>
        <v>1.5250846719087325E-3</v>
      </c>
      <c r="D223" s="19">
        <f t="shared" si="322"/>
        <v>1.2858689767190038E-3</v>
      </c>
      <c r="E223" s="19">
        <f t="shared" si="322"/>
        <v>8.9396129147607903E-4</v>
      </c>
      <c r="F223" s="19">
        <f t="shared" si="322"/>
        <v>6.3077782143817346E-4</v>
      </c>
      <c r="G223" s="19">
        <f t="shared" si="322"/>
        <v>5.2131963896669782E-4</v>
      </c>
      <c r="H223" s="19">
        <f t="shared" si="322"/>
        <v>3.8655094449711912E-4</v>
      </c>
      <c r="I223" s="19">
        <f t="shared" si="322"/>
        <v>3.6413611642958666E-4</v>
      </c>
      <c r="J223" s="19">
        <f t="shared" si="322"/>
        <v>2.2624434389140272E-4</v>
      </c>
      <c r="K223" s="19">
        <f t="shared" si="322"/>
        <v>1.8412547666694123E-4</v>
      </c>
      <c r="L223" s="19">
        <f t="shared" si="322"/>
        <v>1.5385272874909184E-4</v>
      </c>
      <c r="M223" s="19">
        <f t="shared" si="322"/>
        <v>1.7846692758808174E-4</v>
      </c>
      <c r="N223" s="19">
        <f t="shared" si="322"/>
        <v>2.0667220548177358E-4</v>
      </c>
      <c r="O223" s="19">
        <f t="shared" si="322"/>
        <v>1.8279333136692023E-4</v>
      </c>
      <c r="P223" s="19">
        <f t="shared" si="322"/>
        <v>1.8887292137138165E-4</v>
      </c>
      <c r="Q223" s="19">
        <f t="shared" si="322"/>
        <v>2.1557442292385249E-4</v>
      </c>
      <c r="R223" s="19">
        <f t="shared" si="322"/>
        <v>2.4810252203808625E-4</v>
      </c>
      <c r="S223" s="19">
        <f t="shared" si="322"/>
        <v>3.0080195950990768E-4</v>
      </c>
      <c r="T223" s="19">
        <f t="shared" si="322"/>
        <v>4.0081766804280731E-4</v>
      </c>
      <c r="U223" s="19">
        <f t="shared" si="322"/>
        <v>4.5505290748471021E-4</v>
      </c>
      <c r="V223" s="19">
        <f t="shared" si="322"/>
        <v>5.1686567953153177E-4</v>
      </c>
      <c r="W223" s="19">
        <f t="shared" si="322"/>
        <v>5.7363399923144177E-4</v>
      </c>
      <c r="X223" s="19">
        <f t="shared" si="322"/>
        <v>5.8068024050719779E-4</v>
      </c>
      <c r="Y223" s="19">
        <f t="shared" si="322"/>
        <v>5.6306904501365179E-4</v>
      </c>
      <c r="Z223" s="19">
        <f>Z76/Z68</f>
        <v>5.0128646475393487E-4</v>
      </c>
    </row>
    <row r="224" spans="1:26">
      <c r="A224" s="36" t="s">
        <v>603</v>
      </c>
      <c r="B224" s="48">
        <f t="shared" ref="B224:Y224" si="323">B77/B68</f>
        <v>5.6166252106234452E-4</v>
      </c>
      <c r="C224" s="48">
        <f t="shared" si="323"/>
        <v>4.5554477212858248E-4</v>
      </c>
      <c r="D224" s="48">
        <f t="shared" si="323"/>
        <v>3.3838657282079046E-4</v>
      </c>
      <c r="E224" s="48">
        <f t="shared" si="323"/>
        <v>2.2349032286901976E-4</v>
      </c>
      <c r="F224" s="48">
        <f t="shared" si="323"/>
        <v>2.0681240047153228E-4</v>
      </c>
      <c r="G224" s="48">
        <f t="shared" si="323"/>
        <v>1.7896047307812014E-4</v>
      </c>
      <c r="H224" s="48">
        <f t="shared" si="323"/>
        <v>1.9692217927211729E-4</v>
      </c>
      <c r="I224" s="48">
        <f t="shared" si="323"/>
        <v>1.4682907920547848E-4</v>
      </c>
      <c r="J224" s="48">
        <f t="shared" si="323"/>
        <v>1.3679890560875513E-4</v>
      </c>
      <c r="K224" s="48">
        <f t="shared" si="323"/>
        <v>1.1628977473701552E-4</v>
      </c>
      <c r="L224" s="48">
        <f t="shared" si="323"/>
        <v>8.9747425103636909E-5</v>
      </c>
      <c r="M224" s="48">
        <f t="shared" si="323"/>
        <v>8.3007873296782206E-5</v>
      </c>
      <c r="N224" s="48">
        <f t="shared" si="323"/>
        <v>7.853543808307396E-5</v>
      </c>
      <c r="O224" s="48">
        <f t="shared" si="323"/>
        <v>9.1396665683460114E-5</v>
      </c>
      <c r="P224" s="48">
        <f t="shared" si="323"/>
        <v>9.4436460685690823E-5</v>
      </c>
      <c r="Q224" s="48">
        <f t="shared" si="323"/>
        <v>8.2913239586097107E-5</v>
      </c>
      <c r="R224" s="48">
        <f t="shared" si="323"/>
        <v>1.4177286973604929E-4</v>
      </c>
      <c r="S224" s="48">
        <f t="shared" si="323"/>
        <v>1.5577244331763075E-4</v>
      </c>
      <c r="T224" s="48">
        <f t="shared" si="323"/>
        <v>1.9468286733507784E-4</v>
      </c>
      <c r="U224" s="48">
        <f t="shared" si="323"/>
        <v>1.8202116299388408E-4</v>
      </c>
      <c r="V224" s="48">
        <f t="shared" si="323"/>
        <v>3.0542062881408694E-4</v>
      </c>
      <c r="W224" s="48">
        <f t="shared" si="323"/>
        <v>3.787098247353208E-4</v>
      </c>
      <c r="X224" s="48">
        <f t="shared" si="323"/>
        <v>3.5368705558165683E-4</v>
      </c>
      <c r="Y224" s="48">
        <f t="shared" si="323"/>
        <v>4.0902185345331309E-4</v>
      </c>
      <c r="Z224" s="48">
        <f>Z77/Z68</f>
        <v>5.575533128385602E-4</v>
      </c>
    </row>
    <row r="225" spans="1:26">
      <c r="A225" s="22" t="s">
        <v>59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>
      <c r="A226" s="18" t="s">
        <v>55</v>
      </c>
      <c r="B226" s="30">
        <f t="shared" ref="B226:Y226" si="324">SUM(B227:B235)</f>
        <v>1</v>
      </c>
      <c r="C226" s="30">
        <f t="shared" si="324"/>
        <v>0.99999999999999989</v>
      </c>
      <c r="D226" s="30">
        <f t="shared" si="324"/>
        <v>1</v>
      </c>
      <c r="E226" s="30">
        <f t="shared" si="324"/>
        <v>1</v>
      </c>
      <c r="F226" s="30">
        <f t="shared" si="324"/>
        <v>0.99999999999999989</v>
      </c>
      <c r="G226" s="30">
        <f t="shared" si="324"/>
        <v>0.99999999999999989</v>
      </c>
      <c r="H226" s="30">
        <f t="shared" si="324"/>
        <v>1</v>
      </c>
      <c r="I226" s="30">
        <f t="shared" si="324"/>
        <v>1</v>
      </c>
      <c r="J226" s="30">
        <f t="shared" si="324"/>
        <v>1</v>
      </c>
      <c r="K226" s="30">
        <f t="shared" si="324"/>
        <v>0.99999999999999989</v>
      </c>
      <c r="L226" s="30">
        <f t="shared" si="324"/>
        <v>1</v>
      </c>
      <c r="M226" s="30">
        <f t="shared" si="324"/>
        <v>0.99999999999999978</v>
      </c>
      <c r="N226" s="30">
        <f t="shared" si="324"/>
        <v>0.99999999999999989</v>
      </c>
      <c r="O226" s="30">
        <f t="shared" si="324"/>
        <v>0.99999999999999978</v>
      </c>
      <c r="P226" s="30">
        <f t="shared" si="324"/>
        <v>0.99999999999999989</v>
      </c>
      <c r="Q226" s="30">
        <f t="shared" si="324"/>
        <v>1</v>
      </c>
      <c r="R226" s="30">
        <f t="shared" si="324"/>
        <v>0.99999999999999989</v>
      </c>
      <c r="S226" s="30">
        <f t="shared" si="324"/>
        <v>1</v>
      </c>
      <c r="T226" s="30">
        <f t="shared" si="324"/>
        <v>1</v>
      </c>
      <c r="U226" s="30">
        <f t="shared" si="324"/>
        <v>1</v>
      </c>
      <c r="V226" s="30">
        <f t="shared" si="324"/>
        <v>1</v>
      </c>
      <c r="W226" s="30">
        <f t="shared" si="324"/>
        <v>1</v>
      </c>
      <c r="X226" s="30">
        <f t="shared" si="324"/>
        <v>1</v>
      </c>
      <c r="Y226" s="30">
        <f t="shared" si="324"/>
        <v>1</v>
      </c>
      <c r="Z226" s="30">
        <f>SUM(Z227:Z235)</f>
        <v>1</v>
      </c>
    </row>
    <row r="227" spans="1:26">
      <c r="A227" s="18" t="s">
        <v>592</v>
      </c>
      <c r="B227" s="19">
        <f t="shared" ref="B227:Y227" si="325">B80/B79</f>
        <v>0.38753677453864671</v>
      </c>
      <c r="C227" s="19">
        <f t="shared" si="325"/>
        <v>0.38358997931509997</v>
      </c>
      <c r="D227" s="19">
        <f t="shared" si="325"/>
        <v>0.36924704637630046</v>
      </c>
      <c r="E227" s="19">
        <f t="shared" si="325"/>
        <v>0.41655860349127183</v>
      </c>
      <c r="F227" s="19">
        <f t="shared" si="325"/>
        <v>0.43244168140078709</v>
      </c>
      <c r="G227" s="19">
        <f t="shared" si="325"/>
        <v>0.4869672131147541</v>
      </c>
      <c r="H227" s="19">
        <f t="shared" si="325"/>
        <v>0.51729192113069278</v>
      </c>
      <c r="I227" s="19">
        <f t="shared" si="325"/>
        <v>0.5410393665662987</v>
      </c>
      <c r="J227" s="19">
        <f t="shared" si="325"/>
        <v>0.5472627436193529</v>
      </c>
      <c r="K227" s="19">
        <f t="shared" si="325"/>
        <v>0.57611300290074408</v>
      </c>
      <c r="L227" s="19">
        <f t="shared" si="325"/>
        <v>0.58925860655022599</v>
      </c>
      <c r="M227" s="19">
        <f t="shared" si="325"/>
        <v>0.59149676361872583</v>
      </c>
      <c r="N227" s="19">
        <f t="shared" si="325"/>
        <v>0.60052105218925955</v>
      </c>
      <c r="O227" s="19">
        <f t="shared" si="325"/>
        <v>0.60960698689956327</v>
      </c>
      <c r="P227" s="19">
        <f t="shared" si="325"/>
        <v>0.62043557977347108</v>
      </c>
      <c r="Q227" s="19">
        <f t="shared" si="325"/>
        <v>0.61181285099296689</v>
      </c>
      <c r="R227" s="19">
        <f t="shared" si="325"/>
        <v>0.5783718358062564</v>
      </c>
      <c r="S227" s="19">
        <f t="shared" si="325"/>
        <v>0.57493268164641465</v>
      </c>
      <c r="T227" s="19">
        <f t="shared" si="325"/>
        <v>0.57267255121220051</v>
      </c>
      <c r="U227" s="19">
        <f t="shared" si="325"/>
        <v>0.5669295318976848</v>
      </c>
      <c r="V227" s="19">
        <f t="shared" si="325"/>
        <v>0.56268106073736601</v>
      </c>
      <c r="W227" s="19">
        <f t="shared" si="325"/>
        <v>0.54688881983123372</v>
      </c>
      <c r="X227" s="19">
        <f t="shared" si="325"/>
        <v>0.52155016298442591</v>
      </c>
      <c r="Y227" s="19">
        <f t="shared" si="325"/>
        <v>0.51256872638414375</v>
      </c>
      <c r="Z227" s="19">
        <f>Z80/Z79</f>
        <v>0.50104254469633114</v>
      </c>
    </row>
    <row r="228" spans="1:26">
      <c r="A228" s="18" t="s">
        <v>593</v>
      </c>
      <c r="B228" s="19">
        <f t="shared" ref="B228:Y228" si="326">B81/B79</f>
        <v>7.3014174913078364E-2</v>
      </c>
      <c r="C228" s="19">
        <f t="shared" si="326"/>
        <v>7.1247988968053316E-2</v>
      </c>
      <c r="D228" s="19">
        <f t="shared" si="326"/>
        <v>6.1717510139305237E-2</v>
      </c>
      <c r="E228" s="19">
        <f t="shared" si="326"/>
        <v>6.0149625935162092E-2</v>
      </c>
      <c r="F228" s="19">
        <f t="shared" si="326"/>
        <v>5.3955398391604403E-2</v>
      </c>
      <c r="G228" s="19">
        <f t="shared" si="326"/>
        <v>5.1885245901639343E-2</v>
      </c>
      <c r="H228" s="19">
        <f t="shared" si="326"/>
        <v>5.0218112022334671E-2</v>
      </c>
      <c r="I228" s="19">
        <f t="shared" si="326"/>
        <v>5.0936768149882905E-2</v>
      </c>
      <c r="J228" s="19">
        <f t="shared" si="326"/>
        <v>5.1045177102726651E-2</v>
      </c>
      <c r="K228" s="19">
        <f t="shared" si="326"/>
        <v>4.9796107117332997E-2</v>
      </c>
      <c r="L228" s="19">
        <f t="shared" si="326"/>
        <v>4.6483223115981229E-2</v>
      </c>
      <c r="M228" s="19">
        <f t="shared" si="326"/>
        <v>4.4824298784057269E-2</v>
      </c>
      <c r="N228" s="19">
        <f t="shared" si="326"/>
        <v>4.3280947978821753E-2</v>
      </c>
      <c r="O228" s="19">
        <f t="shared" si="326"/>
        <v>4.3240003424950768E-2</v>
      </c>
      <c r="P228" s="19">
        <f t="shared" si="326"/>
        <v>4.3523706711903906E-2</v>
      </c>
      <c r="Q228" s="19">
        <f t="shared" si="326"/>
        <v>4.4767658157209421E-2</v>
      </c>
      <c r="R228" s="19">
        <f t="shared" si="326"/>
        <v>4.5076065861140678E-2</v>
      </c>
      <c r="S228" s="19">
        <f t="shared" si="326"/>
        <v>4.8491842599506708E-2</v>
      </c>
      <c r="T228" s="19">
        <f t="shared" si="326"/>
        <v>5.0343793866431917E-2</v>
      </c>
      <c r="U228" s="19">
        <f t="shared" si="326"/>
        <v>5.1233444545546458E-2</v>
      </c>
      <c r="V228" s="19">
        <f t="shared" si="326"/>
        <v>5.0882709782850914E-2</v>
      </c>
      <c r="W228" s="19">
        <f t="shared" si="326"/>
        <v>5.153825926899816E-2</v>
      </c>
      <c r="X228" s="19">
        <f t="shared" si="326"/>
        <v>5.0932633103947848E-2</v>
      </c>
      <c r="Y228" s="19">
        <f t="shared" si="326"/>
        <v>5.1021562549494311E-2</v>
      </c>
      <c r="Z228" s="19">
        <f>Z81/Z79</f>
        <v>5.1173417328423759E-2</v>
      </c>
    </row>
    <row r="229" spans="1:26">
      <c r="A229" s="18" t="s">
        <v>594</v>
      </c>
      <c r="B229" s="19">
        <f t="shared" ref="B229:Y229" si="327">B82/B79</f>
        <v>0.36239636266381386</v>
      </c>
      <c r="C229" s="19">
        <f t="shared" si="327"/>
        <v>0.37853367042059299</v>
      </c>
      <c r="D229" s="19">
        <f t="shared" si="327"/>
        <v>0.39887145124316697</v>
      </c>
      <c r="E229" s="19">
        <f t="shared" si="327"/>
        <v>0.33995012468827929</v>
      </c>
      <c r="F229" s="19">
        <f t="shared" si="327"/>
        <v>0.32749672046997091</v>
      </c>
      <c r="G229" s="19">
        <f t="shared" si="327"/>
        <v>0.28254098360655738</v>
      </c>
      <c r="H229" s="19">
        <f t="shared" si="327"/>
        <v>0.26313034374454719</v>
      </c>
      <c r="I229" s="19">
        <f t="shared" si="327"/>
        <v>0.24980483996877439</v>
      </c>
      <c r="J229" s="19">
        <f t="shared" si="327"/>
        <v>0.25022977399665353</v>
      </c>
      <c r="K229" s="19">
        <f t="shared" si="327"/>
        <v>0.23542270988354982</v>
      </c>
      <c r="L229" s="19">
        <f t="shared" si="327"/>
        <v>0.23044441730208862</v>
      </c>
      <c r="M229" s="19">
        <f t="shared" si="327"/>
        <v>0.2319991971767382</v>
      </c>
      <c r="N229" s="19">
        <f t="shared" si="327"/>
        <v>0.23133036389612571</v>
      </c>
      <c r="O229" s="19">
        <f t="shared" si="327"/>
        <v>0.23029368952821302</v>
      </c>
      <c r="P229" s="19">
        <f t="shared" si="327"/>
        <v>0.22791685943898971</v>
      </c>
      <c r="Q229" s="19">
        <f t="shared" si="327"/>
        <v>0.23464488812514395</v>
      </c>
      <c r="R229" s="19">
        <f t="shared" si="327"/>
        <v>0.26066904568125376</v>
      </c>
      <c r="S229" s="19">
        <f t="shared" si="327"/>
        <v>0.2642726223610074</v>
      </c>
      <c r="T229" s="19">
        <f t="shared" si="327"/>
        <v>0.26218743308510384</v>
      </c>
      <c r="U229" s="19">
        <f t="shared" si="327"/>
        <v>0.26064098675563646</v>
      </c>
      <c r="V229" s="19">
        <f t="shared" si="327"/>
        <v>0.25778096912372794</v>
      </c>
      <c r="W229" s="19">
        <f t="shared" si="327"/>
        <v>0.25895823871106544</v>
      </c>
      <c r="X229" s="19">
        <f t="shared" si="327"/>
        <v>0.25871513944223107</v>
      </c>
      <c r="Y229" s="19">
        <f t="shared" si="327"/>
        <v>0.25990451840622669</v>
      </c>
      <c r="Z229" s="19">
        <f>Z82/Z79</f>
        <v>0.258728539106517</v>
      </c>
    </row>
    <row r="230" spans="1:26">
      <c r="A230" s="18" t="s">
        <v>595</v>
      </c>
      <c r="B230" s="19">
        <f t="shared" ref="B230:Y230" si="328">B83/B79</f>
        <v>1.8989034501203532E-2</v>
      </c>
      <c r="C230" s="19">
        <f t="shared" si="328"/>
        <v>1.7697081130774533E-2</v>
      </c>
      <c r="D230" s="19">
        <f t="shared" si="328"/>
        <v>2.0807617704108623E-2</v>
      </c>
      <c r="E230" s="19">
        <f t="shared" si="328"/>
        <v>1.4364089775561098E-2</v>
      </c>
      <c r="F230" s="19">
        <f t="shared" si="328"/>
        <v>1.0551531397935321E-2</v>
      </c>
      <c r="G230" s="19">
        <f t="shared" si="328"/>
        <v>9.7131147540983603E-3</v>
      </c>
      <c r="H230" s="19">
        <f t="shared" si="328"/>
        <v>8.8640725876810329E-3</v>
      </c>
      <c r="I230" s="19">
        <f t="shared" si="328"/>
        <v>7.9458012713282036E-3</v>
      </c>
      <c r="J230" s="19">
        <f t="shared" si="328"/>
        <v>8.3425635708057402E-3</v>
      </c>
      <c r="K230" s="19">
        <f t="shared" si="328"/>
        <v>8.0085761130029003E-3</v>
      </c>
      <c r="L230" s="19">
        <f t="shared" si="328"/>
        <v>7.4331280207987991E-3</v>
      </c>
      <c r="M230" s="19">
        <f t="shared" si="328"/>
        <v>8.0784090719028586E-3</v>
      </c>
      <c r="N230" s="19">
        <f t="shared" si="328"/>
        <v>8.0006723254054963E-3</v>
      </c>
      <c r="O230" s="19">
        <f t="shared" si="328"/>
        <v>7.8602620087336247E-3</v>
      </c>
      <c r="P230" s="19">
        <f t="shared" si="328"/>
        <v>7.4709984749567332E-3</v>
      </c>
      <c r="Q230" s="19">
        <f t="shared" si="328"/>
        <v>7.6354810707389229E-3</v>
      </c>
      <c r="R230" s="19">
        <f t="shared" si="328"/>
        <v>8.5769736430226003E-3</v>
      </c>
      <c r="S230" s="19">
        <f t="shared" si="328"/>
        <v>8.5760188265109859E-3</v>
      </c>
      <c r="T230" s="19">
        <f t="shared" si="328"/>
        <v>8.8030263377031244E-3</v>
      </c>
      <c r="U230" s="19">
        <f t="shared" si="328"/>
        <v>9.4277626124759876E-3</v>
      </c>
      <c r="V230" s="19">
        <f t="shared" si="328"/>
        <v>1.0325104612870478E-2</v>
      </c>
      <c r="W230" s="19">
        <f t="shared" si="328"/>
        <v>1.2239141347739823E-2</v>
      </c>
      <c r="X230" s="19">
        <f t="shared" si="328"/>
        <v>1.5596704092720029E-2</v>
      </c>
      <c r="Y230" s="19">
        <f t="shared" si="328"/>
        <v>1.6833721745819853E-2</v>
      </c>
      <c r="Z230" s="19">
        <f>Z83/Z79</f>
        <v>1.8322168492968367E-2</v>
      </c>
    </row>
    <row r="231" spans="1:26">
      <c r="A231" s="18" t="s">
        <v>596</v>
      </c>
      <c r="B231" s="19">
        <f t="shared" ref="B231:Y231" si="329">B84/B79</f>
        <v>1.0698047606311848E-2</v>
      </c>
      <c r="C231" s="19">
        <f t="shared" si="329"/>
        <v>9.8827855665364287E-3</v>
      </c>
      <c r="D231" s="19">
        <f t="shared" si="329"/>
        <v>8.6404514195027333E-3</v>
      </c>
      <c r="E231" s="19">
        <f t="shared" si="329"/>
        <v>5.4862842892768084E-3</v>
      </c>
      <c r="F231" s="19">
        <f t="shared" si="329"/>
        <v>4.3346831688815379E-3</v>
      </c>
      <c r="G231" s="19">
        <f t="shared" si="329"/>
        <v>3.9344262295081967E-3</v>
      </c>
      <c r="H231" s="19">
        <f t="shared" si="329"/>
        <v>3.4548944337811898E-3</v>
      </c>
      <c r="I231" s="19">
        <f t="shared" si="329"/>
        <v>3.3456005352960855E-3</v>
      </c>
      <c r="J231" s="19">
        <f t="shared" si="329"/>
        <v>3.1814861075106639E-3</v>
      </c>
      <c r="K231" s="19">
        <f t="shared" si="329"/>
        <v>2.4172867532685923E-3</v>
      </c>
      <c r="L231" s="19">
        <f t="shared" si="329"/>
        <v>2.1636335084015287E-3</v>
      </c>
      <c r="M231" s="19">
        <f t="shared" si="329"/>
        <v>2.4084697854120322E-3</v>
      </c>
      <c r="N231" s="19">
        <f t="shared" si="329"/>
        <v>2.4371795949239433E-3</v>
      </c>
      <c r="O231" s="19">
        <f t="shared" si="329"/>
        <v>2.277592259611268E-3</v>
      </c>
      <c r="P231" s="19">
        <f t="shared" si="329"/>
        <v>2.2789972412138658E-3</v>
      </c>
      <c r="Q231" s="19">
        <f t="shared" si="329"/>
        <v>2.5687813347033501E-3</v>
      </c>
      <c r="R231" s="19">
        <f t="shared" si="329"/>
        <v>2.8798597633506542E-3</v>
      </c>
      <c r="S231" s="19">
        <f t="shared" si="329"/>
        <v>3.1905505396782295E-3</v>
      </c>
      <c r="T231" s="19">
        <f t="shared" si="329"/>
        <v>3.3784587566320096E-3</v>
      </c>
      <c r="U231" s="19">
        <f t="shared" si="329"/>
        <v>3.5132949145687997E-3</v>
      </c>
      <c r="V231" s="19">
        <f t="shared" si="329"/>
        <v>3.5407433084903559E-3</v>
      </c>
      <c r="W231" s="19">
        <f t="shared" si="329"/>
        <v>4.2072048382855642E-3</v>
      </c>
      <c r="X231" s="19">
        <f t="shared" si="329"/>
        <v>4.7537124230351323E-3</v>
      </c>
      <c r="Y231" s="19">
        <f t="shared" si="329"/>
        <v>4.4346901373396386E-3</v>
      </c>
      <c r="Z231" s="19">
        <f>Z84/Z79</f>
        <v>4.7912692427132782E-3</v>
      </c>
    </row>
    <row r="232" spans="1:26">
      <c r="A232" s="18" t="s">
        <v>597</v>
      </c>
      <c r="B232" s="19">
        <f t="shared" ref="B232:Y232" si="330">B85/B79</f>
        <v>8.8526343942230537E-2</v>
      </c>
      <c r="C232" s="19">
        <f t="shared" si="330"/>
        <v>8.8485405653872667E-2</v>
      </c>
      <c r="D232" s="19">
        <f t="shared" si="330"/>
        <v>9.8042673249867748E-2</v>
      </c>
      <c r="E232" s="19">
        <f t="shared" si="330"/>
        <v>0.12997506234413966</v>
      </c>
      <c r="F232" s="19">
        <f t="shared" si="330"/>
        <v>0.14390007414589631</v>
      </c>
      <c r="G232" s="19">
        <f t="shared" si="330"/>
        <v>0.14188524590163934</v>
      </c>
      <c r="H232" s="19">
        <f t="shared" si="330"/>
        <v>0.13669516663758507</v>
      </c>
      <c r="I232" s="19">
        <f t="shared" si="330"/>
        <v>0.12732798037247686</v>
      </c>
      <c r="J232" s="19">
        <f t="shared" si="330"/>
        <v>0.11971814389743832</v>
      </c>
      <c r="K232" s="19">
        <f t="shared" si="330"/>
        <v>0.10957665951990583</v>
      </c>
      <c r="L232" s="19">
        <f t="shared" si="330"/>
        <v>0.10669853954738183</v>
      </c>
      <c r="M232" s="19">
        <f t="shared" si="330"/>
        <v>0.10306243623408988</v>
      </c>
      <c r="N232" s="19">
        <f t="shared" si="330"/>
        <v>9.5402975039919319E-2</v>
      </c>
      <c r="O232" s="19">
        <f t="shared" si="330"/>
        <v>8.5658018665981675E-2</v>
      </c>
      <c r="P232" s="19">
        <f t="shared" si="330"/>
        <v>7.558388594732604E-2</v>
      </c>
      <c r="Q232" s="19">
        <f t="shared" si="330"/>
        <v>7.2687653905433414E-2</v>
      </c>
      <c r="R232" s="19">
        <f t="shared" si="330"/>
        <v>7.3227738475343807E-2</v>
      </c>
      <c r="S232" s="19">
        <f t="shared" si="330"/>
        <v>6.5757020342588193E-2</v>
      </c>
      <c r="T232" s="19">
        <f t="shared" si="330"/>
        <v>6.3976588708334323E-2</v>
      </c>
      <c r="U232" s="19">
        <f t="shared" si="330"/>
        <v>6.6676776867859666E-2</v>
      </c>
      <c r="V232" s="19">
        <f t="shared" si="330"/>
        <v>7.0740584841656975E-2</v>
      </c>
      <c r="W232" s="19">
        <f t="shared" si="330"/>
        <v>8.1227738866445146E-2</v>
      </c>
      <c r="X232" s="19">
        <f t="shared" si="330"/>
        <v>0.10041651575516117</v>
      </c>
      <c r="Y232" s="19">
        <f t="shared" si="330"/>
        <v>0.10647781523632825</v>
      </c>
      <c r="Z232" s="19">
        <f>Z85/Z79</f>
        <v>0.11499046182511867</v>
      </c>
    </row>
    <row r="233" spans="1:26">
      <c r="A233" s="18" t="s">
        <v>598</v>
      </c>
      <c r="B233" s="19">
        <f t="shared" ref="B233:Y233" si="331">B86/B79</f>
        <v>5.1618079700454664E-2</v>
      </c>
      <c r="C233" s="19">
        <f t="shared" si="331"/>
        <v>4.5047115605607903E-2</v>
      </c>
      <c r="D233" s="19">
        <f t="shared" si="331"/>
        <v>3.8617527772879565E-2</v>
      </c>
      <c r="E233" s="19">
        <f t="shared" si="331"/>
        <v>3.1521197007481294E-2</v>
      </c>
      <c r="F233" s="19">
        <f t="shared" si="331"/>
        <v>2.6179204927850339E-2</v>
      </c>
      <c r="G233" s="19">
        <f t="shared" si="331"/>
        <v>2.2213114754098359E-2</v>
      </c>
      <c r="H233" s="19">
        <f t="shared" si="331"/>
        <v>1.9856918513348455E-2</v>
      </c>
      <c r="I233" s="19">
        <f t="shared" si="331"/>
        <v>1.9181443069030892E-2</v>
      </c>
      <c r="J233" s="19">
        <f t="shared" si="331"/>
        <v>1.9890179812881485E-2</v>
      </c>
      <c r="K233" s="19">
        <f t="shared" si="331"/>
        <v>1.8497498633707487E-2</v>
      </c>
      <c r="L233" s="19">
        <f t="shared" si="331"/>
        <v>1.7343965381863866E-2</v>
      </c>
      <c r="M233" s="19">
        <f t="shared" si="331"/>
        <v>1.7946444998243823E-2</v>
      </c>
      <c r="N233" s="19">
        <f t="shared" si="331"/>
        <v>1.88587276241701E-2</v>
      </c>
      <c r="O233" s="19">
        <f t="shared" si="331"/>
        <v>2.0892199674629679E-2</v>
      </c>
      <c r="P233" s="19">
        <f t="shared" si="331"/>
        <v>2.2601483918504431E-2</v>
      </c>
      <c r="Q233" s="19">
        <f t="shared" si="331"/>
        <v>2.5705529080376283E-2</v>
      </c>
      <c r="R233" s="19">
        <f t="shared" si="331"/>
        <v>3.0885452534485276E-2</v>
      </c>
      <c r="S233" s="19">
        <f t="shared" si="331"/>
        <v>3.4439843414115358E-2</v>
      </c>
      <c r="T233" s="19">
        <f t="shared" si="331"/>
        <v>3.8328852513620899E-2</v>
      </c>
      <c r="U233" s="19">
        <f t="shared" si="331"/>
        <v>4.1325447376402792E-2</v>
      </c>
      <c r="V233" s="19">
        <f t="shared" si="331"/>
        <v>4.3825983608586923E-2</v>
      </c>
      <c r="W233" s="19">
        <f t="shared" si="331"/>
        <v>4.4534219396170485E-2</v>
      </c>
      <c r="X233" s="19">
        <f t="shared" si="331"/>
        <v>4.7469214052879391E-2</v>
      </c>
      <c r="Y233" s="19">
        <f t="shared" si="331"/>
        <v>4.8080186437993527E-2</v>
      </c>
      <c r="Z233" s="19">
        <f>Z86/Z79</f>
        <v>5.0286145246439817E-2</v>
      </c>
    </row>
    <row r="234" spans="1:26">
      <c r="A234" s="18" t="s">
        <v>599</v>
      </c>
      <c r="B234" s="19">
        <f t="shared" ref="B234:Y234" si="332">B87/B79</f>
        <v>6.4188285637871087E-3</v>
      </c>
      <c r="C234" s="19">
        <f t="shared" si="332"/>
        <v>5.0563088945070099E-3</v>
      </c>
      <c r="D234" s="19">
        <f t="shared" si="332"/>
        <v>3.5267148651031564E-3</v>
      </c>
      <c r="E234" s="19">
        <f t="shared" si="332"/>
        <v>1.7955112219451373E-3</v>
      </c>
      <c r="F234" s="19">
        <f t="shared" si="332"/>
        <v>1.0266354873666799E-3</v>
      </c>
      <c r="G234" s="19">
        <f t="shared" si="332"/>
        <v>7.7868852459016399E-4</v>
      </c>
      <c r="H234" s="19">
        <f t="shared" si="332"/>
        <v>4.1877508288256851E-4</v>
      </c>
      <c r="I234" s="19">
        <f t="shared" si="332"/>
        <v>3.624400579904093E-4</v>
      </c>
      <c r="J234" s="19">
        <f t="shared" si="332"/>
        <v>2.8279876511205901E-4</v>
      </c>
      <c r="K234" s="19">
        <f t="shared" si="332"/>
        <v>1.6815907848824989E-4</v>
      </c>
      <c r="L234" s="19">
        <f t="shared" si="332"/>
        <v>1.5703791593236899E-4</v>
      </c>
      <c r="M234" s="19">
        <f t="shared" si="332"/>
        <v>1.5052936158825201E-4</v>
      </c>
      <c r="N234" s="19">
        <f t="shared" si="332"/>
        <v>1.5127321623665854E-4</v>
      </c>
      <c r="O234" s="19">
        <f t="shared" si="332"/>
        <v>1.712475383166367E-4</v>
      </c>
      <c r="P234" s="19">
        <f t="shared" si="332"/>
        <v>1.8848849363422952E-4</v>
      </c>
      <c r="Q234" s="19">
        <f t="shared" si="332"/>
        <v>1.7715733342781726E-4</v>
      </c>
      <c r="R234" s="19">
        <f t="shared" si="332"/>
        <v>2.7129113712723557E-4</v>
      </c>
      <c r="S234" s="19">
        <f t="shared" si="332"/>
        <v>2.9416423415473041E-4</v>
      </c>
      <c r="T234" s="19">
        <f t="shared" si="332"/>
        <v>2.6171159382360636E-4</v>
      </c>
      <c r="U234" s="19">
        <f t="shared" si="332"/>
        <v>2.0220402386007482E-4</v>
      </c>
      <c r="V234" s="19">
        <f t="shared" si="332"/>
        <v>1.7332309901701043E-4</v>
      </c>
      <c r="W234" s="19">
        <f t="shared" si="332"/>
        <v>3.5856859417206509E-4</v>
      </c>
      <c r="X234" s="19">
        <f t="shared" si="332"/>
        <v>4.9800796812749003E-4</v>
      </c>
      <c r="Y234" s="19">
        <f t="shared" si="332"/>
        <v>5.6564925221168859E-4</v>
      </c>
      <c r="Z234" s="19">
        <f>Z87/Z79</f>
        <v>4.879996450911672E-4</v>
      </c>
    </row>
    <row r="235" spans="1:26">
      <c r="A235" s="36" t="s">
        <v>603</v>
      </c>
      <c r="B235" s="48">
        <f t="shared" ref="B235:Y235" si="333">B88/B79</f>
        <v>8.0235357047338859E-4</v>
      </c>
      <c r="C235" s="48">
        <f t="shared" si="333"/>
        <v>4.5966444495518271E-4</v>
      </c>
      <c r="D235" s="48">
        <f t="shared" si="333"/>
        <v>5.2900722976547342E-4</v>
      </c>
      <c r="E235" s="48">
        <f t="shared" si="333"/>
        <v>1.9950124688279303E-4</v>
      </c>
      <c r="F235" s="48">
        <f t="shared" si="333"/>
        <v>1.1407060970740888E-4</v>
      </c>
      <c r="G235" s="48">
        <f t="shared" si="333"/>
        <v>8.1967213114754098E-5</v>
      </c>
      <c r="H235" s="48">
        <f t="shared" si="333"/>
        <v>6.9795847147094748E-5</v>
      </c>
      <c r="I235" s="48">
        <f t="shared" si="333"/>
        <v>5.5760008921601428E-5</v>
      </c>
      <c r="J235" s="48">
        <f t="shared" si="333"/>
        <v>4.7133127518676504E-5</v>
      </c>
      <c r="K235" s="48">
        <f t="shared" si="333"/>
        <v>0</v>
      </c>
      <c r="L235" s="48">
        <f t="shared" si="333"/>
        <v>1.7448657325818779E-5</v>
      </c>
      <c r="M235" s="48">
        <f t="shared" si="333"/>
        <v>3.3450969241833785E-5</v>
      </c>
      <c r="N235" s="48">
        <f t="shared" si="333"/>
        <v>1.6808135137406506E-5</v>
      </c>
      <c r="O235" s="48">
        <f t="shared" si="333"/>
        <v>0</v>
      </c>
      <c r="P235" s="48">
        <f t="shared" si="333"/>
        <v>0</v>
      </c>
      <c r="Q235" s="48">
        <f t="shared" si="333"/>
        <v>0</v>
      </c>
      <c r="R235" s="48">
        <f t="shared" si="333"/>
        <v>4.1737098019574699E-5</v>
      </c>
      <c r="S235" s="48">
        <f t="shared" si="333"/>
        <v>4.5256036023804675E-5</v>
      </c>
      <c r="T235" s="48">
        <f t="shared" si="333"/>
        <v>4.7583926149746617E-5</v>
      </c>
      <c r="U235" s="48">
        <f t="shared" si="333"/>
        <v>5.0551005965018706E-5</v>
      </c>
      <c r="V235" s="48">
        <f t="shared" si="333"/>
        <v>4.9520885433431551E-5</v>
      </c>
      <c r="W235" s="48">
        <f t="shared" si="333"/>
        <v>4.7809145889608685E-5</v>
      </c>
      <c r="X235" s="48">
        <f t="shared" si="333"/>
        <v>6.7910177471930454E-5</v>
      </c>
      <c r="Y235" s="48">
        <f t="shared" si="333"/>
        <v>1.1312985044233772E-4</v>
      </c>
      <c r="Z235" s="48">
        <f>Z88/Z79</f>
        <v>1.7745441639678807E-4</v>
      </c>
    </row>
    <row r="236" spans="1:26">
      <c r="A236" s="22" t="s">
        <v>60</v>
      </c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>
      <c r="A237" s="18" t="s">
        <v>55</v>
      </c>
      <c r="B237" s="30">
        <f t="shared" ref="B237:Y237" si="334">SUM(B238:B246)</f>
        <v>1.0000000000000002</v>
      </c>
      <c r="C237" s="30">
        <f t="shared" si="334"/>
        <v>1</v>
      </c>
      <c r="D237" s="30">
        <f t="shared" si="334"/>
        <v>1</v>
      </c>
      <c r="E237" s="30">
        <f t="shared" si="334"/>
        <v>0.99999999999999989</v>
      </c>
      <c r="F237" s="30">
        <f t="shared" si="334"/>
        <v>1</v>
      </c>
      <c r="G237" s="30">
        <f t="shared" si="334"/>
        <v>1</v>
      </c>
      <c r="H237" s="30">
        <f t="shared" si="334"/>
        <v>1</v>
      </c>
      <c r="I237" s="30">
        <f t="shared" si="334"/>
        <v>1</v>
      </c>
      <c r="J237" s="30">
        <f t="shared" si="334"/>
        <v>1</v>
      </c>
      <c r="K237" s="30">
        <f t="shared" si="334"/>
        <v>0.99999999999999989</v>
      </c>
      <c r="L237" s="30">
        <f t="shared" si="334"/>
        <v>0.99999999999999989</v>
      </c>
      <c r="M237" s="30">
        <f t="shared" si="334"/>
        <v>0.99999999999999989</v>
      </c>
      <c r="N237" s="30">
        <f t="shared" si="334"/>
        <v>1</v>
      </c>
      <c r="O237" s="30">
        <f t="shared" si="334"/>
        <v>1</v>
      </c>
      <c r="P237" s="30">
        <f t="shared" si="334"/>
        <v>1</v>
      </c>
      <c r="Q237" s="30">
        <f t="shared" si="334"/>
        <v>1</v>
      </c>
      <c r="R237" s="30">
        <f t="shared" si="334"/>
        <v>1</v>
      </c>
      <c r="S237" s="30">
        <f t="shared" si="334"/>
        <v>1</v>
      </c>
      <c r="T237" s="30">
        <f t="shared" si="334"/>
        <v>0.99999999999999989</v>
      </c>
      <c r="U237" s="30">
        <f t="shared" si="334"/>
        <v>1.0000000000000002</v>
      </c>
      <c r="V237" s="30">
        <f t="shared" si="334"/>
        <v>0.99999999999999989</v>
      </c>
      <c r="W237" s="30">
        <f t="shared" si="334"/>
        <v>1</v>
      </c>
      <c r="X237" s="30">
        <f t="shared" si="334"/>
        <v>1.0000000000000002</v>
      </c>
      <c r="Y237" s="30">
        <f t="shared" si="334"/>
        <v>1</v>
      </c>
      <c r="Z237" s="30">
        <f>SUM(Z238:Z246)</f>
        <v>0.99999999999999989</v>
      </c>
    </row>
    <row r="238" spans="1:26">
      <c r="A238" s="18" t="s">
        <v>592</v>
      </c>
      <c r="B238" s="19">
        <f t="shared" ref="B238:Y238" si="335">B91/B90</f>
        <v>0.31659895531050491</v>
      </c>
      <c r="C238" s="19">
        <f t="shared" si="335"/>
        <v>0.33508837908988343</v>
      </c>
      <c r="D238" s="19">
        <f t="shared" si="335"/>
        <v>0.30525374776509423</v>
      </c>
      <c r="E238" s="19">
        <f t="shared" si="335"/>
        <v>0.27258164342665742</v>
      </c>
      <c r="F238" s="19">
        <f t="shared" si="335"/>
        <v>0.25571764903724881</v>
      </c>
      <c r="G238" s="19">
        <f t="shared" si="335"/>
        <v>0.27230802697411355</v>
      </c>
      <c r="H238" s="19">
        <f t="shared" si="335"/>
        <v>0.28091315660108152</v>
      </c>
      <c r="I238" s="19">
        <f t="shared" si="335"/>
        <v>0.29924422895471914</v>
      </c>
      <c r="J238" s="19">
        <f t="shared" si="335"/>
        <v>0.30153802847737526</v>
      </c>
      <c r="K238" s="19">
        <f t="shared" si="335"/>
        <v>0.33847313496187226</v>
      </c>
      <c r="L238" s="19">
        <f t="shared" si="335"/>
        <v>0.3767539815068664</v>
      </c>
      <c r="M238" s="19">
        <f t="shared" si="335"/>
        <v>0.38224373929262628</v>
      </c>
      <c r="N238" s="19">
        <f t="shared" si="335"/>
        <v>0.39716186252771618</v>
      </c>
      <c r="O238" s="19">
        <f t="shared" si="335"/>
        <v>0.40976210515892664</v>
      </c>
      <c r="P238" s="19">
        <f t="shared" si="335"/>
        <v>0.42444781168067702</v>
      </c>
      <c r="Q238" s="19">
        <f t="shared" si="335"/>
        <v>0.41842936383661988</v>
      </c>
      <c r="R238" s="19">
        <f t="shared" si="335"/>
        <v>0.41073854083303352</v>
      </c>
      <c r="S238" s="19">
        <f t="shared" si="335"/>
        <v>0.41500412582612922</v>
      </c>
      <c r="T238" s="19">
        <f t="shared" si="335"/>
        <v>0.40664391889241874</v>
      </c>
      <c r="U238" s="19">
        <f t="shared" si="335"/>
        <v>0.39525571452063807</v>
      </c>
      <c r="V238" s="19">
        <f t="shared" si="335"/>
        <v>0.38257175770375346</v>
      </c>
      <c r="W238" s="19">
        <f t="shared" si="335"/>
        <v>0.36901682491082272</v>
      </c>
      <c r="X238" s="19">
        <f t="shared" si="335"/>
        <v>0.34680318198439364</v>
      </c>
      <c r="Y238" s="19">
        <f t="shared" si="335"/>
        <v>0.33968960621890204</v>
      </c>
      <c r="Z238" s="19">
        <f>Z91/Z90</f>
        <v>0.33408811966316837</v>
      </c>
    </row>
    <row r="239" spans="1:26">
      <c r="A239" s="18" t="s">
        <v>593</v>
      </c>
      <c r="B239" s="19">
        <f t="shared" ref="B239:Y239" si="336">B92/B90</f>
        <v>0.10292126136583478</v>
      </c>
      <c r="C239" s="19">
        <f t="shared" si="336"/>
        <v>0.10426852200075216</v>
      </c>
      <c r="D239" s="19">
        <f t="shared" si="336"/>
        <v>9.8129555769495252E-2</v>
      </c>
      <c r="E239" s="19">
        <f t="shared" si="336"/>
        <v>9.5714857829395275E-2</v>
      </c>
      <c r="F239" s="19">
        <f t="shared" si="336"/>
        <v>9.268056840158076E-2</v>
      </c>
      <c r="G239" s="19">
        <f t="shared" si="336"/>
        <v>8.8884054818359801E-2</v>
      </c>
      <c r="H239" s="19">
        <f t="shared" si="336"/>
        <v>9.0548301619845811E-2</v>
      </c>
      <c r="I239" s="19">
        <f t="shared" si="336"/>
        <v>9.3037377502498991E-2</v>
      </c>
      <c r="J239" s="19">
        <f t="shared" si="336"/>
        <v>9.1859474083399145E-2</v>
      </c>
      <c r="K239" s="19">
        <f t="shared" si="336"/>
        <v>8.9062248437568603E-2</v>
      </c>
      <c r="L239" s="19">
        <f t="shared" si="336"/>
        <v>8.2701941529795875E-2</v>
      </c>
      <c r="M239" s="19">
        <f t="shared" si="336"/>
        <v>7.9823653575166492E-2</v>
      </c>
      <c r="N239" s="19">
        <f t="shared" si="336"/>
        <v>7.8533628972653369E-2</v>
      </c>
      <c r="O239" s="19">
        <f t="shared" si="336"/>
        <v>7.8386473908307747E-2</v>
      </c>
      <c r="P239" s="19">
        <f t="shared" si="336"/>
        <v>7.9352903822092563E-2</v>
      </c>
      <c r="Q239" s="19">
        <f t="shared" si="336"/>
        <v>8.19488309137716E-2</v>
      </c>
      <c r="R239" s="19">
        <f t="shared" si="336"/>
        <v>8.1423778092671859E-2</v>
      </c>
      <c r="S239" s="19">
        <f t="shared" si="336"/>
        <v>8.5393033137710045E-2</v>
      </c>
      <c r="T239" s="19">
        <f t="shared" si="336"/>
        <v>8.9359532494018901E-2</v>
      </c>
      <c r="U239" s="19">
        <f t="shared" si="336"/>
        <v>9.2706791646110842E-2</v>
      </c>
      <c r="V239" s="19">
        <f t="shared" si="336"/>
        <v>9.4204985440465905E-2</v>
      </c>
      <c r="W239" s="19">
        <f t="shared" si="336"/>
        <v>9.5217984781411899E-2</v>
      </c>
      <c r="X239" s="19">
        <f t="shared" si="336"/>
        <v>9.5176658088463581E-2</v>
      </c>
      <c r="Y239" s="19">
        <f t="shared" si="336"/>
        <v>9.6384711865808437E-2</v>
      </c>
      <c r="Z239" s="19">
        <f>Z92/Z90</f>
        <v>9.6107271545868039E-2</v>
      </c>
    </row>
    <row r="240" spans="1:26">
      <c r="A240" s="18" t="s">
        <v>594</v>
      </c>
      <c r="B240" s="19">
        <f t="shared" ref="B240:Y240" si="337">B93/B90</f>
        <v>0.29435093828593539</v>
      </c>
      <c r="C240" s="19">
        <f t="shared" si="337"/>
        <v>0.28967657013915005</v>
      </c>
      <c r="D240" s="19">
        <f t="shared" si="337"/>
        <v>0.30766056938522901</v>
      </c>
      <c r="E240" s="19">
        <f t="shared" si="337"/>
        <v>0.25503331270251572</v>
      </c>
      <c r="F240" s="19">
        <f t="shared" si="337"/>
        <v>0.22836962919364331</v>
      </c>
      <c r="G240" s="19">
        <f t="shared" si="337"/>
        <v>0.20346602856935683</v>
      </c>
      <c r="H240" s="19">
        <f t="shared" si="337"/>
        <v>0.19204345167440021</v>
      </c>
      <c r="I240" s="19">
        <f t="shared" si="337"/>
        <v>0.18729856226002634</v>
      </c>
      <c r="J240" s="19">
        <f t="shared" si="337"/>
        <v>0.18891086941223387</v>
      </c>
      <c r="K240" s="19">
        <f t="shared" si="337"/>
        <v>0.17509477042869898</v>
      </c>
      <c r="L240" s="19">
        <f t="shared" si="337"/>
        <v>0.16960970017197119</v>
      </c>
      <c r="M240" s="19">
        <f t="shared" si="337"/>
        <v>0.18122284785443235</v>
      </c>
      <c r="N240" s="19">
        <f t="shared" si="337"/>
        <v>0.18386991869918698</v>
      </c>
      <c r="O240" s="19">
        <f t="shared" si="337"/>
        <v>0.18336592731953658</v>
      </c>
      <c r="P240" s="19">
        <f t="shared" si="337"/>
        <v>0.18106369735113079</v>
      </c>
      <c r="Q240" s="19">
        <f t="shared" si="337"/>
        <v>0.18349080389606942</v>
      </c>
      <c r="R240" s="19">
        <f t="shared" si="337"/>
        <v>0.19289138846263978</v>
      </c>
      <c r="S240" s="19">
        <f t="shared" si="337"/>
        <v>0.19342027130198733</v>
      </c>
      <c r="T240" s="19">
        <f t="shared" si="337"/>
        <v>0.19477585598305683</v>
      </c>
      <c r="U240" s="19">
        <f t="shared" si="337"/>
        <v>0.195280381516198</v>
      </c>
      <c r="V240" s="19">
        <f t="shared" si="337"/>
        <v>0.19212185210073277</v>
      </c>
      <c r="W240" s="19">
        <f t="shared" si="337"/>
        <v>0.1891388451067488</v>
      </c>
      <c r="X240" s="19">
        <f t="shared" si="337"/>
        <v>0.18762116999330763</v>
      </c>
      <c r="Y240" s="19">
        <f t="shared" si="337"/>
        <v>0.1882623737130098</v>
      </c>
      <c r="Z240" s="19">
        <f>Z93/Z90</f>
        <v>0.18752830448736882</v>
      </c>
    </row>
    <row r="241" spans="1:26">
      <c r="A241" s="18" t="s">
        <v>595</v>
      </c>
      <c r="B241" s="19">
        <f t="shared" ref="B241:Y241" si="338">B94/B90</f>
        <v>3.4629522151286514E-2</v>
      </c>
      <c r="C241" s="19">
        <f t="shared" si="338"/>
        <v>2.8206092515983452E-2</v>
      </c>
      <c r="D241" s="19">
        <f t="shared" si="338"/>
        <v>2.9707055425663594E-2</v>
      </c>
      <c r="E241" s="19">
        <f t="shared" si="338"/>
        <v>2.264535624567663E-2</v>
      </c>
      <c r="F241" s="19">
        <f t="shared" si="338"/>
        <v>1.8729504750693685E-2</v>
      </c>
      <c r="G241" s="19">
        <f t="shared" si="338"/>
        <v>1.6532521209484445E-2</v>
      </c>
      <c r="H241" s="19">
        <f t="shared" si="338"/>
        <v>1.5419109624354039E-2</v>
      </c>
      <c r="I241" s="19">
        <f t="shared" si="338"/>
        <v>1.4769765421372719E-2</v>
      </c>
      <c r="J241" s="19">
        <f t="shared" si="338"/>
        <v>1.3699165695787819E-2</v>
      </c>
      <c r="K241" s="19">
        <f t="shared" si="338"/>
        <v>1.4204587035112628E-2</v>
      </c>
      <c r="L241" s="19">
        <f t="shared" si="338"/>
        <v>1.4935323879071854E-2</v>
      </c>
      <c r="M241" s="19">
        <f t="shared" si="338"/>
        <v>1.556479386295731E-2</v>
      </c>
      <c r="N241" s="19">
        <f t="shared" si="338"/>
        <v>1.5515151515151515E-2</v>
      </c>
      <c r="O241" s="19">
        <f t="shared" si="338"/>
        <v>1.5898851371422912E-2</v>
      </c>
      <c r="P241" s="19">
        <f t="shared" si="338"/>
        <v>1.6265427635508554E-2</v>
      </c>
      <c r="Q241" s="19">
        <f t="shared" si="338"/>
        <v>1.7224448631863901E-2</v>
      </c>
      <c r="R241" s="19">
        <f t="shared" si="338"/>
        <v>1.8179014838363889E-2</v>
      </c>
      <c r="S241" s="19">
        <f t="shared" si="338"/>
        <v>1.8477531599201055E-2</v>
      </c>
      <c r="T241" s="19">
        <f t="shared" si="338"/>
        <v>1.9657214574263639E-2</v>
      </c>
      <c r="U241" s="19">
        <f t="shared" si="338"/>
        <v>2.1526064791975004E-2</v>
      </c>
      <c r="V241" s="19">
        <f t="shared" si="338"/>
        <v>2.5255191833861317E-2</v>
      </c>
      <c r="W241" s="19">
        <f t="shared" si="338"/>
        <v>2.9404001478118565E-2</v>
      </c>
      <c r="X241" s="19">
        <f t="shared" si="338"/>
        <v>3.5766277312837637E-2</v>
      </c>
      <c r="Y241" s="19">
        <f t="shared" si="338"/>
        <v>3.751050955852963E-2</v>
      </c>
      <c r="Z241" s="19">
        <f>Z94/Z90</f>
        <v>3.8914157822539888E-2</v>
      </c>
    </row>
    <row r="242" spans="1:26">
      <c r="A242" s="18" t="s">
        <v>596</v>
      </c>
      <c r="B242" s="19">
        <f t="shared" ref="B242:Y242" si="339">B95/B90</f>
        <v>2.4859740762236408E-2</v>
      </c>
      <c r="C242" s="19">
        <f t="shared" si="339"/>
        <v>2.5103422339225273E-2</v>
      </c>
      <c r="D242" s="19">
        <f t="shared" si="339"/>
        <v>2.2692889561270801E-2</v>
      </c>
      <c r="E242" s="19">
        <f t="shared" si="339"/>
        <v>1.5254669239450978E-2</v>
      </c>
      <c r="F242" s="19">
        <f t="shared" si="339"/>
        <v>1.1582443454132682E-2</v>
      </c>
      <c r="G242" s="19">
        <f t="shared" si="339"/>
        <v>1.0180552534261474E-2</v>
      </c>
      <c r="H242" s="19">
        <f t="shared" si="339"/>
        <v>8.6567629461769963E-3</v>
      </c>
      <c r="I242" s="19">
        <f t="shared" si="339"/>
        <v>8.3237577422157448E-3</v>
      </c>
      <c r="J242" s="19">
        <f t="shared" si="339"/>
        <v>7.9911799892095608E-3</v>
      </c>
      <c r="K242" s="19">
        <f t="shared" si="339"/>
        <v>6.6814981777732242E-3</v>
      </c>
      <c r="L242" s="19">
        <f t="shared" si="339"/>
        <v>6.1311467238242406E-3</v>
      </c>
      <c r="M242" s="19">
        <f t="shared" si="339"/>
        <v>5.8879592111187118E-3</v>
      </c>
      <c r="N242" s="19">
        <f t="shared" si="339"/>
        <v>5.9482631189948267E-3</v>
      </c>
      <c r="O242" s="19">
        <f t="shared" si="339"/>
        <v>5.8854837112585403E-3</v>
      </c>
      <c r="P242" s="19">
        <f t="shared" si="339"/>
        <v>5.7215072084703458E-3</v>
      </c>
      <c r="Q242" s="19">
        <f t="shared" si="339"/>
        <v>5.9184160938453778E-3</v>
      </c>
      <c r="R242" s="19">
        <f t="shared" si="339"/>
        <v>6.3068553094323826E-3</v>
      </c>
      <c r="S242" s="19">
        <f t="shared" si="339"/>
        <v>6.5936099821856855E-3</v>
      </c>
      <c r="T242" s="19">
        <f t="shared" si="339"/>
        <v>7.3498843001137387E-3</v>
      </c>
      <c r="U242" s="19">
        <f t="shared" si="339"/>
        <v>8.2469988488735411E-3</v>
      </c>
      <c r="V242" s="19">
        <f t="shared" si="339"/>
        <v>9.7116892259447706E-3</v>
      </c>
      <c r="W242" s="19">
        <f t="shared" si="339"/>
        <v>1.0889812294024932E-2</v>
      </c>
      <c r="X242" s="19">
        <f t="shared" si="339"/>
        <v>1.1770306538522571E-2</v>
      </c>
      <c r="Y242" s="19">
        <f t="shared" si="339"/>
        <v>1.1343431698206828E-2</v>
      </c>
      <c r="Z242" s="19">
        <f>Z95/Z90</f>
        <v>1.2575396590991134E-2</v>
      </c>
    </row>
    <row r="243" spans="1:26">
      <c r="A243" s="18" t="s">
        <v>597</v>
      </c>
      <c r="B243" s="19">
        <f t="shared" ref="B243:Y243" si="340">B96/B90</f>
        <v>0.1061133681563165</v>
      </c>
      <c r="C243" s="19">
        <f t="shared" si="340"/>
        <v>0.11019180142910869</v>
      </c>
      <c r="D243" s="19">
        <f t="shared" si="340"/>
        <v>0.11318938247833861</v>
      </c>
      <c r="E243" s="19">
        <f t="shared" si="340"/>
        <v>0.24214511959806312</v>
      </c>
      <c r="F243" s="19">
        <f t="shared" si="340"/>
        <v>0.31478600857647354</v>
      </c>
      <c r="G243" s="19">
        <f t="shared" si="340"/>
        <v>0.34283228192299325</v>
      </c>
      <c r="H243" s="19">
        <f t="shared" si="340"/>
        <v>0.35095859861156076</v>
      </c>
      <c r="I243" s="19">
        <f t="shared" si="340"/>
        <v>0.32937230832469194</v>
      </c>
      <c r="J243" s="19">
        <f t="shared" si="340"/>
        <v>0.30888803746940752</v>
      </c>
      <c r="K243" s="19">
        <f t="shared" si="340"/>
        <v>0.29918914567568755</v>
      </c>
      <c r="L243" s="19">
        <f t="shared" si="340"/>
        <v>0.28151558956209655</v>
      </c>
      <c r="M243" s="19">
        <f t="shared" si="340"/>
        <v>0.26517450461038317</v>
      </c>
      <c r="N243" s="19">
        <f t="shared" si="340"/>
        <v>0.24640946045824094</v>
      </c>
      <c r="O243" s="19">
        <f t="shared" si="340"/>
        <v>0.22609911872462621</v>
      </c>
      <c r="P243" s="19">
        <f t="shared" si="340"/>
        <v>0.20284943633722941</v>
      </c>
      <c r="Q243" s="19">
        <f t="shared" si="340"/>
        <v>0.19366225218291355</v>
      </c>
      <c r="R243" s="19">
        <f t="shared" si="340"/>
        <v>0.18159191195365673</v>
      </c>
      <c r="S243" s="19">
        <f t="shared" si="340"/>
        <v>0.16563456748232064</v>
      </c>
      <c r="T243" s="19">
        <f t="shared" si="340"/>
        <v>0.16030905596736872</v>
      </c>
      <c r="U243" s="19">
        <f t="shared" si="340"/>
        <v>0.15665186646933071</v>
      </c>
      <c r="V243" s="19">
        <f t="shared" si="340"/>
        <v>0.16249880003839878</v>
      </c>
      <c r="W243" s="19">
        <f t="shared" si="340"/>
        <v>0.17444061507831765</v>
      </c>
      <c r="X243" s="19">
        <f t="shared" si="340"/>
        <v>0.19332004056823121</v>
      </c>
      <c r="Y243" s="19">
        <f t="shared" si="340"/>
        <v>0.19862721045304813</v>
      </c>
      <c r="Z243" s="19">
        <f>Z96/Z90</f>
        <v>0.20817663312790019</v>
      </c>
    </row>
    <row r="244" spans="1:26">
      <c r="A244" s="18" t="s">
        <v>598</v>
      </c>
      <c r="B244" s="19">
        <f t="shared" ref="B244:Y244" si="341">B97/B90</f>
        <v>0.11288450377248985</v>
      </c>
      <c r="C244" s="19">
        <f t="shared" si="341"/>
        <v>0.104550582925912</v>
      </c>
      <c r="D244" s="19">
        <f t="shared" si="341"/>
        <v>0.1200660156787237</v>
      </c>
      <c r="E244" s="19">
        <f t="shared" si="341"/>
        <v>9.4659045399934472E-2</v>
      </c>
      <c r="F244" s="19">
        <f t="shared" si="341"/>
        <v>7.6725805095434294E-2</v>
      </c>
      <c r="G244" s="19">
        <f t="shared" si="341"/>
        <v>6.4795881371909211E-2</v>
      </c>
      <c r="H244" s="19">
        <f t="shared" si="341"/>
        <v>6.0741220339795933E-2</v>
      </c>
      <c r="I244" s="19">
        <f t="shared" si="341"/>
        <v>6.7393477387591896E-2</v>
      </c>
      <c r="J244" s="19">
        <f t="shared" si="341"/>
        <v>8.5995105206777653E-2</v>
      </c>
      <c r="K244" s="19">
        <f t="shared" si="341"/>
        <v>7.5223570393571706E-2</v>
      </c>
      <c r="L244" s="19">
        <f t="shared" si="341"/>
        <v>6.6763452383919453E-2</v>
      </c>
      <c r="M244" s="19">
        <f t="shared" si="341"/>
        <v>6.8994954013109039E-2</v>
      </c>
      <c r="N244" s="19">
        <f t="shared" si="341"/>
        <v>7.1526977087952692E-2</v>
      </c>
      <c r="O244" s="19">
        <f t="shared" si="341"/>
        <v>7.9747994850975348E-2</v>
      </c>
      <c r="P244" s="19">
        <f t="shared" si="341"/>
        <v>8.929323667548994E-2</v>
      </c>
      <c r="Q244" s="19">
        <f t="shared" si="341"/>
        <v>9.8251015154330004E-2</v>
      </c>
      <c r="R244" s="19">
        <f t="shared" si="341"/>
        <v>0.10770846029030624</v>
      </c>
      <c r="S244" s="19">
        <f t="shared" si="341"/>
        <v>0.1142738160421374</v>
      </c>
      <c r="T244" s="19">
        <f t="shared" si="341"/>
        <v>0.12072792877593443</v>
      </c>
      <c r="U244" s="19">
        <f t="shared" si="341"/>
        <v>0.12903305377405033</v>
      </c>
      <c r="V244" s="19">
        <f t="shared" si="341"/>
        <v>0.1322517679434258</v>
      </c>
      <c r="W244" s="19">
        <f t="shared" si="341"/>
        <v>0.13054200194568669</v>
      </c>
      <c r="X244" s="19">
        <f t="shared" si="341"/>
        <v>0.12829358152627621</v>
      </c>
      <c r="Y244" s="19">
        <f t="shared" si="341"/>
        <v>0.1268727688724105</v>
      </c>
      <c r="Z244" s="19">
        <f>Z97/Z90</f>
        <v>0.12128431816540979</v>
      </c>
    </row>
    <row r="245" spans="1:26">
      <c r="A245" s="18" t="s">
        <v>599</v>
      </c>
      <c r="B245" s="19">
        <f t="shared" ref="B245:Y245" si="342">B98/B90</f>
        <v>5.997291545753531E-3</v>
      </c>
      <c r="C245" s="19">
        <f t="shared" si="342"/>
        <v>1.4103046257991727E-3</v>
      </c>
      <c r="D245" s="19">
        <f t="shared" si="342"/>
        <v>1.6503919680924219E-3</v>
      </c>
      <c r="E245" s="19">
        <f t="shared" si="342"/>
        <v>1.0194051043069866E-3</v>
      </c>
      <c r="F245" s="19">
        <f t="shared" si="342"/>
        <v>8.1980997225258553E-4</v>
      </c>
      <c r="G245" s="19">
        <f t="shared" si="342"/>
        <v>6.8160394460155174E-4</v>
      </c>
      <c r="H245" s="19">
        <f t="shared" si="342"/>
        <v>4.7959905518986129E-4</v>
      </c>
      <c r="I245" s="19">
        <f t="shared" si="342"/>
        <v>4.764440458507329E-4</v>
      </c>
      <c r="J245" s="19">
        <f t="shared" si="342"/>
        <v>1.0555863977918696E-3</v>
      </c>
      <c r="K245" s="19">
        <f t="shared" si="342"/>
        <v>1.9978630914918843E-3</v>
      </c>
      <c r="L245" s="19">
        <f t="shared" si="342"/>
        <v>1.5452483612890362E-3</v>
      </c>
      <c r="M245" s="19">
        <f t="shared" si="342"/>
        <v>9.9399510018885907E-4</v>
      </c>
      <c r="N245" s="19">
        <f t="shared" si="342"/>
        <v>8.987435328898744E-4</v>
      </c>
      <c r="O245" s="19">
        <f t="shared" si="342"/>
        <v>6.993266660065353E-4</v>
      </c>
      <c r="P245" s="19">
        <f t="shared" si="342"/>
        <v>7.7963394928606908E-4</v>
      </c>
      <c r="Q245" s="19">
        <f t="shared" si="342"/>
        <v>8.360094482337642E-4</v>
      </c>
      <c r="R245" s="19">
        <f t="shared" si="342"/>
        <v>8.6636661992202705E-4</v>
      </c>
      <c r="S245" s="19">
        <f t="shared" si="342"/>
        <v>7.4033515589453313E-4</v>
      </c>
      <c r="T245" s="19">
        <f t="shared" si="342"/>
        <v>6.9027728752402249E-4</v>
      </c>
      <c r="U245" s="19">
        <f t="shared" si="342"/>
        <v>7.4000986679822393E-4</v>
      </c>
      <c r="V245" s="19">
        <f t="shared" si="342"/>
        <v>7.439761927618316E-4</v>
      </c>
      <c r="W245" s="19">
        <f t="shared" si="342"/>
        <v>7.3151786185624544E-4</v>
      </c>
      <c r="X245" s="19">
        <f t="shared" si="342"/>
        <v>6.8993590495442978E-4</v>
      </c>
      <c r="Y245" s="19">
        <f t="shared" si="342"/>
        <v>7.2360894794150485E-4</v>
      </c>
      <c r="Z245" s="19">
        <f>Z98/Z90</f>
        <v>7.2196953288571227E-4</v>
      </c>
    </row>
    <row r="246" spans="1:26">
      <c r="A246" s="34" t="s">
        <v>603</v>
      </c>
      <c r="B246" s="98">
        <f t="shared" ref="B246:Y246" si="343">B99/B90</f>
        <v>1.6444186496420972E-3</v>
      </c>
      <c r="C246" s="98">
        <f t="shared" si="343"/>
        <v>1.5043249341857841E-3</v>
      </c>
      <c r="D246" s="98">
        <f t="shared" si="343"/>
        <v>1.6503919680924219E-3</v>
      </c>
      <c r="E246" s="98">
        <f t="shared" si="343"/>
        <v>9.4659045399934471E-4</v>
      </c>
      <c r="F246" s="98">
        <f t="shared" si="343"/>
        <v>5.885815185403178E-4</v>
      </c>
      <c r="G246" s="98">
        <f t="shared" si="343"/>
        <v>3.1904865491987527E-4</v>
      </c>
      <c r="H246" s="98">
        <f t="shared" si="343"/>
        <v>2.3979952759493065E-4</v>
      </c>
      <c r="I246" s="98">
        <f t="shared" si="343"/>
        <v>8.4078361032482275E-5</v>
      </c>
      <c r="J246" s="98">
        <f t="shared" si="343"/>
        <v>6.2553268017295974E-5</v>
      </c>
      <c r="K246" s="98">
        <f t="shared" si="343"/>
        <v>7.3181798223145937E-5</v>
      </c>
      <c r="L246" s="98">
        <f t="shared" si="343"/>
        <v>4.3615881165416344E-5</v>
      </c>
      <c r="M246" s="98">
        <f t="shared" si="343"/>
        <v>9.3552480017774974E-5</v>
      </c>
      <c r="N246" s="98">
        <f t="shared" si="343"/>
        <v>1.3599408721359942E-4</v>
      </c>
      <c r="O246" s="98">
        <f t="shared" si="343"/>
        <v>1.5471828893949896E-4</v>
      </c>
      <c r="P246" s="98">
        <f t="shared" si="343"/>
        <v>2.2634534011531038E-4</v>
      </c>
      <c r="Q246" s="98">
        <f t="shared" si="343"/>
        <v>2.3885984235250406E-4</v>
      </c>
      <c r="R246" s="98">
        <f t="shared" si="343"/>
        <v>2.9368359997356848E-4</v>
      </c>
      <c r="S246" s="98">
        <f t="shared" si="343"/>
        <v>4.6270947243408318E-4</v>
      </c>
      <c r="T246" s="98">
        <f t="shared" si="343"/>
        <v>4.8633172530101581E-4</v>
      </c>
      <c r="U246" s="98">
        <f t="shared" si="343"/>
        <v>5.5911856602532475E-4</v>
      </c>
      <c r="V246" s="98">
        <f t="shared" si="343"/>
        <v>6.3997952065533898E-4</v>
      </c>
      <c r="W246" s="98">
        <f t="shared" si="343"/>
        <v>6.1839654301249609E-4</v>
      </c>
      <c r="X246" s="98">
        <f t="shared" si="343"/>
        <v>5.5884808301308808E-4</v>
      </c>
      <c r="Y246" s="98">
        <f t="shared" si="343"/>
        <v>5.8577867214312297E-4</v>
      </c>
      <c r="Z246" s="98">
        <f>Z99/Z90</f>
        <v>6.0382906386805023E-4</v>
      </c>
    </row>
    <row r="247" spans="1:26" ht="15.75">
      <c r="A247" s="14" t="s">
        <v>65</v>
      </c>
      <c r="Z247"/>
    </row>
    <row r="248" spans="1:26" ht="15.95">
      <c r="A248" s="16" t="s">
        <v>604</v>
      </c>
      <c r="Z248"/>
    </row>
    <row r="249" spans="1:26" ht="15.75">
      <c r="A249" s="16"/>
      <c r="Z249"/>
    </row>
    <row r="250" spans="1:26">
      <c r="A250" s="49" t="s">
        <v>63</v>
      </c>
      <c r="B250" s="73" t="s">
        <v>29</v>
      </c>
      <c r="C250" s="73" t="s">
        <v>30</v>
      </c>
      <c r="D250" s="73" t="s">
        <v>31</v>
      </c>
      <c r="E250" s="73" t="s">
        <v>32</v>
      </c>
      <c r="F250" s="73" t="s">
        <v>33</v>
      </c>
      <c r="G250" s="73" t="s">
        <v>34</v>
      </c>
      <c r="H250" s="73" t="s">
        <v>35</v>
      </c>
      <c r="I250" s="73" t="s">
        <v>36</v>
      </c>
      <c r="J250" s="73" t="s">
        <v>37</v>
      </c>
      <c r="K250" s="73" t="s">
        <v>38</v>
      </c>
      <c r="L250" s="73" t="s">
        <v>39</v>
      </c>
      <c r="M250" s="73" t="s">
        <v>40</v>
      </c>
      <c r="N250" s="73" t="s">
        <v>41</v>
      </c>
      <c r="O250" s="73" t="s">
        <v>42</v>
      </c>
      <c r="P250" s="73" t="s">
        <v>43</v>
      </c>
      <c r="Q250" s="73" t="s">
        <v>44</v>
      </c>
      <c r="R250" s="73" t="s">
        <v>45</v>
      </c>
      <c r="S250" s="73" t="s">
        <v>46</v>
      </c>
      <c r="T250" s="73" t="s">
        <v>47</v>
      </c>
      <c r="U250" s="73" t="s">
        <v>48</v>
      </c>
      <c r="V250" s="73" t="s">
        <v>49</v>
      </c>
      <c r="W250" s="73" t="s">
        <v>50</v>
      </c>
      <c r="X250" s="73" t="s">
        <v>51</v>
      </c>
      <c r="Y250" s="73" t="s">
        <v>52</v>
      </c>
      <c r="Z250" s="73" t="s">
        <v>53</v>
      </c>
    </row>
    <row r="251" spans="1:26">
      <c r="A251" s="22" t="s">
        <v>54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>
      <c r="A252" s="18" t="s">
        <v>55</v>
      </c>
      <c r="B252" s="30">
        <f t="shared" ref="B252:Y252" si="344">SUM(B253:B261)</f>
        <v>1</v>
      </c>
      <c r="C252" s="30">
        <f t="shared" si="344"/>
        <v>1</v>
      </c>
      <c r="D252" s="30">
        <f t="shared" si="344"/>
        <v>1</v>
      </c>
      <c r="E252" s="30">
        <f t="shared" si="344"/>
        <v>0.99999999999999978</v>
      </c>
      <c r="F252" s="30">
        <f t="shared" si="344"/>
        <v>1.0000000000000002</v>
      </c>
      <c r="G252" s="30">
        <f t="shared" si="344"/>
        <v>1.0000000000000002</v>
      </c>
      <c r="H252" s="30">
        <f t="shared" si="344"/>
        <v>1</v>
      </c>
      <c r="I252" s="30">
        <f t="shared" si="344"/>
        <v>1</v>
      </c>
      <c r="J252" s="30">
        <f t="shared" si="344"/>
        <v>1</v>
      </c>
      <c r="K252" s="30">
        <f t="shared" si="344"/>
        <v>1</v>
      </c>
      <c r="L252" s="30">
        <f t="shared" si="344"/>
        <v>1</v>
      </c>
      <c r="M252" s="30">
        <f t="shared" si="344"/>
        <v>1</v>
      </c>
      <c r="N252" s="30">
        <f t="shared" si="344"/>
        <v>0.99999999999999989</v>
      </c>
      <c r="O252" s="30">
        <f t="shared" si="344"/>
        <v>0.99999999999999989</v>
      </c>
      <c r="P252" s="30">
        <f t="shared" si="344"/>
        <v>1</v>
      </c>
      <c r="Q252" s="30">
        <f t="shared" si="344"/>
        <v>1</v>
      </c>
      <c r="R252" s="30">
        <f t="shared" si="344"/>
        <v>1</v>
      </c>
      <c r="S252" s="30">
        <f t="shared" si="344"/>
        <v>0.99999999999999989</v>
      </c>
      <c r="T252" s="30">
        <f t="shared" si="344"/>
        <v>1</v>
      </c>
      <c r="U252" s="30">
        <f t="shared" si="344"/>
        <v>1</v>
      </c>
      <c r="V252" s="30">
        <f t="shared" si="344"/>
        <v>1</v>
      </c>
      <c r="W252" s="30">
        <f t="shared" si="344"/>
        <v>1</v>
      </c>
      <c r="X252" s="30">
        <f t="shared" si="344"/>
        <v>1</v>
      </c>
      <c r="Y252" s="30">
        <f t="shared" si="344"/>
        <v>1</v>
      </c>
      <c r="Z252" s="30">
        <f>SUM(Z253:Z261)</f>
        <v>1.0000000000000002</v>
      </c>
    </row>
    <row r="253" spans="1:26">
      <c r="A253" s="18" t="s">
        <v>592</v>
      </c>
      <c r="B253" s="19">
        <f t="shared" ref="B253:Y253" si="345">B106/B105</f>
        <v>0.44596729599494433</v>
      </c>
      <c r="C253" s="19">
        <f t="shared" si="345"/>
        <v>0.45372059232695461</v>
      </c>
      <c r="D253" s="19">
        <f t="shared" si="345"/>
        <v>0.44252656772330545</v>
      </c>
      <c r="E253" s="19">
        <f t="shared" si="345"/>
        <v>0.39855721131062083</v>
      </c>
      <c r="F253" s="19">
        <f t="shared" si="345"/>
        <v>0.35330849895566419</v>
      </c>
      <c r="G253" s="19">
        <f t="shared" si="345"/>
        <v>0.3456080464861766</v>
      </c>
      <c r="H253" s="19">
        <f t="shared" si="345"/>
        <v>0.32821904819450703</v>
      </c>
      <c r="I253" s="19">
        <f t="shared" si="345"/>
        <v>0.33425344483795127</v>
      </c>
      <c r="J253" s="19">
        <f t="shared" si="345"/>
        <v>0.34561621886893018</v>
      </c>
      <c r="K253" s="19">
        <f t="shared" si="345"/>
        <v>0.36573245759163225</v>
      </c>
      <c r="L253" s="19">
        <f t="shared" si="345"/>
        <v>0.37899258240508055</v>
      </c>
      <c r="M253" s="19">
        <f t="shared" si="345"/>
        <v>0.38326751807425113</v>
      </c>
      <c r="N253" s="19">
        <f t="shared" si="345"/>
        <v>0.38956073816781267</v>
      </c>
      <c r="O253" s="19">
        <f t="shared" si="345"/>
        <v>0.3958637828676439</v>
      </c>
      <c r="P253" s="19">
        <f t="shared" si="345"/>
        <v>0.40662806181199562</v>
      </c>
      <c r="Q253" s="19">
        <f t="shared" si="345"/>
        <v>0.40651052195845128</v>
      </c>
      <c r="R253" s="19">
        <f t="shared" si="345"/>
        <v>0.39502417523483913</v>
      </c>
      <c r="S253" s="19">
        <f t="shared" si="345"/>
        <v>0.39576927373316323</v>
      </c>
      <c r="T253" s="19">
        <f t="shared" si="345"/>
        <v>0.39170678203643899</v>
      </c>
      <c r="U253" s="19">
        <f t="shared" si="345"/>
        <v>0.38581136607876604</v>
      </c>
      <c r="V253" s="19">
        <f t="shared" si="345"/>
        <v>0.37711564568002842</v>
      </c>
      <c r="W253" s="19">
        <f t="shared" si="345"/>
        <v>0.36343447178483324</v>
      </c>
      <c r="X253" s="19">
        <f t="shared" si="345"/>
        <v>0.34628634753908794</v>
      </c>
      <c r="Y253" s="19">
        <f t="shared" si="345"/>
        <v>0.34134989400067905</v>
      </c>
      <c r="Z253" s="19">
        <f>Z106/Z105</f>
        <v>0.33992884307420396</v>
      </c>
    </row>
    <row r="254" spans="1:26">
      <c r="A254" s="18" t="s">
        <v>593</v>
      </c>
      <c r="B254" s="19">
        <f t="shared" ref="B254:Y254" si="346">B107/B105</f>
        <v>0.33896832293230111</v>
      </c>
      <c r="C254" s="19">
        <f t="shared" si="346"/>
        <v>0.34327758370173433</v>
      </c>
      <c r="D254" s="19">
        <f t="shared" si="346"/>
        <v>0.32486114543633504</v>
      </c>
      <c r="E254" s="19">
        <f t="shared" si="346"/>
        <v>0.278279184877047</v>
      </c>
      <c r="F254" s="19">
        <f t="shared" si="346"/>
        <v>0.24858063636298386</v>
      </c>
      <c r="G254" s="19">
        <f t="shared" si="346"/>
        <v>0.23795502514526931</v>
      </c>
      <c r="H254" s="19">
        <f t="shared" si="346"/>
        <v>0.22861365844135925</v>
      </c>
      <c r="I254" s="19">
        <f t="shared" si="346"/>
        <v>0.23918558971459183</v>
      </c>
      <c r="J254" s="19">
        <f t="shared" si="346"/>
        <v>0.24563604395318681</v>
      </c>
      <c r="K254" s="19">
        <f t="shared" si="346"/>
        <v>0.24579137396376585</v>
      </c>
      <c r="L254" s="19">
        <f t="shared" si="346"/>
        <v>0.23654391651034268</v>
      </c>
      <c r="M254" s="19">
        <f t="shared" si="346"/>
        <v>0.23554838199830933</v>
      </c>
      <c r="N254" s="19">
        <f t="shared" si="346"/>
        <v>0.23734316296873892</v>
      </c>
      <c r="O254" s="19">
        <f t="shared" si="346"/>
        <v>0.24146976629040168</v>
      </c>
      <c r="P254" s="19">
        <f t="shared" si="346"/>
        <v>0.24554203964421614</v>
      </c>
      <c r="Q254" s="19">
        <f t="shared" si="346"/>
        <v>0.24931409923179115</v>
      </c>
      <c r="R254" s="19">
        <f t="shared" si="346"/>
        <v>0.2308476555189645</v>
      </c>
      <c r="S254" s="19">
        <f t="shared" si="346"/>
        <v>0.23582359823386581</v>
      </c>
      <c r="T254" s="19">
        <f t="shared" si="346"/>
        <v>0.22806958747181769</v>
      </c>
      <c r="U254" s="19">
        <f t="shared" si="346"/>
        <v>0.22247297553574816</v>
      </c>
      <c r="V254" s="19">
        <f t="shared" si="346"/>
        <v>0.22056469859356825</v>
      </c>
      <c r="W254" s="19">
        <f t="shared" si="346"/>
        <v>0.21599384125784868</v>
      </c>
      <c r="X254" s="19">
        <f t="shared" si="346"/>
        <v>0.20978582957912742</v>
      </c>
      <c r="Y254" s="19">
        <f t="shared" si="346"/>
        <v>0.21084909065147478</v>
      </c>
      <c r="Z254" s="19">
        <f>Z107/Z105</f>
        <v>0.20891683630075933</v>
      </c>
    </row>
    <row r="255" spans="1:26">
      <c r="A255" s="18" t="s">
        <v>594</v>
      </c>
      <c r="B255" s="19">
        <f t="shared" ref="B255:Y255" si="347">B108/B105</f>
        <v>6.1951970929773281E-2</v>
      </c>
      <c r="C255" s="19">
        <f t="shared" si="347"/>
        <v>6.2772436392864867E-2</v>
      </c>
      <c r="D255" s="19">
        <f t="shared" si="347"/>
        <v>7.455872214779069E-2</v>
      </c>
      <c r="E255" s="19">
        <f t="shared" si="347"/>
        <v>7.7594650097414564E-2</v>
      </c>
      <c r="F255" s="19">
        <f t="shared" si="347"/>
        <v>7.6340589852357477E-2</v>
      </c>
      <c r="G255" s="19">
        <f t="shared" si="347"/>
        <v>7.3111499074966779E-2</v>
      </c>
      <c r="H255" s="19">
        <f t="shared" si="347"/>
        <v>7.8619933162598937E-2</v>
      </c>
      <c r="I255" s="19">
        <f t="shared" si="347"/>
        <v>8.0923930835391802E-2</v>
      </c>
      <c r="J255" s="19">
        <f t="shared" si="347"/>
        <v>8.2946852524123232E-2</v>
      </c>
      <c r="K255" s="19">
        <f t="shared" si="347"/>
        <v>8.3434601948456963E-2</v>
      </c>
      <c r="L255" s="19">
        <f t="shared" si="347"/>
        <v>8.8270390801575546E-2</v>
      </c>
      <c r="M255" s="19">
        <f t="shared" si="347"/>
        <v>9.4608736466762294E-2</v>
      </c>
      <c r="N255" s="19">
        <f t="shared" si="347"/>
        <v>0.1007537629073037</v>
      </c>
      <c r="O255" s="19">
        <f t="shared" si="347"/>
        <v>0.10431950944312464</v>
      </c>
      <c r="P255" s="19">
        <f t="shared" si="347"/>
        <v>0.1074672909153805</v>
      </c>
      <c r="Q255" s="19">
        <f t="shared" si="347"/>
        <v>0.11315196673020274</v>
      </c>
      <c r="R255" s="19">
        <f t="shared" si="347"/>
        <v>0.13253503383974236</v>
      </c>
      <c r="S255" s="19">
        <f t="shared" si="347"/>
        <v>0.13845104621698051</v>
      </c>
      <c r="T255" s="19">
        <f t="shared" si="347"/>
        <v>0.14630430808603986</v>
      </c>
      <c r="U255" s="19">
        <f t="shared" si="347"/>
        <v>0.15154244895378974</v>
      </c>
      <c r="V255" s="19">
        <f t="shared" si="347"/>
        <v>0.14977237732823523</v>
      </c>
      <c r="W255" s="19">
        <f t="shared" si="347"/>
        <v>0.14798438564257546</v>
      </c>
      <c r="X255" s="19">
        <f t="shared" si="347"/>
        <v>0.14706047684437912</v>
      </c>
      <c r="Y255" s="19">
        <f t="shared" si="347"/>
        <v>0.14618014805151058</v>
      </c>
      <c r="Z255" s="19">
        <f>Z108/Z105</f>
        <v>0.14253605735462763</v>
      </c>
    </row>
    <row r="256" spans="1:26">
      <c r="A256" s="18" t="s">
        <v>595</v>
      </c>
      <c r="B256" s="19">
        <f t="shared" ref="B256:Y256" si="348">B109/B105</f>
        <v>2.2414882692155778E-2</v>
      </c>
      <c r="C256" s="19">
        <f t="shared" si="348"/>
        <v>2.0125513958017746E-2</v>
      </c>
      <c r="D256" s="19">
        <f t="shared" si="348"/>
        <v>2.289311775647446E-2</v>
      </c>
      <c r="E256" s="19">
        <f t="shared" si="348"/>
        <v>2.329524511610763E-2</v>
      </c>
      <c r="F256" s="19">
        <f t="shared" si="348"/>
        <v>2.0348399043948237E-2</v>
      </c>
      <c r="G256" s="19">
        <f t="shared" si="348"/>
        <v>1.7776272246397582E-2</v>
      </c>
      <c r="H256" s="19">
        <f t="shared" si="348"/>
        <v>1.6992874705436697E-2</v>
      </c>
      <c r="I256" s="19">
        <f t="shared" si="348"/>
        <v>1.6223475491800841E-2</v>
      </c>
      <c r="J256" s="19">
        <f t="shared" si="348"/>
        <v>1.5122314269835646E-2</v>
      </c>
      <c r="K256" s="19">
        <f t="shared" si="348"/>
        <v>1.483743825054685E-2</v>
      </c>
      <c r="L256" s="19">
        <f t="shared" si="348"/>
        <v>1.61220186779793E-2</v>
      </c>
      <c r="M256" s="19">
        <f t="shared" si="348"/>
        <v>1.6890055390185902E-2</v>
      </c>
      <c r="N256" s="19">
        <f t="shared" si="348"/>
        <v>1.6908863212116917E-2</v>
      </c>
      <c r="O256" s="19">
        <f t="shared" si="348"/>
        <v>1.7343737354020766E-2</v>
      </c>
      <c r="P256" s="19">
        <f t="shared" si="348"/>
        <v>1.7917138565207297E-2</v>
      </c>
      <c r="Q256" s="19">
        <f t="shared" si="348"/>
        <v>1.8858661121700458E-2</v>
      </c>
      <c r="R256" s="19">
        <f t="shared" si="348"/>
        <v>2.1206052328001095E-2</v>
      </c>
      <c r="S256" s="19">
        <f t="shared" si="348"/>
        <v>2.1162450246635586E-2</v>
      </c>
      <c r="T256" s="19">
        <f t="shared" si="348"/>
        <v>2.2871854244104563E-2</v>
      </c>
      <c r="U256" s="19">
        <f t="shared" si="348"/>
        <v>2.5757001074657056E-2</v>
      </c>
      <c r="V256" s="19">
        <f t="shared" si="348"/>
        <v>3.0087495786171353E-2</v>
      </c>
      <c r="W256" s="19">
        <f t="shared" si="348"/>
        <v>3.4723056934022473E-2</v>
      </c>
      <c r="X256" s="19">
        <f t="shared" si="348"/>
        <v>4.0226885200264469E-2</v>
      </c>
      <c r="Y256" s="19">
        <f t="shared" si="348"/>
        <v>4.1739404746310077E-2</v>
      </c>
      <c r="Z256" s="19">
        <f>Z109/Z105</f>
        <v>4.2221648971085157E-2</v>
      </c>
    </row>
    <row r="257" spans="1:26">
      <c r="A257" s="18" t="s">
        <v>596</v>
      </c>
      <c r="B257" s="19">
        <f t="shared" ref="B257:Y257" si="349">B110/B105</f>
        <v>1.7141954340785213E-2</v>
      </c>
      <c r="C257" s="19">
        <f t="shared" si="349"/>
        <v>1.5936562896095467E-2</v>
      </c>
      <c r="D257" s="19">
        <f t="shared" si="349"/>
        <v>1.4659399836106089E-2</v>
      </c>
      <c r="E257" s="19">
        <f t="shared" si="349"/>
        <v>1.2258438207572008E-2</v>
      </c>
      <c r="F257" s="19">
        <f t="shared" si="349"/>
        <v>1.0091657515270271E-2</v>
      </c>
      <c r="G257" s="19">
        <f t="shared" si="349"/>
        <v>9.1200458608020427E-3</v>
      </c>
      <c r="H257" s="19">
        <f t="shared" si="349"/>
        <v>7.8364296371351942E-3</v>
      </c>
      <c r="I257" s="19">
        <f t="shared" si="349"/>
        <v>7.5555787030147916E-3</v>
      </c>
      <c r="J257" s="19">
        <f t="shared" si="349"/>
        <v>6.9095293654998034E-3</v>
      </c>
      <c r="K257" s="19">
        <f t="shared" si="349"/>
        <v>5.6251665441682452E-3</v>
      </c>
      <c r="L257" s="19">
        <f t="shared" si="349"/>
        <v>5.2711947535811262E-3</v>
      </c>
      <c r="M257" s="19">
        <f t="shared" si="349"/>
        <v>5.3306767756350236E-3</v>
      </c>
      <c r="N257" s="19">
        <f t="shared" si="349"/>
        <v>5.2763403511259183E-3</v>
      </c>
      <c r="O257" s="19">
        <f t="shared" si="349"/>
        <v>5.3440420477321744E-3</v>
      </c>
      <c r="P257" s="19">
        <f t="shared" si="349"/>
        <v>5.4424315371966623E-3</v>
      </c>
      <c r="Q257" s="19">
        <f t="shared" si="349"/>
        <v>5.5497795490864286E-3</v>
      </c>
      <c r="R257" s="19">
        <f t="shared" si="349"/>
        <v>6.2260656795461592E-3</v>
      </c>
      <c r="S257" s="19">
        <f t="shared" si="349"/>
        <v>6.5671501390448528E-3</v>
      </c>
      <c r="T257" s="19">
        <f t="shared" si="349"/>
        <v>7.3426360368045824E-3</v>
      </c>
      <c r="U257" s="19">
        <f t="shared" si="349"/>
        <v>8.0788924710790827E-3</v>
      </c>
      <c r="V257" s="19">
        <f t="shared" si="349"/>
        <v>8.5764699808365697E-3</v>
      </c>
      <c r="W257" s="19">
        <f t="shared" si="349"/>
        <v>9.3525879881633089E-3</v>
      </c>
      <c r="X257" s="19">
        <f t="shared" si="349"/>
        <v>9.9121743343478386E-3</v>
      </c>
      <c r="Y257" s="19">
        <f t="shared" si="349"/>
        <v>9.6883112022434961E-3</v>
      </c>
      <c r="Z257" s="19">
        <f>Z110/Z105</f>
        <v>1.0663322512508651E-2</v>
      </c>
    </row>
    <row r="258" spans="1:26">
      <c r="A258" s="18" t="s">
        <v>597</v>
      </c>
      <c r="B258" s="19">
        <f t="shared" ref="B258:Y258" si="350">B111/B105</f>
        <v>7.5361402954419787E-2</v>
      </c>
      <c r="C258" s="19">
        <f t="shared" si="350"/>
        <v>7.2526045692027086E-2</v>
      </c>
      <c r="D258" s="19">
        <f t="shared" si="350"/>
        <v>8.6798735675542082E-2</v>
      </c>
      <c r="E258" s="19">
        <f t="shared" si="350"/>
        <v>0.17772629140119003</v>
      </c>
      <c r="F258" s="19">
        <f t="shared" si="350"/>
        <v>0.26267019802904046</v>
      </c>
      <c r="G258" s="19">
        <f t="shared" si="350"/>
        <v>0.29153920316856452</v>
      </c>
      <c r="H258" s="19">
        <f t="shared" si="350"/>
        <v>0.31611580811437656</v>
      </c>
      <c r="I258" s="19">
        <f t="shared" si="350"/>
        <v>0.29779247641439244</v>
      </c>
      <c r="J258" s="19">
        <f t="shared" si="350"/>
        <v>0.27927693692698197</v>
      </c>
      <c r="K258" s="19">
        <f t="shared" si="350"/>
        <v>0.26205194128274878</v>
      </c>
      <c r="L258" s="19">
        <f t="shared" si="350"/>
        <v>0.25199344703270921</v>
      </c>
      <c r="M258" s="19">
        <f t="shared" si="350"/>
        <v>0.239267403127043</v>
      </c>
      <c r="N258" s="19">
        <f t="shared" si="350"/>
        <v>0.22249710545592022</v>
      </c>
      <c r="O258" s="19">
        <f t="shared" si="350"/>
        <v>0.20387579922588753</v>
      </c>
      <c r="P258" s="19">
        <f t="shared" si="350"/>
        <v>0.18184639880204903</v>
      </c>
      <c r="Q258" s="19">
        <f t="shared" si="350"/>
        <v>0.1687147422938447</v>
      </c>
      <c r="R258" s="19">
        <f t="shared" si="350"/>
        <v>0.16816522397356506</v>
      </c>
      <c r="S258" s="19">
        <f t="shared" si="350"/>
        <v>0.15137075295874514</v>
      </c>
      <c r="T258" s="19">
        <f t="shared" si="350"/>
        <v>0.14781244287368228</v>
      </c>
      <c r="U258" s="19">
        <f t="shared" si="350"/>
        <v>0.14483532460964663</v>
      </c>
      <c r="V258" s="19">
        <f t="shared" si="350"/>
        <v>0.15066221645868322</v>
      </c>
      <c r="W258" s="19">
        <f t="shared" si="350"/>
        <v>0.16427414415806674</v>
      </c>
      <c r="X258" s="19">
        <f t="shared" si="350"/>
        <v>0.18242362432778969</v>
      </c>
      <c r="Y258" s="19">
        <f t="shared" si="350"/>
        <v>0.18567926450105465</v>
      </c>
      <c r="Z258" s="19">
        <f>Z111/Z105</f>
        <v>0.1918657366376437</v>
      </c>
    </row>
    <row r="259" spans="1:26">
      <c r="A259" s="18" t="s">
        <v>598</v>
      </c>
      <c r="B259" s="19">
        <f t="shared" ref="B259:Y259" si="351">B112/B105</f>
        <v>3.4738130974010586E-2</v>
      </c>
      <c r="C259" s="19">
        <f t="shared" si="351"/>
        <v>2.9384486969425295E-2</v>
      </c>
      <c r="D259" s="19">
        <f t="shared" si="351"/>
        <v>3.1790215793649761E-2</v>
      </c>
      <c r="E259" s="19">
        <f t="shared" si="351"/>
        <v>3.0972565952293193E-2</v>
      </c>
      <c r="F259" s="19">
        <f t="shared" si="351"/>
        <v>2.7633628331287727E-2</v>
      </c>
      <c r="G259" s="19">
        <f t="shared" si="351"/>
        <v>2.4061286708184589E-2</v>
      </c>
      <c r="H259" s="19">
        <f t="shared" si="351"/>
        <v>2.3016607095547738E-2</v>
      </c>
      <c r="I259" s="19">
        <f t="shared" si="351"/>
        <v>2.3529805660545817E-2</v>
      </c>
      <c r="J259" s="19">
        <f t="shared" si="351"/>
        <v>2.3959101826182761E-2</v>
      </c>
      <c r="K259" s="19">
        <f t="shared" si="351"/>
        <v>2.1777388646006892E-2</v>
      </c>
      <c r="L259" s="19">
        <f t="shared" si="351"/>
        <v>2.2187052833298783E-2</v>
      </c>
      <c r="M259" s="19">
        <f t="shared" si="351"/>
        <v>2.4639413002923969E-2</v>
      </c>
      <c r="N259" s="19">
        <f t="shared" si="351"/>
        <v>2.7239431960492427E-2</v>
      </c>
      <c r="O259" s="19">
        <f t="shared" si="351"/>
        <v>3.1435821506615183E-2</v>
      </c>
      <c r="P259" s="19">
        <f t="shared" si="351"/>
        <v>3.4758585394286036E-2</v>
      </c>
      <c r="Q259" s="19">
        <f t="shared" si="351"/>
        <v>3.7433335258668821E-2</v>
      </c>
      <c r="R259" s="19">
        <f t="shared" si="351"/>
        <v>4.5462290264824262E-2</v>
      </c>
      <c r="S259" s="19">
        <f t="shared" si="351"/>
        <v>5.0282499162203315E-2</v>
      </c>
      <c r="T259" s="19">
        <f t="shared" si="351"/>
        <v>5.5231247334105171E-2</v>
      </c>
      <c r="U259" s="19">
        <f t="shared" si="351"/>
        <v>6.0778178140211137E-2</v>
      </c>
      <c r="V259" s="19">
        <f t="shared" si="351"/>
        <v>6.2510439665566256E-2</v>
      </c>
      <c r="W259" s="19">
        <f t="shared" si="351"/>
        <v>6.3473393203633433E-2</v>
      </c>
      <c r="X259" s="19">
        <f t="shared" si="351"/>
        <v>6.349894668090722E-2</v>
      </c>
      <c r="Y259" s="19">
        <f t="shared" si="351"/>
        <v>6.3669100329092468E-2</v>
      </c>
      <c r="Z259" s="19">
        <f>Z112/Z105</f>
        <v>6.2955745296006171E-2</v>
      </c>
    </row>
    <row r="260" spans="1:26">
      <c r="A260" s="18" t="s">
        <v>599</v>
      </c>
      <c r="B260" s="19">
        <f t="shared" ref="B260:Y260" si="352">B113/B105</f>
        <v>3.0610632751402163E-3</v>
      </c>
      <c r="C260" s="19">
        <f t="shared" si="352"/>
        <v>1.9167156150493091E-3</v>
      </c>
      <c r="D260" s="19">
        <f t="shared" si="352"/>
        <v>1.6649540186526881E-3</v>
      </c>
      <c r="E260" s="19">
        <f t="shared" si="352"/>
        <v>1.1373808646200831E-3</v>
      </c>
      <c r="F260" s="19">
        <f t="shared" si="352"/>
        <v>8.7566302764080593E-4</v>
      </c>
      <c r="G260" s="19">
        <f t="shared" si="352"/>
        <v>7.0875784975375875E-4</v>
      </c>
      <c r="H260" s="19">
        <f t="shared" si="352"/>
        <v>5.1127358249399252E-4</v>
      </c>
      <c r="I260" s="19">
        <f t="shared" si="352"/>
        <v>4.7617630427665842E-4</v>
      </c>
      <c r="J260" s="19">
        <f t="shared" si="352"/>
        <v>4.7775203044612941E-4</v>
      </c>
      <c r="K260" s="19">
        <f t="shared" si="352"/>
        <v>7.1449278333006341E-4</v>
      </c>
      <c r="L260" s="19">
        <f t="shared" si="352"/>
        <v>5.991717777451927E-4</v>
      </c>
      <c r="M260" s="19">
        <f t="shared" si="352"/>
        <v>4.1189416235814196E-4</v>
      </c>
      <c r="N260" s="19">
        <f t="shared" si="352"/>
        <v>3.9224025897308665E-4</v>
      </c>
      <c r="O260" s="19">
        <f t="shared" si="352"/>
        <v>3.1659580950930028E-4</v>
      </c>
      <c r="P260" s="19">
        <f t="shared" si="352"/>
        <v>3.5303539357522972E-4</v>
      </c>
      <c r="Q260" s="19">
        <f t="shared" si="352"/>
        <v>4.1394713028745261E-4</v>
      </c>
      <c r="R260" s="19">
        <f t="shared" si="352"/>
        <v>4.5808648337620909E-4</v>
      </c>
      <c r="S260" s="19">
        <f t="shared" si="352"/>
        <v>4.5270417252144467E-4</v>
      </c>
      <c r="T260" s="19">
        <f t="shared" si="352"/>
        <v>5.1794528060447262E-4</v>
      </c>
      <c r="U260" s="19">
        <f t="shared" si="352"/>
        <v>5.8473986977685061E-4</v>
      </c>
      <c r="V260" s="19">
        <f t="shared" si="352"/>
        <v>5.6184381956613514E-4</v>
      </c>
      <c r="W260" s="19">
        <f t="shared" si="352"/>
        <v>5.9526875812055335E-4</v>
      </c>
      <c r="X260" s="19">
        <f t="shared" si="352"/>
        <v>6.0227902382615822E-4</v>
      </c>
      <c r="Y260" s="19">
        <f t="shared" si="352"/>
        <v>5.7744901205424818E-4</v>
      </c>
      <c r="Z260" s="19">
        <f>Z113/Z105</f>
        <v>5.1592602335970002E-4</v>
      </c>
    </row>
    <row r="261" spans="1:26">
      <c r="A261" s="36" t="s">
        <v>603</v>
      </c>
      <c r="B261" s="19">
        <f t="shared" ref="B261:Y261" si="353">B114/B105</f>
        <v>3.9497590646970533E-4</v>
      </c>
      <c r="C261" s="19">
        <f t="shared" si="353"/>
        <v>3.4006244783132901E-4</v>
      </c>
      <c r="D261" s="19">
        <f t="shared" si="353"/>
        <v>2.4714161214375836E-4</v>
      </c>
      <c r="E261" s="19">
        <f t="shared" si="353"/>
        <v>1.7903217313464272E-4</v>
      </c>
      <c r="F261" s="19">
        <f t="shared" si="353"/>
        <v>1.5072888180702398E-4</v>
      </c>
      <c r="G261" s="19">
        <f t="shared" si="353"/>
        <v>1.1986345988482685E-4</v>
      </c>
      <c r="H261" s="19">
        <f t="shared" si="353"/>
        <v>7.4367066544580733E-5</v>
      </c>
      <c r="I261" s="19">
        <f t="shared" si="353"/>
        <v>5.9522038034582303E-5</v>
      </c>
      <c r="J261" s="19">
        <f t="shared" si="353"/>
        <v>5.5250234813497959E-5</v>
      </c>
      <c r="K261" s="19">
        <f t="shared" si="353"/>
        <v>3.5138989344101484E-5</v>
      </c>
      <c r="L261" s="19">
        <f t="shared" si="353"/>
        <v>2.0225207687601441E-5</v>
      </c>
      <c r="M261" s="19">
        <f t="shared" si="353"/>
        <v>3.5921002531233311E-5</v>
      </c>
      <c r="N261" s="19">
        <f t="shared" si="353"/>
        <v>2.8354717516126744E-5</v>
      </c>
      <c r="O261" s="19">
        <f t="shared" si="353"/>
        <v>3.0945455064818824E-5</v>
      </c>
      <c r="P261" s="19">
        <f t="shared" si="353"/>
        <v>4.5017936093485671E-5</v>
      </c>
      <c r="Q261" s="19">
        <f t="shared" si="353"/>
        <v>5.2946725966999749E-5</v>
      </c>
      <c r="R261" s="19">
        <f t="shared" si="353"/>
        <v>7.5416677141205152E-5</v>
      </c>
      <c r="S261" s="19">
        <f t="shared" si="353"/>
        <v>1.2052513684012487E-4</v>
      </c>
      <c r="T261" s="19">
        <f t="shared" si="353"/>
        <v>1.43196636402413E-4</v>
      </c>
      <c r="U261" s="19">
        <f t="shared" si="353"/>
        <v>1.3907326632530502E-4</v>
      </c>
      <c r="V261" s="19">
        <f t="shared" si="353"/>
        <v>1.488126873445439E-4</v>
      </c>
      <c r="W261" s="19">
        <f t="shared" si="353"/>
        <v>1.688502727361185E-4</v>
      </c>
      <c r="X261" s="19">
        <f t="shared" si="353"/>
        <v>2.0343647027016898E-4</v>
      </c>
      <c r="Y261" s="19">
        <f t="shared" si="353"/>
        <v>2.6733750558067041E-4</v>
      </c>
      <c r="Z261" s="19">
        <f>Z114/Z105</f>
        <v>3.9588382980571045E-4</v>
      </c>
    </row>
    <row r="262" spans="1:26">
      <c r="A262" s="22" t="s">
        <v>58</v>
      </c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>
      <c r="A263" s="18" t="s">
        <v>55</v>
      </c>
      <c r="B263" s="30">
        <f t="shared" ref="B263:Y263" si="354">SUM(B264:B272)</f>
        <v>1</v>
      </c>
      <c r="C263" s="30">
        <f t="shared" si="354"/>
        <v>1</v>
      </c>
      <c r="D263" s="30">
        <f t="shared" si="354"/>
        <v>0.99999999999999989</v>
      </c>
      <c r="E263" s="30">
        <f t="shared" si="354"/>
        <v>1</v>
      </c>
      <c r="F263" s="30">
        <f t="shared" si="354"/>
        <v>1</v>
      </c>
      <c r="G263" s="30">
        <f t="shared" si="354"/>
        <v>1.0000000000000002</v>
      </c>
      <c r="H263" s="30">
        <f t="shared" si="354"/>
        <v>0.99999999999999989</v>
      </c>
      <c r="I263" s="30">
        <f t="shared" si="354"/>
        <v>1</v>
      </c>
      <c r="J263" s="30">
        <f t="shared" si="354"/>
        <v>1</v>
      </c>
      <c r="K263" s="30">
        <f t="shared" si="354"/>
        <v>0.99999999999999989</v>
      </c>
      <c r="L263" s="30">
        <f t="shared" si="354"/>
        <v>0.99999999999999989</v>
      </c>
      <c r="M263" s="30">
        <f t="shared" si="354"/>
        <v>1</v>
      </c>
      <c r="N263" s="30">
        <f t="shared" si="354"/>
        <v>1</v>
      </c>
      <c r="O263" s="30">
        <f t="shared" si="354"/>
        <v>1</v>
      </c>
      <c r="P263" s="30">
        <f t="shared" si="354"/>
        <v>1</v>
      </c>
      <c r="Q263" s="30">
        <f t="shared" si="354"/>
        <v>0.99999999999999978</v>
      </c>
      <c r="R263" s="30">
        <f t="shared" si="354"/>
        <v>1</v>
      </c>
      <c r="S263" s="30">
        <f t="shared" si="354"/>
        <v>0.99999999999999989</v>
      </c>
      <c r="T263" s="30">
        <f t="shared" si="354"/>
        <v>1</v>
      </c>
      <c r="U263" s="30">
        <f t="shared" si="354"/>
        <v>0.99999999999999989</v>
      </c>
      <c r="V263" s="30">
        <f t="shared" si="354"/>
        <v>1.0000000000000002</v>
      </c>
      <c r="W263" s="30">
        <f t="shared" si="354"/>
        <v>1</v>
      </c>
      <c r="X263" s="30">
        <f t="shared" si="354"/>
        <v>1.0000000000000002</v>
      </c>
      <c r="Y263" s="30">
        <f t="shared" si="354"/>
        <v>0.99999999999999989</v>
      </c>
      <c r="Z263" s="30">
        <f>SUM(Z264:Z272)</f>
        <v>1</v>
      </c>
    </row>
    <row r="264" spans="1:26">
      <c r="A264" s="18" t="s">
        <v>592</v>
      </c>
      <c r="B264" s="19">
        <f t="shared" ref="B264:Y264" si="355">B117/B116</f>
        <v>0.46533594259621658</v>
      </c>
      <c r="C264" s="19">
        <f t="shared" si="355"/>
        <v>0.46819904113826166</v>
      </c>
      <c r="D264" s="19">
        <f t="shared" si="355"/>
        <v>0.46642495530567574</v>
      </c>
      <c r="E264" s="19">
        <f t="shared" si="355"/>
        <v>0.43692114569141038</v>
      </c>
      <c r="F264" s="19">
        <f t="shared" si="355"/>
        <v>0.38723758522151969</v>
      </c>
      <c r="G264" s="19">
        <f t="shared" si="355"/>
        <v>0.36307013283573186</v>
      </c>
      <c r="H264" s="19">
        <f t="shared" si="355"/>
        <v>0.32380728211288412</v>
      </c>
      <c r="I264" s="19">
        <f t="shared" si="355"/>
        <v>0.31699631376590431</v>
      </c>
      <c r="J264" s="19">
        <f t="shared" si="355"/>
        <v>0.32460819681826247</v>
      </c>
      <c r="K264" s="19">
        <f t="shared" si="355"/>
        <v>0.33407675069427317</v>
      </c>
      <c r="L264" s="19">
        <f t="shared" si="355"/>
        <v>0.33648023806608973</v>
      </c>
      <c r="M264" s="19">
        <f t="shared" si="355"/>
        <v>0.33728319664194062</v>
      </c>
      <c r="N264" s="19">
        <f t="shared" si="355"/>
        <v>0.34156415152995512</v>
      </c>
      <c r="O264" s="19">
        <f t="shared" si="355"/>
        <v>0.34638787476490762</v>
      </c>
      <c r="P264" s="19">
        <f t="shared" si="355"/>
        <v>0.35313454989958964</v>
      </c>
      <c r="Q264" s="19">
        <f t="shared" si="355"/>
        <v>0.35683454498446543</v>
      </c>
      <c r="R264" s="19">
        <f t="shared" si="355"/>
        <v>0.33644780158315846</v>
      </c>
      <c r="S264" s="19">
        <f t="shared" si="355"/>
        <v>0.33001520652253202</v>
      </c>
      <c r="T264" s="19">
        <f t="shared" si="355"/>
        <v>0.32394089608016996</v>
      </c>
      <c r="U264" s="19">
        <f t="shared" si="355"/>
        <v>0.31982358518814252</v>
      </c>
      <c r="V264" s="19">
        <f t="shared" si="355"/>
        <v>0.31643313630772002</v>
      </c>
      <c r="W264" s="19">
        <f t="shared" si="355"/>
        <v>0.30875455522265871</v>
      </c>
      <c r="X264" s="19">
        <f t="shared" si="355"/>
        <v>0.29743229743229743</v>
      </c>
      <c r="Y264" s="19">
        <f t="shared" si="355"/>
        <v>0.29381807970016577</v>
      </c>
      <c r="Z264" s="19">
        <f>Z117/Z116</f>
        <v>0.30052108397886684</v>
      </c>
    </row>
    <row r="265" spans="1:26">
      <c r="A265" s="18" t="s">
        <v>593</v>
      </c>
      <c r="B265" s="19">
        <f t="shared" ref="B265:Y265" si="356">B118/B116</f>
        <v>0.41288975864318328</v>
      </c>
      <c r="C265" s="19">
        <f t="shared" si="356"/>
        <v>0.40245128363748839</v>
      </c>
      <c r="D265" s="19">
        <f t="shared" si="356"/>
        <v>0.387930026231809</v>
      </c>
      <c r="E265" s="19">
        <f t="shared" si="356"/>
        <v>0.36163372778347597</v>
      </c>
      <c r="F265" s="19">
        <f t="shared" si="356"/>
        <v>0.33841099835744659</v>
      </c>
      <c r="G265" s="19">
        <f t="shared" si="356"/>
        <v>0.33490111875122486</v>
      </c>
      <c r="H265" s="19">
        <f t="shared" si="356"/>
        <v>0.33497556937162148</v>
      </c>
      <c r="I265" s="19">
        <f t="shared" si="356"/>
        <v>0.35545073790743459</v>
      </c>
      <c r="J265" s="19">
        <f t="shared" si="356"/>
        <v>0.37380093441362588</v>
      </c>
      <c r="K265" s="19">
        <f t="shared" si="356"/>
        <v>0.37894985149523391</v>
      </c>
      <c r="L265" s="19">
        <f t="shared" si="356"/>
        <v>0.37086703895883755</v>
      </c>
      <c r="M265" s="19">
        <f t="shared" si="356"/>
        <v>0.37245364427810279</v>
      </c>
      <c r="N265" s="19">
        <f t="shared" si="356"/>
        <v>0.3760092374650264</v>
      </c>
      <c r="O265" s="19">
        <f t="shared" si="356"/>
        <v>0.37993583360991262</v>
      </c>
      <c r="P265" s="19">
        <f t="shared" si="356"/>
        <v>0.38349340784074043</v>
      </c>
      <c r="Q265" s="19">
        <f t="shared" si="356"/>
        <v>0.3848055004141086</v>
      </c>
      <c r="R265" s="19">
        <f t="shared" si="356"/>
        <v>0.36322619136400924</v>
      </c>
      <c r="S265" s="19">
        <f t="shared" si="356"/>
        <v>0.3686599743004158</v>
      </c>
      <c r="T265" s="19">
        <f t="shared" si="356"/>
        <v>0.35544473735889026</v>
      </c>
      <c r="U265" s="19">
        <f t="shared" si="356"/>
        <v>0.34391531090927241</v>
      </c>
      <c r="V265" s="19">
        <f t="shared" si="356"/>
        <v>0.34002220288637525</v>
      </c>
      <c r="W265" s="19">
        <f t="shared" si="356"/>
        <v>0.33218303893756007</v>
      </c>
      <c r="X265" s="19">
        <f t="shared" si="356"/>
        <v>0.32379512379512382</v>
      </c>
      <c r="Y265" s="19">
        <f t="shared" si="356"/>
        <v>0.32607509896364945</v>
      </c>
      <c r="Z265" s="19">
        <f>Z118/Z116</f>
        <v>0.32349121091223332</v>
      </c>
    </row>
    <row r="266" spans="1:26">
      <c r="A266" s="18" t="s">
        <v>594</v>
      </c>
      <c r="B266" s="19">
        <f t="shared" ref="B266:Y266" si="357">B119/B116</f>
        <v>3.2615786040443573E-2</v>
      </c>
      <c r="C266" s="19">
        <f t="shared" si="357"/>
        <v>4.0848283328178164E-2</v>
      </c>
      <c r="D266" s="19">
        <f t="shared" si="357"/>
        <v>4.8704282301047598E-2</v>
      </c>
      <c r="E266" s="19">
        <f t="shared" si="357"/>
        <v>4.9982395174747028E-2</v>
      </c>
      <c r="F266" s="19">
        <f t="shared" si="357"/>
        <v>5.2269198748959342E-2</v>
      </c>
      <c r="G266" s="19">
        <f t="shared" si="357"/>
        <v>5.1677274779956206E-2</v>
      </c>
      <c r="H266" s="19">
        <f t="shared" si="357"/>
        <v>5.8771488401538889E-2</v>
      </c>
      <c r="I266" s="19">
        <f t="shared" si="357"/>
        <v>6.1774148797019306E-2</v>
      </c>
      <c r="J266" s="19">
        <f t="shared" si="357"/>
        <v>6.123366254657283E-2</v>
      </c>
      <c r="K266" s="19">
        <f t="shared" si="357"/>
        <v>6.3878494150949469E-2</v>
      </c>
      <c r="L266" s="19">
        <f t="shared" si="357"/>
        <v>6.9927205266082176E-2</v>
      </c>
      <c r="M266" s="19">
        <f t="shared" si="357"/>
        <v>7.4934806988150415E-2</v>
      </c>
      <c r="N266" s="19">
        <f t="shared" si="357"/>
        <v>8.013945019318737E-2</v>
      </c>
      <c r="O266" s="19">
        <f t="shared" si="357"/>
        <v>8.3283549065162069E-2</v>
      </c>
      <c r="P266" s="19">
        <f t="shared" si="357"/>
        <v>8.6920457522046621E-2</v>
      </c>
      <c r="Q266" s="19">
        <f t="shared" si="357"/>
        <v>9.2712126590155167E-2</v>
      </c>
      <c r="R266" s="19">
        <f t="shared" si="357"/>
        <v>0.1181509220885759</v>
      </c>
      <c r="S266" s="19">
        <f t="shared" si="357"/>
        <v>0.12771234421731298</v>
      </c>
      <c r="T266" s="19">
        <f t="shared" si="357"/>
        <v>0.14111864225228066</v>
      </c>
      <c r="U266" s="19">
        <f t="shared" si="357"/>
        <v>0.15058264297834115</v>
      </c>
      <c r="V266" s="19">
        <f t="shared" si="357"/>
        <v>0.15090761799033875</v>
      </c>
      <c r="W266" s="19">
        <f t="shared" si="357"/>
        <v>0.15055401740791485</v>
      </c>
      <c r="X266" s="19">
        <f t="shared" si="357"/>
        <v>0.15217755217755219</v>
      </c>
      <c r="Y266" s="19">
        <f t="shared" si="357"/>
        <v>0.15062996505894616</v>
      </c>
      <c r="Z266" s="19">
        <f>Z119/Z116</f>
        <v>0.14657103973588753</v>
      </c>
    </row>
    <row r="267" spans="1:26">
      <c r="A267" s="18" t="s">
        <v>595</v>
      </c>
      <c r="B267" s="19">
        <f t="shared" ref="B267:Y267" si="358">B120/B116</f>
        <v>1.1689497716894977E-2</v>
      </c>
      <c r="C267" s="19">
        <f t="shared" si="358"/>
        <v>1.1618465821218683E-2</v>
      </c>
      <c r="D267" s="19">
        <f t="shared" si="358"/>
        <v>1.3249569764916208E-2</v>
      </c>
      <c r="E267" s="19">
        <f t="shared" si="358"/>
        <v>1.4313488357852518E-2</v>
      </c>
      <c r="F267" s="19">
        <f t="shared" si="358"/>
        <v>1.3207929257700875E-2</v>
      </c>
      <c r="G267" s="19">
        <f t="shared" si="358"/>
        <v>1.2184419280352412E-2</v>
      </c>
      <c r="H267" s="19">
        <f t="shared" si="358"/>
        <v>1.1923120627242179E-2</v>
      </c>
      <c r="I267" s="19">
        <f t="shared" si="358"/>
        <v>1.1303129995904184E-2</v>
      </c>
      <c r="J267" s="19">
        <f t="shared" si="358"/>
        <v>1.0302205925838311E-2</v>
      </c>
      <c r="K267" s="19">
        <f t="shared" si="358"/>
        <v>1.0020050824013811E-2</v>
      </c>
      <c r="L267" s="19">
        <f t="shared" si="358"/>
        <v>1.0373014154008419E-2</v>
      </c>
      <c r="M267" s="19">
        <f t="shared" si="358"/>
        <v>1.0858746222408381E-2</v>
      </c>
      <c r="N267" s="19">
        <f t="shared" si="358"/>
        <v>1.052093973442288E-2</v>
      </c>
      <c r="O267" s="19">
        <f t="shared" si="358"/>
        <v>1.0505586901205885E-2</v>
      </c>
      <c r="P267" s="19">
        <f t="shared" si="358"/>
        <v>1.0743909892604557E-2</v>
      </c>
      <c r="Q267" s="19">
        <f t="shared" si="358"/>
        <v>1.0889522832941135E-2</v>
      </c>
      <c r="R267" s="19">
        <f t="shared" si="358"/>
        <v>1.2949724598617134E-2</v>
      </c>
      <c r="S267" s="19">
        <f t="shared" si="358"/>
        <v>1.2580451482215102E-2</v>
      </c>
      <c r="T267" s="19">
        <f t="shared" si="358"/>
        <v>1.3597710109912344E-2</v>
      </c>
      <c r="U267" s="19">
        <f t="shared" si="358"/>
        <v>1.4697075556442759E-2</v>
      </c>
      <c r="V267" s="19">
        <f t="shared" si="358"/>
        <v>1.5884064928440696E-2</v>
      </c>
      <c r="W267" s="19">
        <f t="shared" si="358"/>
        <v>1.7373803987560901E-2</v>
      </c>
      <c r="X267" s="19">
        <f t="shared" si="358"/>
        <v>1.9553419553419552E-2</v>
      </c>
      <c r="Y267" s="19">
        <f t="shared" si="358"/>
        <v>1.946870156451674E-2</v>
      </c>
      <c r="Z267" s="19">
        <f>Z120/Z116</f>
        <v>1.936859317674941E-2</v>
      </c>
    </row>
    <row r="268" spans="1:26">
      <c r="A268" s="18" t="s">
        <v>596</v>
      </c>
      <c r="B268" s="19">
        <f t="shared" ref="B268:Y268" si="359">B121/B116</f>
        <v>1.1585127201565558E-2</v>
      </c>
      <c r="C268" s="19">
        <f t="shared" si="359"/>
        <v>1.1637797711104238E-2</v>
      </c>
      <c r="D268" s="19">
        <f t="shared" si="359"/>
        <v>1.0392474645369333E-2</v>
      </c>
      <c r="E268" s="19">
        <f t="shared" si="359"/>
        <v>9.2616689374339818E-3</v>
      </c>
      <c r="F268" s="19">
        <f t="shared" si="359"/>
        <v>7.9877596021870716E-3</v>
      </c>
      <c r="G268" s="19">
        <f t="shared" si="359"/>
        <v>7.26804870359483E-3</v>
      </c>
      <c r="H268" s="19">
        <f t="shared" si="359"/>
        <v>6.3308605100400959E-3</v>
      </c>
      <c r="I268" s="19">
        <f t="shared" si="359"/>
        <v>6.0248127155257836E-3</v>
      </c>
      <c r="J268" s="19">
        <f t="shared" si="359"/>
        <v>4.8849724998521497E-3</v>
      </c>
      <c r="K268" s="19">
        <f t="shared" si="359"/>
        <v>4.203167386852235E-3</v>
      </c>
      <c r="L268" s="19">
        <f t="shared" si="359"/>
        <v>4.0399664748702784E-3</v>
      </c>
      <c r="M268" s="19">
        <f t="shared" si="359"/>
        <v>4.0714668540262032E-3</v>
      </c>
      <c r="N268" s="19">
        <f t="shared" si="359"/>
        <v>3.9925389705555798E-3</v>
      </c>
      <c r="O268" s="19">
        <f t="shared" si="359"/>
        <v>4.1509016484124351E-3</v>
      </c>
      <c r="P268" s="19">
        <f t="shared" si="359"/>
        <v>4.2870863529206318E-3</v>
      </c>
      <c r="Q268" s="19">
        <f t="shared" si="359"/>
        <v>4.2068176738927522E-3</v>
      </c>
      <c r="R268" s="19">
        <f t="shared" si="359"/>
        <v>4.8901057924847918E-3</v>
      </c>
      <c r="S268" s="19">
        <f t="shared" si="359"/>
        <v>5.044525371325324E-3</v>
      </c>
      <c r="T268" s="19">
        <f t="shared" si="359"/>
        <v>5.9568086739703527E-3</v>
      </c>
      <c r="U268" s="19">
        <f t="shared" si="359"/>
        <v>6.8245333865655259E-3</v>
      </c>
      <c r="V268" s="19">
        <f t="shared" si="359"/>
        <v>6.9849080380449463E-3</v>
      </c>
      <c r="W268" s="19">
        <f t="shared" si="359"/>
        <v>7.3622631426346098E-3</v>
      </c>
      <c r="X268" s="19">
        <f t="shared" si="359"/>
        <v>7.8246078246078238E-3</v>
      </c>
      <c r="Y268" s="19">
        <f t="shared" si="359"/>
        <v>7.6956726017853964E-3</v>
      </c>
      <c r="Z268" s="19">
        <f>Z121/Z116</f>
        <v>8.2069433017164205E-3</v>
      </c>
    </row>
    <row r="269" spans="1:26">
      <c r="A269" s="18" t="s">
        <v>597</v>
      </c>
      <c r="B269" s="19">
        <f t="shared" ref="B269:Y269" si="360">B122/B116</f>
        <v>4.4174820613176777E-2</v>
      </c>
      <c r="C269" s="19">
        <f t="shared" si="360"/>
        <v>4.4270027837921437E-2</v>
      </c>
      <c r="D269" s="19">
        <f t="shared" si="360"/>
        <v>5.1945665068252829E-2</v>
      </c>
      <c r="E269" s="19">
        <f t="shared" si="360"/>
        <v>0.10735881695574299</v>
      </c>
      <c r="F269" s="19">
        <f t="shared" si="360"/>
        <v>0.18158090137929483</v>
      </c>
      <c r="G269" s="19">
        <f t="shared" si="360"/>
        <v>0.21361076318771674</v>
      </c>
      <c r="H269" s="19">
        <f t="shared" si="360"/>
        <v>0.24656266740256155</v>
      </c>
      <c r="I269" s="19">
        <f t="shared" si="360"/>
        <v>0.23030375097440775</v>
      </c>
      <c r="J269" s="19">
        <f t="shared" si="360"/>
        <v>0.20720326453368029</v>
      </c>
      <c r="K269" s="19">
        <f t="shared" si="360"/>
        <v>0.19217160074198772</v>
      </c>
      <c r="L269" s="19">
        <f t="shared" si="360"/>
        <v>0.1903916601531232</v>
      </c>
      <c r="M269" s="19">
        <f t="shared" si="360"/>
        <v>0.18055874577202488</v>
      </c>
      <c r="N269" s="19">
        <f t="shared" si="360"/>
        <v>0.16627437047564061</v>
      </c>
      <c r="O269" s="19">
        <f t="shared" si="360"/>
        <v>0.15177785153224915</v>
      </c>
      <c r="P269" s="19">
        <f t="shared" si="360"/>
        <v>0.13530079455164587</v>
      </c>
      <c r="Q269" s="19">
        <f t="shared" si="360"/>
        <v>0.12304941696136301</v>
      </c>
      <c r="R269" s="19">
        <f t="shared" si="360"/>
        <v>0.12933211169470399</v>
      </c>
      <c r="S269" s="19">
        <f t="shared" si="360"/>
        <v>0.1167703815097664</v>
      </c>
      <c r="T269" s="19">
        <f t="shared" si="360"/>
        <v>0.11614884285569765</v>
      </c>
      <c r="U269" s="19">
        <f t="shared" si="360"/>
        <v>0.11581120870346343</v>
      </c>
      <c r="V269" s="19">
        <f t="shared" si="360"/>
        <v>0.12088571514296859</v>
      </c>
      <c r="W269" s="19">
        <f t="shared" si="360"/>
        <v>0.13368050620533609</v>
      </c>
      <c r="X269" s="19">
        <f t="shared" si="360"/>
        <v>0.14885654885654886</v>
      </c>
      <c r="Y269" s="19">
        <f t="shared" si="360"/>
        <v>0.15182346937122304</v>
      </c>
      <c r="Z269" s="19">
        <f>Z122/Z116</f>
        <v>0.15234073821092775</v>
      </c>
    </row>
    <row r="270" spans="1:26">
      <c r="A270" s="18" t="s">
        <v>598</v>
      </c>
      <c r="B270" s="19">
        <f t="shared" ref="B270:Y270" si="361">B123/B116</f>
        <v>1.9726027397260273E-2</v>
      </c>
      <c r="C270" s="19">
        <f t="shared" si="361"/>
        <v>1.898391586761522E-2</v>
      </c>
      <c r="D270" s="19">
        <f t="shared" si="361"/>
        <v>1.9698918982138977E-2</v>
      </c>
      <c r="E270" s="19">
        <f t="shared" si="361"/>
        <v>1.9258147972383389E-2</v>
      </c>
      <c r="F270" s="19">
        <f t="shared" si="361"/>
        <v>1.832684562248273E-2</v>
      </c>
      <c r="G270" s="19">
        <f t="shared" si="361"/>
        <v>1.6495829179554035E-2</v>
      </c>
      <c r="H270" s="19">
        <f t="shared" si="361"/>
        <v>1.7044624450107949E-2</v>
      </c>
      <c r="I270" s="19">
        <f t="shared" si="361"/>
        <v>1.7658250426096953E-2</v>
      </c>
      <c r="J270" s="19">
        <f t="shared" si="361"/>
        <v>1.7641492696197292E-2</v>
      </c>
      <c r="K270" s="19">
        <f t="shared" si="361"/>
        <v>1.6432025562120027E-2</v>
      </c>
      <c r="L270" s="19">
        <f t="shared" si="361"/>
        <v>1.7690156230871369E-2</v>
      </c>
      <c r="M270" s="19">
        <f t="shared" si="361"/>
        <v>1.9569163142415767E-2</v>
      </c>
      <c r="N270" s="19">
        <f t="shared" si="361"/>
        <v>2.1232846293911267E-2</v>
      </c>
      <c r="O270" s="19">
        <f t="shared" si="361"/>
        <v>2.37194379909282E-2</v>
      </c>
      <c r="P270" s="19">
        <f t="shared" si="361"/>
        <v>2.585348816903868E-2</v>
      </c>
      <c r="Q270" s="19">
        <f t="shared" si="361"/>
        <v>2.7169030810557361E-2</v>
      </c>
      <c r="R270" s="19">
        <f t="shared" si="361"/>
        <v>3.4576989868212178E-2</v>
      </c>
      <c r="S270" s="19">
        <f t="shared" si="361"/>
        <v>3.8700880407153235E-2</v>
      </c>
      <c r="T270" s="19">
        <f t="shared" si="361"/>
        <v>4.3137768309301786E-2</v>
      </c>
      <c r="U270" s="19">
        <f t="shared" si="361"/>
        <v>4.7671923345643276E-2</v>
      </c>
      <c r="V270" s="19">
        <f t="shared" si="361"/>
        <v>4.8186264214347865E-2</v>
      </c>
      <c r="W270" s="19">
        <f t="shared" si="361"/>
        <v>4.9284524466022731E-2</v>
      </c>
      <c r="X270" s="19">
        <f t="shared" si="361"/>
        <v>4.9447849447849447E-2</v>
      </c>
      <c r="Y270" s="19">
        <f t="shared" si="361"/>
        <v>4.9576332971501706E-2</v>
      </c>
      <c r="Z270" s="19">
        <f>Z123/Z116</f>
        <v>4.8429244868073131E-2</v>
      </c>
    </row>
    <row r="271" spans="1:26">
      <c r="A271" s="18" t="s">
        <v>599</v>
      </c>
      <c r="B271" s="19">
        <f t="shared" ref="B271:Y271" si="362">B124/B116</f>
        <v>1.7221135029354207E-3</v>
      </c>
      <c r="C271" s="19">
        <f t="shared" si="362"/>
        <v>1.7592019795855242E-3</v>
      </c>
      <c r="D271" s="19">
        <f t="shared" si="362"/>
        <v>1.5037342734457236E-3</v>
      </c>
      <c r="E271" s="19">
        <f t="shared" si="362"/>
        <v>1.1481407773678491E-3</v>
      </c>
      <c r="F271" s="19">
        <f t="shared" si="362"/>
        <v>8.6627815404000628E-4</v>
      </c>
      <c r="G271" s="19">
        <f t="shared" si="362"/>
        <v>7.0720755263583928E-4</v>
      </c>
      <c r="H271" s="19">
        <f t="shared" si="362"/>
        <v>5.0322224566985371E-4</v>
      </c>
      <c r="I271" s="19">
        <f t="shared" si="362"/>
        <v>4.0958156618705986E-4</v>
      </c>
      <c r="J271" s="19">
        <f t="shared" si="362"/>
        <v>2.5430244248624993E-4</v>
      </c>
      <c r="K271" s="19">
        <f t="shared" si="362"/>
        <v>2.1980849854711943E-4</v>
      </c>
      <c r="L271" s="19">
        <f t="shared" si="362"/>
        <v>2.0717776794206555E-4</v>
      </c>
      <c r="M271" s="19">
        <f t="shared" si="362"/>
        <v>2.34199420806817E-4</v>
      </c>
      <c r="N271" s="19">
        <f t="shared" si="362"/>
        <v>2.3537771461562375E-4</v>
      </c>
      <c r="O271" s="19">
        <f t="shared" si="362"/>
        <v>2.124128775307003E-4</v>
      </c>
      <c r="P271" s="19">
        <f t="shared" si="362"/>
        <v>2.4011176111062604E-4</v>
      </c>
      <c r="Q271" s="19">
        <f t="shared" si="362"/>
        <v>2.9360081682376502E-4</v>
      </c>
      <c r="R271" s="19">
        <f t="shared" si="362"/>
        <v>3.5157623344661901E-4</v>
      </c>
      <c r="S271" s="19">
        <f t="shared" si="362"/>
        <v>4.2084471952102259E-4</v>
      </c>
      <c r="T271" s="19">
        <f t="shared" si="362"/>
        <v>5.3557720345387785E-4</v>
      </c>
      <c r="U271" s="19">
        <f t="shared" si="362"/>
        <v>5.6767142429384166E-4</v>
      </c>
      <c r="V271" s="19">
        <f t="shared" si="362"/>
        <v>5.460709892285997E-4</v>
      </c>
      <c r="W271" s="19">
        <f t="shared" si="362"/>
        <v>6.3105112651153799E-4</v>
      </c>
      <c r="X271" s="19">
        <f t="shared" si="362"/>
        <v>6.7500067500067496E-4</v>
      </c>
      <c r="Y271" s="19">
        <f t="shared" si="362"/>
        <v>5.778505041340613E-4</v>
      </c>
      <c r="Z271" s="19">
        <f>Z124/Z116</f>
        <v>5.5885868637161001E-4</v>
      </c>
    </row>
    <row r="272" spans="1:26">
      <c r="A272" s="36" t="s">
        <v>603</v>
      </c>
      <c r="B272" s="19">
        <f t="shared" ref="B272:Y272" si="363">B125/B116</f>
        <v>2.609262883235486E-4</v>
      </c>
      <c r="C272" s="19">
        <f t="shared" si="363"/>
        <v>2.3198267862666253E-4</v>
      </c>
      <c r="D272" s="19">
        <f t="shared" si="363"/>
        <v>1.5037342734457236E-4</v>
      </c>
      <c r="E272" s="19">
        <f t="shared" si="363"/>
        <v>1.2246834958590391E-4</v>
      </c>
      <c r="F272" s="19">
        <f t="shared" si="363"/>
        <v>1.1250365636883198E-4</v>
      </c>
      <c r="G272" s="19">
        <f t="shared" si="363"/>
        <v>8.5205729233233648E-5</v>
      </c>
      <c r="H272" s="19">
        <f t="shared" si="363"/>
        <v>8.1164878333847383E-5</v>
      </c>
      <c r="I272" s="19">
        <f t="shared" si="363"/>
        <v>7.9273851520076101E-5</v>
      </c>
      <c r="J272" s="19">
        <f t="shared" si="363"/>
        <v>7.0968123484534869E-5</v>
      </c>
      <c r="K272" s="19">
        <f t="shared" si="363"/>
        <v>4.8250646022538416E-5</v>
      </c>
      <c r="L272" s="19">
        <f t="shared" si="363"/>
        <v>2.3542928175234723E-5</v>
      </c>
      <c r="M272" s="19">
        <f t="shared" si="363"/>
        <v>3.6030680124125691E-5</v>
      </c>
      <c r="N272" s="19">
        <f t="shared" si="363"/>
        <v>3.1087622685082379E-5</v>
      </c>
      <c r="O272" s="19">
        <f t="shared" si="363"/>
        <v>2.6551609691337537E-5</v>
      </c>
      <c r="P272" s="19">
        <f t="shared" si="363"/>
        <v>2.6194010302977384E-5</v>
      </c>
      <c r="Q272" s="19">
        <f t="shared" si="363"/>
        <v>3.9438915692744555E-5</v>
      </c>
      <c r="R272" s="19">
        <f t="shared" si="363"/>
        <v>7.4576776791707061E-5</v>
      </c>
      <c r="S272" s="19">
        <f t="shared" si="363"/>
        <v>9.539146975809845E-5</v>
      </c>
      <c r="T272" s="19">
        <f t="shared" si="363"/>
        <v>1.1901715632308397E-4</v>
      </c>
      <c r="U272" s="19">
        <f t="shared" si="363"/>
        <v>1.0604850783511329E-4</v>
      </c>
      <c r="V272" s="19">
        <f t="shared" si="363"/>
        <v>1.5001950253532958E-4</v>
      </c>
      <c r="W272" s="19">
        <f t="shared" si="363"/>
        <v>1.7623950380051963E-4</v>
      </c>
      <c r="X272" s="19">
        <f t="shared" si="363"/>
        <v>2.3760023760023761E-4</v>
      </c>
      <c r="Y272" s="19">
        <f t="shared" si="363"/>
        <v>3.3482926407768038E-4</v>
      </c>
      <c r="Z272" s="19">
        <f>Z125/Z116</f>
        <v>5.1228712917397582E-4</v>
      </c>
    </row>
    <row r="273" spans="1:26">
      <c r="A273" s="22" t="s">
        <v>59</v>
      </c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>
      <c r="A274" s="18" t="s">
        <v>55</v>
      </c>
      <c r="B274" s="30">
        <f t="shared" ref="B274:Y274" si="364">SUM(B275:B283)</f>
        <v>1</v>
      </c>
      <c r="C274" s="30">
        <f t="shared" si="364"/>
        <v>1</v>
      </c>
      <c r="D274" s="30">
        <f t="shared" si="364"/>
        <v>1</v>
      </c>
      <c r="E274" s="30">
        <f t="shared" si="364"/>
        <v>0.99999999999999989</v>
      </c>
      <c r="F274" s="30">
        <f t="shared" si="364"/>
        <v>1</v>
      </c>
      <c r="G274" s="30">
        <f t="shared" si="364"/>
        <v>1.0000000000000002</v>
      </c>
      <c r="H274" s="30">
        <f t="shared" si="364"/>
        <v>1</v>
      </c>
      <c r="I274" s="30">
        <f t="shared" si="364"/>
        <v>1.0000000000000002</v>
      </c>
      <c r="J274" s="30">
        <f t="shared" si="364"/>
        <v>1</v>
      </c>
      <c r="K274" s="30">
        <f t="shared" si="364"/>
        <v>1</v>
      </c>
      <c r="L274" s="30">
        <f t="shared" si="364"/>
        <v>0.99999999999999989</v>
      </c>
      <c r="M274" s="30">
        <f t="shared" si="364"/>
        <v>1</v>
      </c>
      <c r="N274" s="30">
        <f t="shared" si="364"/>
        <v>1</v>
      </c>
      <c r="O274" s="30">
        <f t="shared" si="364"/>
        <v>1</v>
      </c>
      <c r="P274" s="30">
        <f t="shared" si="364"/>
        <v>1</v>
      </c>
      <c r="Q274" s="30">
        <f t="shared" si="364"/>
        <v>0.99999999999999989</v>
      </c>
      <c r="R274" s="30">
        <f t="shared" si="364"/>
        <v>1</v>
      </c>
      <c r="S274" s="30">
        <f t="shared" si="364"/>
        <v>1</v>
      </c>
      <c r="T274" s="30">
        <f t="shared" si="364"/>
        <v>1</v>
      </c>
      <c r="U274" s="30">
        <f t="shared" si="364"/>
        <v>0.99999999999999989</v>
      </c>
      <c r="V274" s="30">
        <f t="shared" si="364"/>
        <v>1.0000000000000002</v>
      </c>
      <c r="W274" s="30">
        <f t="shared" si="364"/>
        <v>0.99999999999999989</v>
      </c>
      <c r="X274" s="30">
        <f t="shared" si="364"/>
        <v>1</v>
      </c>
      <c r="Y274" s="30">
        <f t="shared" si="364"/>
        <v>1</v>
      </c>
      <c r="Z274" s="30">
        <f>SUM(Z275:Z283)</f>
        <v>1</v>
      </c>
    </row>
    <row r="275" spans="1:26">
      <c r="A275" s="18" t="s">
        <v>592</v>
      </c>
      <c r="B275" s="19">
        <f t="shared" ref="B275:Y275" si="365">B128/B127</f>
        <v>0.47599097647437966</v>
      </c>
      <c r="C275" s="19">
        <f t="shared" si="365"/>
        <v>0.46187967840310507</v>
      </c>
      <c r="D275" s="19">
        <f t="shared" si="365"/>
        <v>0.42792696025778731</v>
      </c>
      <c r="E275" s="19">
        <f t="shared" si="365"/>
        <v>0.44838425751288824</v>
      </c>
      <c r="F275" s="19">
        <f t="shared" si="365"/>
        <v>0.4563793752352277</v>
      </c>
      <c r="G275" s="19">
        <f t="shared" si="365"/>
        <v>0.50905152406003407</v>
      </c>
      <c r="H275" s="19">
        <f t="shared" si="365"/>
        <v>0.5386571719226857</v>
      </c>
      <c r="I275" s="19">
        <f t="shared" si="365"/>
        <v>0.56385623110513938</v>
      </c>
      <c r="J275" s="19">
        <f t="shared" si="365"/>
        <v>0.57868278355173974</v>
      </c>
      <c r="K275" s="19">
        <f t="shared" si="365"/>
        <v>0.60518611459640315</v>
      </c>
      <c r="L275" s="19">
        <f t="shared" si="365"/>
        <v>0.61523333469906172</v>
      </c>
      <c r="M275" s="19">
        <f t="shared" si="365"/>
        <v>0.61700886607559491</v>
      </c>
      <c r="N275" s="19">
        <f t="shared" si="365"/>
        <v>0.61665719158612853</v>
      </c>
      <c r="O275" s="19">
        <f t="shared" si="365"/>
        <v>0.62171034014375459</v>
      </c>
      <c r="P275" s="19">
        <f t="shared" si="365"/>
        <v>0.63301339243787447</v>
      </c>
      <c r="Q275" s="19">
        <f t="shared" si="365"/>
        <v>0.6271251634741134</v>
      </c>
      <c r="R275" s="19">
        <f t="shared" si="365"/>
        <v>0.60212649347802261</v>
      </c>
      <c r="S275" s="19">
        <f t="shared" si="365"/>
        <v>0.60479041916167664</v>
      </c>
      <c r="T275" s="19">
        <f t="shared" si="365"/>
        <v>0.60211284513805519</v>
      </c>
      <c r="U275" s="19">
        <f t="shared" si="365"/>
        <v>0.59253343980834494</v>
      </c>
      <c r="V275" s="19">
        <f t="shared" si="365"/>
        <v>0.58526223263990629</v>
      </c>
      <c r="W275" s="19">
        <f t="shared" si="365"/>
        <v>0.56672501064383363</v>
      </c>
      <c r="X275" s="19">
        <f t="shared" si="365"/>
        <v>0.54045430203498745</v>
      </c>
      <c r="Y275" s="19">
        <f t="shared" si="365"/>
        <v>0.53079113642431253</v>
      </c>
      <c r="Z275" s="19">
        <f>Z128/Z127</f>
        <v>0.5180612511997208</v>
      </c>
    </row>
    <row r="276" spans="1:26">
      <c r="A276" s="18" t="s">
        <v>593</v>
      </c>
      <c r="B276" s="19">
        <f t="shared" ref="B276:Y276" si="366">B129/B127</f>
        <v>9.4747019013857556E-2</v>
      </c>
      <c r="C276" s="19">
        <f t="shared" si="366"/>
        <v>8.7607429997227607E-2</v>
      </c>
      <c r="D276" s="19">
        <f t="shared" si="366"/>
        <v>7.8195488721804512E-2</v>
      </c>
      <c r="E276" s="19">
        <f t="shared" si="366"/>
        <v>6.81503835030806E-2</v>
      </c>
      <c r="F276" s="19">
        <f t="shared" si="366"/>
        <v>6.4659390289800528E-2</v>
      </c>
      <c r="G276" s="19">
        <f t="shared" si="366"/>
        <v>5.8950951570478104E-2</v>
      </c>
      <c r="H276" s="19">
        <f t="shared" si="366"/>
        <v>5.6078331637843336E-2</v>
      </c>
      <c r="I276" s="19">
        <f t="shared" si="366"/>
        <v>5.4921061471279814E-2</v>
      </c>
      <c r="J276" s="19">
        <f t="shared" si="366"/>
        <v>5.2869408043380028E-2</v>
      </c>
      <c r="K276" s="19">
        <f t="shared" si="366"/>
        <v>5.1885748025684554E-2</v>
      </c>
      <c r="L276" s="19">
        <f t="shared" si="366"/>
        <v>5.0764125046093331E-2</v>
      </c>
      <c r="M276" s="19">
        <f t="shared" si="366"/>
        <v>5.0241095038108571E-2</v>
      </c>
      <c r="N276" s="19">
        <f t="shared" si="366"/>
        <v>4.8493462194428655E-2</v>
      </c>
      <c r="O276" s="19">
        <f t="shared" si="366"/>
        <v>4.9012394589393854E-2</v>
      </c>
      <c r="P276" s="19">
        <f t="shared" si="366"/>
        <v>4.986945660136366E-2</v>
      </c>
      <c r="Q276" s="19">
        <f t="shared" si="366"/>
        <v>5.1080852373259482E-2</v>
      </c>
      <c r="R276" s="19">
        <f t="shared" si="366"/>
        <v>5.0663159048558587E-2</v>
      </c>
      <c r="S276" s="19">
        <f t="shared" si="366"/>
        <v>5.3239823854237048E-2</v>
      </c>
      <c r="T276" s="19">
        <f t="shared" si="366"/>
        <v>5.5726290516206485E-2</v>
      </c>
      <c r="U276" s="19">
        <f t="shared" si="366"/>
        <v>5.7696146935516071E-2</v>
      </c>
      <c r="V276" s="19">
        <f t="shared" si="366"/>
        <v>5.7793729856431289E-2</v>
      </c>
      <c r="W276" s="19">
        <f t="shared" si="366"/>
        <v>5.8422820379393538E-2</v>
      </c>
      <c r="X276" s="19">
        <f t="shared" si="366"/>
        <v>5.8059621563727237E-2</v>
      </c>
      <c r="Y276" s="19">
        <f t="shared" si="366"/>
        <v>5.7533149417104211E-2</v>
      </c>
      <c r="Z276" s="19">
        <f>Z129/Z127</f>
        <v>5.6692260710234706E-2</v>
      </c>
    </row>
    <row r="277" spans="1:26">
      <c r="A277" s="18" t="s">
        <v>594</v>
      </c>
      <c r="B277" s="19">
        <f t="shared" ref="B277:Y277" si="367">B130/B127</f>
        <v>0.16210119239445697</v>
      </c>
      <c r="C277" s="19">
        <f t="shared" si="367"/>
        <v>0.17161075686165789</v>
      </c>
      <c r="D277" s="19">
        <f t="shared" si="367"/>
        <v>0.19441460794844254</v>
      </c>
      <c r="E277" s="19">
        <f t="shared" si="367"/>
        <v>0.16559788758958882</v>
      </c>
      <c r="F277" s="19">
        <f t="shared" si="367"/>
        <v>0.15664283025969139</v>
      </c>
      <c r="G277" s="19">
        <f t="shared" si="367"/>
        <v>0.14559801949559029</v>
      </c>
      <c r="H277" s="19">
        <f t="shared" si="367"/>
        <v>0.14810105120379791</v>
      </c>
      <c r="I277" s="19">
        <f t="shared" si="367"/>
        <v>0.14759825327510917</v>
      </c>
      <c r="J277" s="19">
        <f t="shared" si="367"/>
        <v>0.15157591504744691</v>
      </c>
      <c r="K277" s="19">
        <f t="shared" si="367"/>
        <v>0.14972814721873692</v>
      </c>
      <c r="L277" s="19">
        <f t="shared" si="367"/>
        <v>0.15374687589625927</v>
      </c>
      <c r="M277" s="19">
        <f t="shared" si="367"/>
        <v>0.15982267848810081</v>
      </c>
      <c r="N277" s="19">
        <f t="shared" si="367"/>
        <v>0.16871328406291453</v>
      </c>
      <c r="O277" s="19">
        <f t="shared" si="367"/>
        <v>0.17292055766219555</v>
      </c>
      <c r="P277" s="19">
        <f t="shared" si="367"/>
        <v>0.17370724468904375</v>
      </c>
      <c r="Q277" s="19">
        <f t="shared" si="367"/>
        <v>0.18164858835295022</v>
      </c>
      <c r="R277" s="19">
        <f t="shared" si="367"/>
        <v>0.20177573166721474</v>
      </c>
      <c r="S277" s="19">
        <f t="shared" si="367"/>
        <v>0.20648197767888349</v>
      </c>
      <c r="T277" s="19">
        <f t="shared" si="367"/>
        <v>0.2079951980792317</v>
      </c>
      <c r="U277" s="19">
        <f t="shared" si="367"/>
        <v>0.20972249950089838</v>
      </c>
      <c r="V277" s="19">
        <f t="shared" si="367"/>
        <v>0.20653872448481297</v>
      </c>
      <c r="W277" s="19">
        <f t="shared" si="367"/>
        <v>0.20582809025970955</v>
      </c>
      <c r="X277" s="19">
        <f t="shared" si="367"/>
        <v>0.20267315244555517</v>
      </c>
      <c r="Y277" s="19">
        <f t="shared" si="367"/>
        <v>0.20230043605944648</v>
      </c>
      <c r="Z277" s="19">
        <f>Z130/Z127</f>
        <v>0.20137858825582411</v>
      </c>
    </row>
    <row r="278" spans="1:26">
      <c r="A278" s="18" t="s">
        <v>595</v>
      </c>
      <c r="B278" s="19">
        <f t="shared" ref="B278:Y278" si="368">B131/B127</f>
        <v>2.8359651949726072E-2</v>
      </c>
      <c r="C278" s="19">
        <f t="shared" si="368"/>
        <v>3.1882450790130301E-2</v>
      </c>
      <c r="D278" s="19">
        <f t="shared" si="368"/>
        <v>3.4586466165413533E-2</v>
      </c>
      <c r="E278" s="19">
        <f t="shared" si="368"/>
        <v>3.0177291588079969E-2</v>
      </c>
      <c r="F278" s="19">
        <f t="shared" si="368"/>
        <v>2.2882950696273992E-2</v>
      </c>
      <c r="G278" s="19">
        <f t="shared" si="368"/>
        <v>1.8618804476765175E-2</v>
      </c>
      <c r="H278" s="19">
        <f t="shared" si="368"/>
        <v>1.5852831468294339E-2</v>
      </c>
      <c r="I278" s="19">
        <f t="shared" si="368"/>
        <v>1.5082297615048706E-2</v>
      </c>
      <c r="J278" s="19">
        <f t="shared" si="368"/>
        <v>1.4318798011748757E-2</v>
      </c>
      <c r="K278" s="19">
        <f t="shared" si="368"/>
        <v>1.3752552463896475E-2</v>
      </c>
      <c r="L278" s="19">
        <f t="shared" si="368"/>
        <v>1.3377309788175524E-2</v>
      </c>
      <c r="M278" s="19">
        <f t="shared" si="368"/>
        <v>1.3279670244205942E-2</v>
      </c>
      <c r="N278" s="19">
        <f t="shared" si="368"/>
        <v>1.358726549175668E-2</v>
      </c>
      <c r="O278" s="19">
        <f t="shared" si="368"/>
        <v>1.3224668440017356E-2</v>
      </c>
      <c r="P278" s="19">
        <f t="shared" si="368"/>
        <v>1.2077612276714439E-2</v>
      </c>
      <c r="Q278" s="19">
        <f t="shared" si="368"/>
        <v>1.2539426109700746E-2</v>
      </c>
      <c r="R278" s="19">
        <f t="shared" si="368"/>
        <v>1.4096240271840404E-2</v>
      </c>
      <c r="S278" s="19">
        <f t="shared" si="368"/>
        <v>1.3863323935786015E-2</v>
      </c>
      <c r="T278" s="19">
        <f t="shared" si="368"/>
        <v>1.4741896758703481E-2</v>
      </c>
      <c r="U278" s="19">
        <f t="shared" si="368"/>
        <v>1.6420443202235974E-2</v>
      </c>
      <c r="V278" s="19">
        <f t="shared" si="368"/>
        <v>1.8947162808868052E-2</v>
      </c>
      <c r="W278" s="19">
        <f t="shared" si="368"/>
        <v>2.2399356639386914E-2</v>
      </c>
      <c r="X278" s="19">
        <f t="shared" si="368"/>
        <v>2.8918243484469832E-2</v>
      </c>
      <c r="Y278" s="19">
        <f t="shared" si="368"/>
        <v>3.2103764349915458E-2</v>
      </c>
      <c r="Z278" s="19">
        <f>Z131/Z127</f>
        <v>3.287234970770439E-2</v>
      </c>
    </row>
    <row r="279" spans="1:26">
      <c r="A279" s="18" t="s">
        <v>596</v>
      </c>
      <c r="B279" s="19">
        <f t="shared" ref="B279:Y279" si="369">B132/B127</f>
        <v>2.35256203673864E-2</v>
      </c>
      <c r="C279" s="19">
        <f t="shared" si="369"/>
        <v>1.9683947879123927E-2</v>
      </c>
      <c r="D279" s="19">
        <f t="shared" si="369"/>
        <v>1.7400644468313641E-2</v>
      </c>
      <c r="E279" s="19">
        <f t="shared" si="369"/>
        <v>1.1693700490380989E-2</v>
      </c>
      <c r="F279" s="19">
        <f t="shared" si="369"/>
        <v>8.0541964621753861E-3</v>
      </c>
      <c r="G279" s="19">
        <f t="shared" si="369"/>
        <v>7.1690133580896388E-3</v>
      </c>
      <c r="H279" s="19">
        <f t="shared" si="369"/>
        <v>5.5527297388945403E-3</v>
      </c>
      <c r="I279" s="19">
        <f t="shared" si="369"/>
        <v>5.3409472623446421E-3</v>
      </c>
      <c r="J279" s="19">
        <f t="shared" si="369"/>
        <v>4.8576592860370537E-3</v>
      </c>
      <c r="K279" s="19">
        <f t="shared" si="369"/>
        <v>3.5919010013039094E-3</v>
      </c>
      <c r="L279" s="19">
        <f t="shared" si="369"/>
        <v>3.3392059655017003E-3</v>
      </c>
      <c r="M279" s="19">
        <f t="shared" si="369"/>
        <v>3.5775392751594337E-3</v>
      </c>
      <c r="N279" s="19">
        <f t="shared" si="369"/>
        <v>3.5815804434337693E-3</v>
      </c>
      <c r="O279" s="19">
        <f t="shared" si="369"/>
        <v>3.6976248420019999E-3</v>
      </c>
      <c r="P279" s="19">
        <f t="shared" si="369"/>
        <v>4.0383929074550608E-3</v>
      </c>
      <c r="Q279" s="19">
        <f t="shared" si="369"/>
        <v>4.481113931840911E-3</v>
      </c>
      <c r="R279" s="19">
        <f t="shared" si="369"/>
        <v>4.9764331908363473E-3</v>
      </c>
      <c r="S279" s="19">
        <f t="shared" si="369"/>
        <v>5.0327360842517301E-3</v>
      </c>
      <c r="T279" s="19">
        <f t="shared" si="369"/>
        <v>5.3301320528211281E-3</v>
      </c>
      <c r="U279" s="19">
        <f t="shared" si="369"/>
        <v>5.6398482731084051E-3</v>
      </c>
      <c r="V279" s="19">
        <f t="shared" si="369"/>
        <v>5.2251196405899017E-3</v>
      </c>
      <c r="W279" s="19">
        <f t="shared" si="369"/>
        <v>5.8659350016557078E-3</v>
      </c>
      <c r="X279" s="19">
        <f t="shared" si="369"/>
        <v>6.203141735094609E-3</v>
      </c>
      <c r="Y279" s="19">
        <f t="shared" si="369"/>
        <v>5.9846934235116131E-3</v>
      </c>
      <c r="Z279" s="19">
        <f>Z132/Z127</f>
        <v>6.8929412791204955E-3</v>
      </c>
    </row>
    <row r="280" spans="1:26">
      <c r="A280" s="18" t="s">
        <v>597</v>
      </c>
      <c r="B280" s="19">
        <f t="shared" ref="B280:Y280" si="370">B133/B127</f>
        <v>0.16532388011601676</v>
      </c>
      <c r="C280" s="19">
        <f t="shared" si="370"/>
        <v>0.18242306626004989</v>
      </c>
      <c r="D280" s="19">
        <f t="shared" si="370"/>
        <v>0.20945220193340494</v>
      </c>
      <c r="E280" s="19">
        <f t="shared" si="370"/>
        <v>0.2460706651578021</v>
      </c>
      <c r="F280" s="19">
        <f t="shared" si="370"/>
        <v>0.26706812194203988</v>
      </c>
      <c r="G280" s="19">
        <f t="shared" si="370"/>
        <v>0.23956882768580123</v>
      </c>
      <c r="H280" s="19">
        <f t="shared" si="370"/>
        <v>0.21782807731434384</v>
      </c>
      <c r="I280" s="19">
        <f t="shared" si="370"/>
        <v>0.19549882431978502</v>
      </c>
      <c r="J280" s="19">
        <f t="shared" si="370"/>
        <v>0.18041120650700407</v>
      </c>
      <c r="K280" s="19">
        <f t="shared" si="370"/>
        <v>0.15991340074298227</v>
      </c>
      <c r="L280" s="19">
        <f t="shared" si="370"/>
        <v>0.14856393657557257</v>
      </c>
      <c r="M280" s="19">
        <f t="shared" si="370"/>
        <v>0.14082672266293358</v>
      </c>
      <c r="N280" s="19">
        <f t="shared" si="370"/>
        <v>0.13299223043395869</v>
      </c>
      <c r="O280" s="19">
        <f t="shared" si="370"/>
        <v>0.1212670024713717</v>
      </c>
      <c r="P280" s="19">
        <f t="shared" si="370"/>
        <v>0.10952497229474634</v>
      </c>
      <c r="Q280" s="19">
        <f t="shared" si="370"/>
        <v>0.10337333641049311</v>
      </c>
      <c r="R280" s="19">
        <f t="shared" si="370"/>
        <v>0.10299243669845445</v>
      </c>
      <c r="S280" s="19">
        <f t="shared" si="370"/>
        <v>9.1521237680281461E-2</v>
      </c>
      <c r="T280" s="19">
        <f t="shared" si="370"/>
        <v>8.7370948379351734E-2</v>
      </c>
      <c r="U280" s="19">
        <f t="shared" si="370"/>
        <v>8.8914953084447995E-2</v>
      </c>
      <c r="V280" s="19">
        <f t="shared" si="370"/>
        <v>9.5517140345736884E-2</v>
      </c>
      <c r="W280" s="19">
        <f t="shared" si="370"/>
        <v>0.10956052793415015</v>
      </c>
      <c r="X280" s="19">
        <f t="shared" si="370"/>
        <v>0.13149321670831846</v>
      </c>
      <c r="Y280" s="19">
        <f t="shared" si="370"/>
        <v>0.13884933701165791</v>
      </c>
      <c r="Z280" s="19">
        <f>Z133/Z127</f>
        <v>0.15048861355902626</v>
      </c>
    </row>
    <row r="281" spans="1:26">
      <c r="A281" s="18" t="s">
        <v>598</v>
      </c>
      <c r="B281" s="19">
        <f t="shared" ref="B281:Y281" si="371">B134/B127</f>
        <v>4.2861746696745084E-2</v>
      </c>
      <c r="C281" s="19">
        <f t="shared" si="371"/>
        <v>4.019961186581647E-2</v>
      </c>
      <c r="D281" s="19">
        <f t="shared" si="371"/>
        <v>3.4156820622986035E-2</v>
      </c>
      <c r="E281" s="19">
        <f t="shared" si="371"/>
        <v>2.7913994718973972E-2</v>
      </c>
      <c r="F281" s="19">
        <f t="shared" si="371"/>
        <v>2.3108769288671435E-2</v>
      </c>
      <c r="G281" s="19">
        <f t="shared" si="371"/>
        <v>2.0217649182526175E-2</v>
      </c>
      <c r="H281" s="19">
        <f t="shared" si="371"/>
        <v>1.7463546965072907E-2</v>
      </c>
      <c r="I281" s="19">
        <f t="shared" si="371"/>
        <v>1.7332885455156197E-2</v>
      </c>
      <c r="J281" s="19">
        <f t="shared" si="371"/>
        <v>1.7086534116583823E-2</v>
      </c>
      <c r="K281" s="19">
        <f t="shared" si="371"/>
        <v>1.5769921519423327E-2</v>
      </c>
      <c r="L281" s="19">
        <f t="shared" si="371"/>
        <v>1.4893268324660957E-2</v>
      </c>
      <c r="M281" s="19">
        <f t="shared" si="371"/>
        <v>1.516565562295847E-2</v>
      </c>
      <c r="N281" s="19">
        <f t="shared" si="371"/>
        <v>1.5918135304150087E-2</v>
      </c>
      <c r="O281" s="19">
        <f t="shared" si="371"/>
        <v>1.8091950119795499E-2</v>
      </c>
      <c r="P281" s="19">
        <f t="shared" si="371"/>
        <v>1.7656229455850034E-2</v>
      </c>
      <c r="Q281" s="19">
        <f t="shared" si="371"/>
        <v>1.9655358104469573E-2</v>
      </c>
      <c r="R281" s="19">
        <f t="shared" si="371"/>
        <v>2.3281815192370929E-2</v>
      </c>
      <c r="S281" s="19">
        <f t="shared" si="371"/>
        <v>2.4953983084414828E-2</v>
      </c>
      <c r="T281" s="19">
        <f t="shared" si="371"/>
        <v>2.6578631452581034E-2</v>
      </c>
      <c r="U281" s="19">
        <f t="shared" si="371"/>
        <v>2.8997803952884808E-2</v>
      </c>
      <c r="V281" s="19">
        <f t="shared" si="371"/>
        <v>3.0667057329817365E-2</v>
      </c>
      <c r="W281" s="19">
        <f t="shared" si="371"/>
        <v>3.1127300250721416E-2</v>
      </c>
      <c r="X281" s="19">
        <f t="shared" si="371"/>
        <v>3.1908247054623348E-2</v>
      </c>
      <c r="Y281" s="19">
        <f t="shared" si="371"/>
        <v>3.2059268488030611E-2</v>
      </c>
      <c r="Z281" s="19">
        <f>Z134/Z127</f>
        <v>3.3330424919291508E-2</v>
      </c>
    </row>
    <row r="282" spans="1:26">
      <c r="A282" s="18" t="s">
        <v>599</v>
      </c>
      <c r="B282" s="19">
        <f t="shared" ref="B282:Y282" si="372">B135/B127</f>
        <v>7.0899129874315179E-3</v>
      </c>
      <c r="C282" s="19">
        <f t="shared" si="372"/>
        <v>4.7130579428888274E-3</v>
      </c>
      <c r="D282" s="19">
        <f t="shared" si="372"/>
        <v>3.6519871106337272E-3</v>
      </c>
      <c r="E282" s="19">
        <f t="shared" si="372"/>
        <v>1.886080724254998E-3</v>
      </c>
      <c r="F282" s="19">
        <f t="shared" si="372"/>
        <v>1.1290929619872036E-3</v>
      </c>
      <c r="G282" s="19">
        <f t="shared" si="372"/>
        <v>7.7363453504564444E-4</v>
      </c>
      <c r="H282" s="19">
        <f t="shared" si="372"/>
        <v>4.2387249915225501E-4</v>
      </c>
      <c r="I282" s="19">
        <f t="shared" si="372"/>
        <v>3.6949949613705073E-4</v>
      </c>
      <c r="J282" s="19">
        <f t="shared" si="372"/>
        <v>1.4121102575689109E-4</v>
      </c>
      <c r="K282" s="19">
        <f t="shared" si="372"/>
        <v>1.4761236991659902E-4</v>
      </c>
      <c r="L282" s="19">
        <f t="shared" si="372"/>
        <v>8.1943704674888358E-5</v>
      </c>
      <c r="M282" s="19">
        <f t="shared" si="372"/>
        <v>7.7772592938248563E-5</v>
      </c>
      <c r="N282" s="19">
        <f t="shared" si="372"/>
        <v>5.6850483229107444E-5</v>
      </c>
      <c r="O282" s="19">
        <f t="shared" si="372"/>
        <v>5.6596298602071426E-5</v>
      </c>
      <c r="P282" s="19">
        <f t="shared" si="372"/>
        <v>9.3916114126861892E-5</v>
      </c>
      <c r="Q282" s="19">
        <f t="shared" si="372"/>
        <v>9.6161243172551732E-5</v>
      </c>
      <c r="R282" s="19">
        <f t="shared" si="372"/>
        <v>8.7690452701962067E-5</v>
      </c>
      <c r="S282" s="19">
        <f t="shared" si="372"/>
        <v>1.1649852046879005E-4</v>
      </c>
      <c r="T282" s="19">
        <f t="shared" si="372"/>
        <v>1.440576230492197E-4</v>
      </c>
      <c r="U282" s="19">
        <f t="shared" si="372"/>
        <v>7.4865242563385904E-5</v>
      </c>
      <c r="V282" s="19">
        <f t="shared" si="372"/>
        <v>4.8832893837288801E-5</v>
      </c>
      <c r="W282" s="19">
        <f t="shared" si="372"/>
        <v>7.0958891149060978E-5</v>
      </c>
      <c r="X282" s="19">
        <f t="shared" si="372"/>
        <v>1.561942163513031E-4</v>
      </c>
      <c r="Y282" s="19">
        <f t="shared" si="372"/>
        <v>2.2247930942422356E-4</v>
      </c>
      <c r="Z282" s="19">
        <f>Z135/Z127</f>
        <v>1.5269173719570717E-4</v>
      </c>
    </row>
    <row r="283" spans="1:26">
      <c r="A283" s="36" t="s">
        <v>603</v>
      </c>
      <c r="B283" s="19">
        <f t="shared" ref="B283:Y283" si="373">B136/B127</f>
        <v>0</v>
      </c>
      <c r="C283" s="19">
        <f t="shared" si="373"/>
        <v>0</v>
      </c>
      <c r="D283" s="19">
        <f t="shared" si="373"/>
        <v>2.1482277121374866E-4</v>
      </c>
      <c r="E283" s="19">
        <f t="shared" si="373"/>
        <v>1.257387149503332E-4</v>
      </c>
      <c r="F283" s="19">
        <f t="shared" si="373"/>
        <v>7.5272864132480246E-5</v>
      </c>
      <c r="G283" s="19">
        <f t="shared" si="373"/>
        <v>5.1575635669709633E-5</v>
      </c>
      <c r="H283" s="19">
        <f t="shared" si="373"/>
        <v>4.2387249915225503E-5</v>
      </c>
      <c r="I283" s="19">
        <f t="shared" si="373"/>
        <v>0</v>
      </c>
      <c r="J283" s="19">
        <f t="shared" si="373"/>
        <v>5.6484410302756441E-5</v>
      </c>
      <c r="K283" s="19">
        <f t="shared" si="373"/>
        <v>2.4602061652766503E-5</v>
      </c>
      <c r="L283" s="19">
        <f t="shared" si="373"/>
        <v>0</v>
      </c>
      <c r="M283" s="19">
        <f t="shared" si="373"/>
        <v>0</v>
      </c>
      <c r="N283" s="19">
        <f t="shared" si="373"/>
        <v>0</v>
      </c>
      <c r="O283" s="19">
        <f t="shared" si="373"/>
        <v>1.8865432867357142E-5</v>
      </c>
      <c r="P283" s="19">
        <f t="shared" si="373"/>
        <v>1.8783222825372377E-5</v>
      </c>
      <c r="Q283" s="19">
        <f t="shared" si="373"/>
        <v>0</v>
      </c>
      <c r="R283" s="19">
        <f t="shared" si="373"/>
        <v>0</v>
      </c>
      <c r="S283" s="19">
        <f t="shared" si="373"/>
        <v>0</v>
      </c>
      <c r="T283" s="19">
        <f t="shared" si="373"/>
        <v>0</v>
      </c>
      <c r="U283" s="19">
        <f t="shared" si="373"/>
        <v>0</v>
      </c>
      <c r="V283" s="19">
        <f t="shared" si="373"/>
        <v>0</v>
      </c>
      <c r="W283" s="19">
        <f t="shared" si="373"/>
        <v>0</v>
      </c>
      <c r="X283" s="19">
        <f t="shared" si="373"/>
        <v>1.3388075687254553E-4</v>
      </c>
      <c r="Y283" s="19">
        <f t="shared" si="373"/>
        <v>1.5573551659695648E-4</v>
      </c>
      <c r="Z283" s="19">
        <f>Z136/Z127</f>
        <v>1.3087863188203472E-4</v>
      </c>
    </row>
    <row r="284" spans="1:26">
      <c r="A284" s="22" t="s">
        <v>60</v>
      </c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>
      <c r="A285" s="18" t="s">
        <v>55</v>
      </c>
      <c r="B285" s="30">
        <f t="shared" ref="B285:Y285" si="374">SUM(B286:B294)</f>
        <v>1</v>
      </c>
      <c r="C285" s="30">
        <f t="shared" si="374"/>
        <v>1</v>
      </c>
      <c r="D285" s="30">
        <f t="shared" si="374"/>
        <v>1</v>
      </c>
      <c r="E285" s="30">
        <f t="shared" si="374"/>
        <v>1</v>
      </c>
      <c r="F285" s="30">
        <f t="shared" si="374"/>
        <v>0.99999999999999978</v>
      </c>
      <c r="G285" s="30">
        <f t="shared" si="374"/>
        <v>1</v>
      </c>
      <c r="H285" s="30">
        <f t="shared" si="374"/>
        <v>1</v>
      </c>
      <c r="I285" s="30">
        <f t="shared" si="374"/>
        <v>1</v>
      </c>
      <c r="J285" s="30">
        <f t="shared" si="374"/>
        <v>1</v>
      </c>
      <c r="K285" s="30">
        <f t="shared" si="374"/>
        <v>0.99999999999999989</v>
      </c>
      <c r="L285" s="30">
        <f t="shared" si="374"/>
        <v>0.99999999999999989</v>
      </c>
      <c r="M285" s="30">
        <f t="shared" si="374"/>
        <v>1</v>
      </c>
      <c r="N285" s="30">
        <f t="shared" si="374"/>
        <v>0.99999999999999989</v>
      </c>
      <c r="O285" s="30">
        <f t="shared" si="374"/>
        <v>1</v>
      </c>
      <c r="P285" s="30">
        <f t="shared" si="374"/>
        <v>0.99999999999999989</v>
      </c>
      <c r="Q285" s="30">
        <f t="shared" si="374"/>
        <v>1</v>
      </c>
      <c r="R285" s="30">
        <f t="shared" si="374"/>
        <v>1</v>
      </c>
      <c r="S285" s="30">
        <f t="shared" si="374"/>
        <v>1.0000000000000002</v>
      </c>
      <c r="T285" s="30">
        <f t="shared" si="374"/>
        <v>1</v>
      </c>
      <c r="U285" s="30">
        <f t="shared" si="374"/>
        <v>1.0000000000000002</v>
      </c>
      <c r="V285" s="30">
        <f t="shared" si="374"/>
        <v>1</v>
      </c>
      <c r="W285" s="30">
        <f t="shared" si="374"/>
        <v>1</v>
      </c>
      <c r="X285" s="30">
        <f t="shared" si="374"/>
        <v>1.0000000000000002</v>
      </c>
      <c r="Y285" s="30">
        <f t="shared" si="374"/>
        <v>0.99999999999999989</v>
      </c>
      <c r="Z285" s="30">
        <f>SUM(Z286:Z294)</f>
        <v>1</v>
      </c>
    </row>
    <row r="286" spans="1:26">
      <c r="A286" s="18" t="s">
        <v>592</v>
      </c>
      <c r="B286" s="19">
        <f t="shared" ref="B286:Y286" si="375">B139/B138</f>
        <v>0.35517166449369841</v>
      </c>
      <c r="C286" s="19">
        <f t="shared" si="375"/>
        <v>0.37080213903743314</v>
      </c>
      <c r="D286" s="19">
        <f t="shared" si="375"/>
        <v>0.33239049620171329</v>
      </c>
      <c r="E286" s="19">
        <f t="shared" si="375"/>
        <v>0.2646923147891872</v>
      </c>
      <c r="F286" s="19">
        <f t="shared" si="375"/>
        <v>0.23526244952893674</v>
      </c>
      <c r="G286" s="19">
        <f t="shared" si="375"/>
        <v>0.25095677724774634</v>
      </c>
      <c r="H286" s="19">
        <f t="shared" si="375"/>
        <v>0.26353674415882722</v>
      </c>
      <c r="I286" s="19">
        <f t="shared" si="375"/>
        <v>0.28608094542799783</v>
      </c>
      <c r="J286" s="19">
        <f t="shared" si="375"/>
        <v>0.30006880311649048</v>
      </c>
      <c r="K286" s="19">
        <f t="shared" si="375"/>
        <v>0.33224581904695261</v>
      </c>
      <c r="L286" s="19">
        <f t="shared" si="375"/>
        <v>0.36036143322863479</v>
      </c>
      <c r="M286" s="19">
        <f t="shared" si="375"/>
        <v>0.37069623502962851</v>
      </c>
      <c r="N286" s="19">
        <f t="shared" si="375"/>
        <v>0.38146210504577682</v>
      </c>
      <c r="O286" s="19">
        <f t="shared" si="375"/>
        <v>0.39025738420545381</v>
      </c>
      <c r="P286" s="19">
        <f t="shared" si="375"/>
        <v>0.40806411219634359</v>
      </c>
      <c r="Q286" s="19">
        <f t="shared" si="375"/>
        <v>0.40551306211432581</v>
      </c>
      <c r="R286" s="19">
        <f t="shared" si="375"/>
        <v>0.40745167241517605</v>
      </c>
      <c r="S286" s="19">
        <f t="shared" si="375"/>
        <v>0.41884649631234983</v>
      </c>
      <c r="T286" s="19">
        <f t="shared" si="375"/>
        <v>0.41384663410024719</v>
      </c>
      <c r="U286" s="19">
        <f t="shared" si="375"/>
        <v>0.40558946243232991</v>
      </c>
      <c r="V286" s="19">
        <f t="shared" si="375"/>
        <v>0.39016371885068052</v>
      </c>
      <c r="W286" s="19">
        <f t="shared" si="375"/>
        <v>0.37123134243068412</v>
      </c>
      <c r="X286" s="19">
        <f t="shared" si="375"/>
        <v>0.34869062543529739</v>
      </c>
      <c r="Y286" s="19">
        <f t="shared" si="375"/>
        <v>0.34333967848161062</v>
      </c>
      <c r="Z286" s="19">
        <f>Z139/Z138</f>
        <v>0.33631604497684242</v>
      </c>
    </row>
    <row r="287" spans="1:26">
      <c r="A287" s="18" t="s">
        <v>593</v>
      </c>
      <c r="B287" s="19">
        <f t="shared" ref="B287:Y287" si="376">B140/B138</f>
        <v>0.11364624076488483</v>
      </c>
      <c r="C287" s="19">
        <f t="shared" si="376"/>
        <v>0.11475935828877006</v>
      </c>
      <c r="D287" s="19">
        <f t="shared" si="376"/>
        <v>0.11265556812671731</v>
      </c>
      <c r="E287" s="19">
        <f t="shared" si="376"/>
        <v>0.10420703016883476</v>
      </c>
      <c r="F287" s="19">
        <f t="shared" si="376"/>
        <v>9.9380888290713329E-2</v>
      </c>
      <c r="G287" s="19">
        <f t="shared" si="376"/>
        <v>9.4535033464531223E-2</v>
      </c>
      <c r="H287" s="19">
        <f t="shared" si="376"/>
        <v>9.6443358546327046E-2</v>
      </c>
      <c r="I287" s="19">
        <f t="shared" si="376"/>
        <v>0.10099926993977003</v>
      </c>
      <c r="J287" s="19">
        <f t="shared" si="376"/>
        <v>0.10177046892715591</v>
      </c>
      <c r="K287" s="19">
        <f t="shared" si="376"/>
        <v>9.7482681407879079E-2</v>
      </c>
      <c r="L287" s="19">
        <f t="shared" si="376"/>
        <v>9.1712937463715255E-2</v>
      </c>
      <c r="M287" s="19">
        <f t="shared" si="376"/>
        <v>9.0758961406625122E-2</v>
      </c>
      <c r="N287" s="19">
        <f t="shared" si="376"/>
        <v>9.1009843739244173E-2</v>
      </c>
      <c r="O287" s="19">
        <f t="shared" si="376"/>
        <v>9.2026191960995526E-2</v>
      </c>
      <c r="P287" s="19">
        <f t="shared" si="376"/>
        <v>9.3978748524203071E-2</v>
      </c>
      <c r="Q287" s="19">
        <f t="shared" si="376"/>
        <v>9.6988508295458742E-2</v>
      </c>
      <c r="R287" s="19">
        <f t="shared" si="376"/>
        <v>9.7441244886500356E-2</v>
      </c>
      <c r="S287" s="19">
        <f t="shared" si="376"/>
        <v>0.10279219797389244</v>
      </c>
      <c r="T287" s="19">
        <f t="shared" si="376"/>
        <v>0.10804289318045678</v>
      </c>
      <c r="U287" s="19">
        <f t="shared" si="376"/>
        <v>0.11157373883659184</v>
      </c>
      <c r="V287" s="19">
        <f t="shared" si="376"/>
        <v>0.11174304688013677</v>
      </c>
      <c r="W287" s="19">
        <f t="shared" si="376"/>
        <v>0.11103491889338422</v>
      </c>
      <c r="X287" s="19">
        <f t="shared" si="376"/>
        <v>0.11009889956818499</v>
      </c>
      <c r="Y287" s="19">
        <f t="shared" si="376"/>
        <v>0.11049589417960011</v>
      </c>
      <c r="Z287" s="19">
        <f>Z140/Z138</f>
        <v>0.10944408727711666</v>
      </c>
    </row>
    <row r="288" spans="1:26">
      <c r="A288" s="18" t="s">
        <v>594</v>
      </c>
      <c r="B288" s="19">
        <f t="shared" ref="B288:Y288" si="377">B141/B138</f>
        <v>0.15036940460669274</v>
      </c>
      <c r="C288" s="19">
        <f t="shared" si="377"/>
        <v>0.14213903743315509</v>
      </c>
      <c r="D288" s="19">
        <f t="shared" si="377"/>
        <v>0.15451753677064814</v>
      </c>
      <c r="E288" s="19">
        <f t="shared" si="377"/>
        <v>0.12851739090321984</v>
      </c>
      <c r="F288" s="19">
        <f t="shared" si="377"/>
        <v>0.10522207267833109</v>
      </c>
      <c r="G288" s="19">
        <f t="shared" si="377"/>
        <v>9.3247238496000584E-2</v>
      </c>
      <c r="H288" s="19">
        <f t="shared" si="377"/>
        <v>9.04156486371816E-2</v>
      </c>
      <c r="I288" s="19">
        <f t="shared" si="377"/>
        <v>9.1348786274867672E-2</v>
      </c>
      <c r="J288" s="19">
        <f t="shared" si="377"/>
        <v>9.4977372496196449E-2</v>
      </c>
      <c r="K288" s="19">
        <f t="shared" si="377"/>
        <v>9.1771044713456026E-2</v>
      </c>
      <c r="L288" s="19">
        <f t="shared" si="377"/>
        <v>9.3476934069696468E-2</v>
      </c>
      <c r="M288" s="19">
        <f t="shared" si="377"/>
        <v>0.10164587352030975</v>
      </c>
      <c r="N288" s="19">
        <f t="shared" si="377"/>
        <v>0.10801954980381359</v>
      </c>
      <c r="O288" s="19">
        <f t="shared" si="377"/>
        <v>0.11223708827031011</v>
      </c>
      <c r="P288" s="19">
        <f t="shared" si="377"/>
        <v>0.11590998533147294</v>
      </c>
      <c r="Q288" s="19">
        <f t="shared" si="377"/>
        <v>0.12130214684255257</v>
      </c>
      <c r="R288" s="19">
        <f t="shared" si="377"/>
        <v>0.12886019090398654</v>
      </c>
      <c r="S288" s="19">
        <f t="shared" si="377"/>
        <v>0.13000016800228484</v>
      </c>
      <c r="T288" s="19">
        <f t="shared" si="377"/>
        <v>0.13197836779805444</v>
      </c>
      <c r="U288" s="19">
        <f t="shared" si="377"/>
        <v>0.13277128374883626</v>
      </c>
      <c r="V288" s="19">
        <f t="shared" si="377"/>
        <v>0.12910940890262346</v>
      </c>
      <c r="W288" s="19">
        <f t="shared" si="377"/>
        <v>0.12590763979367148</v>
      </c>
      <c r="X288" s="19">
        <f t="shared" si="377"/>
        <v>0.12310210335701351</v>
      </c>
      <c r="Y288" s="19">
        <f t="shared" si="377"/>
        <v>0.12293145850411971</v>
      </c>
      <c r="Z288" s="19">
        <f>Z141/Z138</f>
        <v>0.1197239461012635</v>
      </c>
    </row>
    <row r="289" spans="1:26">
      <c r="A289" s="18" t="s">
        <v>595</v>
      </c>
      <c r="B289" s="19">
        <f t="shared" ref="B289:Y289" si="378">B142/B138</f>
        <v>6.5080399826162538E-2</v>
      </c>
      <c r="C289" s="19">
        <f t="shared" si="378"/>
        <v>6.2459893048128344E-2</v>
      </c>
      <c r="D289" s="19">
        <f t="shared" si="378"/>
        <v>6.5136576693066106E-2</v>
      </c>
      <c r="E289" s="19">
        <f t="shared" si="378"/>
        <v>4.7836516283790015E-2</v>
      </c>
      <c r="F289" s="19">
        <f t="shared" si="378"/>
        <v>3.6527590847913863E-2</v>
      </c>
      <c r="G289" s="19">
        <f t="shared" si="378"/>
        <v>2.9383490831262585E-2</v>
      </c>
      <c r="H289" s="19">
        <f t="shared" si="378"/>
        <v>2.6524849673011369E-2</v>
      </c>
      <c r="I289" s="19">
        <f t="shared" si="378"/>
        <v>2.5107227596276694E-2</v>
      </c>
      <c r="J289" s="19">
        <f t="shared" si="378"/>
        <v>2.3296153808882385E-2</v>
      </c>
      <c r="K289" s="19">
        <f t="shared" si="378"/>
        <v>2.3082709397522917E-2</v>
      </c>
      <c r="L289" s="19">
        <f t="shared" si="378"/>
        <v>2.6206886285484614E-2</v>
      </c>
      <c r="M289" s="19">
        <f t="shared" si="378"/>
        <v>2.7470544970093949E-2</v>
      </c>
      <c r="N289" s="19">
        <f t="shared" si="378"/>
        <v>2.8016796310318715E-2</v>
      </c>
      <c r="O289" s="19">
        <f t="shared" si="378"/>
        <v>2.9841544305232722E-2</v>
      </c>
      <c r="P289" s="19">
        <f t="shared" si="378"/>
        <v>3.1898679832564128E-2</v>
      </c>
      <c r="Q289" s="19">
        <f t="shared" si="378"/>
        <v>3.4726379189299043E-2</v>
      </c>
      <c r="R289" s="19">
        <f t="shared" si="378"/>
        <v>3.6239672736023104E-2</v>
      </c>
      <c r="S289" s="19">
        <f t="shared" si="378"/>
        <v>3.6641298321657176E-2</v>
      </c>
      <c r="T289" s="19">
        <f t="shared" si="378"/>
        <v>3.8877217849097673E-2</v>
      </c>
      <c r="U289" s="19">
        <f t="shared" si="378"/>
        <v>4.4265714975345677E-2</v>
      </c>
      <c r="V289" s="19">
        <f t="shared" si="378"/>
        <v>5.3290814649220856E-2</v>
      </c>
      <c r="W289" s="19">
        <f t="shared" si="378"/>
        <v>6.1944273011954556E-2</v>
      </c>
      <c r="X289" s="19">
        <f t="shared" si="378"/>
        <v>7.042067140270232E-2</v>
      </c>
      <c r="Y289" s="19">
        <f t="shared" si="378"/>
        <v>7.3397618485223221E-2</v>
      </c>
      <c r="Z289" s="19">
        <f>Z142/Z138</f>
        <v>7.4005799231142658E-2</v>
      </c>
    </row>
    <row r="290" spans="1:26">
      <c r="A290" s="18" t="s">
        <v>596</v>
      </c>
      <c r="B290" s="19">
        <f t="shared" ref="B290:Y290" si="379">B143/B138</f>
        <v>3.8135593220338986E-2</v>
      </c>
      <c r="C290" s="19">
        <f t="shared" si="379"/>
        <v>3.8288770053475939E-2</v>
      </c>
      <c r="D290" s="19">
        <f t="shared" si="379"/>
        <v>3.426539518344917E-2</v>
      </c>
      <c r="E290" s="19">
        <f t="shared" si="379"/>
        <v>2.1496448011809208E-2</v>
      </c>
      <c r="F290" s="19">
        <f t="shared" si="379"/>
        <v>1.5854643337819649E-2</v>
      </c>
      <c r="G290" s="19">
        <f t="shared" si="379"/>
        <v>1.3748571635862369E-2</v>
      </c>
      <c r="H290" s="19">
        <f t="shared" si="379"/>
        <v>1.1338531989290574E-2</v>
      </c>
      <c r="I290" s="19">
        <f t="shared" si="379"/>
        <v>1.0950903449534586E-2</v>
      </c>
      <c r="J290" s="19">
        <f t="shared" si="379"/>
        <v>1.0930974000174431E-2</v>
      </c>
      <c r="K290" s="19">
        <f t="shared" si="379"/>
        <v>8.6680428241550627E-3</v>
      </c>
      <c r="L290" s="19">
        <f t="shared" si="379"/>
        <v>7.9193771677806384E-3</v>
      </c>
      <c r="M290" s="19">
        <f t="shared" si="379"/>
        <v>7.8963071927170784E-3</v>
      </c>
      <c r="N290" s="19">
        <f t="shared" si="379"/>
        <v>7.8818751290700081E-3</v>
      </c>
      <c r="O290" s="19">
        <f t="shared" si="379"/>
        <v>7.8731787516299109E-3</v>
      </c>
      <c r="P290" s="19">
        <f t="shared" si="379"/>
        <v>7.8709169618260532E-3</v>
      </c>
      <c r="Q290" s="19">
        <f t="shared" si="379"/>
        <v>8.2252521893359937E-3</v>
      </c>
      <c r="R290" s="19">
        <f t="shared" si="379"/>
        <v>8.6949546803561407E-3</v>
      </c>
      <c r="S290" s="19">
        <f t="shared" si="379"/>
        <v>9.3997278362985739E-3</v>
      </c>
      <c r="T290" s="19">
        <f t="shared" si="379"/>
        <v>1.0014595830485881E-2</v>
      </c>
      <c r="U290" s="19">
        <f t="shared" si="379"/>
        <v>1.0654805006723906E-2</v>
      </c>
      <c r="V290" s="19">
        <f t="shared" si="379"/>
        <v>1.1884410546387008E-2</v>
      </c>
      <c r="W290" s="19">
        <f t="shared" si="379"/>
        <v>1.3143157557887038E-2</v>
      </c>
      <c r="X290" s="19">
        <f t="shared" si="379"/>
        <v>1.3762362446023123E-2</v>
      </c>
      <c r="Y290" s="19">
        <f t="shared" si="379"/>
        <v>1.3408178294035098E-2</v>
      </c>
      <c r="Z290" s="19">
        <f>Z143/Z138</f>
        <v>1.4911371478803941E-2</v>
      </c>
    </row>
    <row r="291" spans="1:26">
      <c r="A291" s="18" t="s">
        <v>597</v>
      </c>
      <c r="B291" s="19">
        <f t="shared" ref="B291:Y291" si="380">B144/B138</f>
        <v>0.17470664928292046</v>
      </c>
      <c r="C291" s="19">
        <f t="shared" si="380"/>
        <v>0.18641711229946525</v>
      </c>
      <c r="D291" s="19">
        <f t="shared" si="380"/>
        <v>0.20922902860837239</v>
      </c>
      <c r="E291" s="19">
        <f t="shared" si="380"/>
        <v>0.36465541101577637</v>
      </c>
      <c r="F291" s="19">
        <f t="shared" si="380"/>
        <v>0.45515477792732167</v>
      </c>
      <c r="G291" s="19">
        <f t="shared" si="380"/>
        <v>0.47570420619229864</v>
      </c>
      <c r="H291" s="19">
        <f t="shared" si="380"/>
        <v>0.47541367353806091</v>
      </c>
      <c r="I291" s="19">
        <f t="shared" si="380"/>
        <v>0.4490668917685709</v>
      </c>
      <c r="J291" s="19">
        <f t="shared" si="380"/>
        <v>0.43129863459730794</v>
      </c>
      <c r="K291" s="19">
        <f t="shared" si="380"/>
        <v>0.41237492127912673</v>
      </c>
      <c r="L291" s="19">
        <f t="shared" si="380"/>
        <v>0.38694791372046983</v>
      </c>
      <c r="M291" s="19">
        <f t="shared" si="380"/>
        <v>0.36484686159952262</v>
      </c>
      <c r="N291" s="19">
        <f t="shared" si="380"/>
        <v>0.34215598540648445</v>
      </c>
      <c r="O291" s="19">
        <f t="shared" si="380"/>
        <v>0.31833579001077161</v>
      </c>
      <c r="P291" s="19">
        <f t="shared" si="380"/>
        <v>0.28568566419806091</v>
      </c>
      <c r="Q291" s="19">
        <f t="shared" si="380"/>
        <v>0.27083471898902561</v>
      </c>
      <c r="R291" s="19">
        <f t="shared" si="380"/>
        <v>0.25048528114221547</v>
      </c>
      <c r="S291" s="19">
        <f t="shared" si="380"/>
        <v>0.22474505653276886</v>
      </c>
      <c r="T291" s="19">
        <f t="shared" si="380"/>
        <v>0.21394281471732179</v>
      </c>
      <c r="U291" s="19">
        <f t="shared" si="380"/>
        <v>0.20426019792420952</v>
      </c>
      <c r="V291" s="19">
        <f t="shared" si="380"/>
        <v>0.21000723255966861</v>
      </c>
      <c r="W291" s="19">
        <f t="shared" si="380"/>
        <v>0.22290033295999145</v>
      </c>
      <c r="X291" s="19">
        <f t="shared" si="380"/>
        <v>0.24161443097924501</v>
      </c>
      <c r="Y291" s="19">
        <f t="shared" si="380"/>
        <v>0.24385516388545386</v>
      </c>
      <c r="Z291" s="19">
        <f>Z144/Z138</f>
        <v>0.25441830562735346</v>
      </c>
    </row>
    <row r="292" spans="1:26">
      <c r="A292" s="18" t="s">
        <v>598</v>
      </c>
      <c r="B292" s="19">
        <f t="shared" ref="B292:Y292" si="381">B145/B138</f>
        <v>9.4524119947848761E-2</v>
      </c>
      <c r="C292" s="19">
        <f t="shared" si="381"/>
        <v>8.2459893048128341E-2</v>
      </c>
      <c r="D292" s="19">
        <f t="shared" si="381"/>
        <v>8.9380960077582033E-2</v>
      </c>
      <c r="E292" s="19">
        <f t="shared" si="381"/>
        <v>6.7395516191530586E-2</v>
      </c>
      <c r="F292" s="19">
        <f t="shared" si="381"/>
        <v>5.1520861372812921E-2</v>
      </c>
      <c r="G292" s="19">
        <f t="shared" si="381"/>
        <v>4.1517784267135836E-2</v>
      </c>
      <c r="H292" s="19">
        <f t="shared" si="381"/>
        <v>3.5698087811443874E-2</v>
      </c>
      <c r="I292" s="19">
        <f t="shared" si="381"/>
        <v>3.5772951268479652E-2</v>
      </c>
      <c r="J292" s="19">
        <f t="shared" si="381"/>
        <v>3.6669153915478765E-2</v>
      </c>
      <c r="K292" s="19">
        <f t="shared" si="381"/>
        <v>3.263417535511861E-2</v>
      </c>
      <c r="L292" s="19">
        <f t="shared" si="381"/>
        <v>3.1945457522664006E-2</v>
      </c>
      <c r="M292" s="19">
        <f t="shared" si="381"/>
        <v>3.5831748983471877E-2</v>
      </c>
      <c r="N292" s="19">
        <f t="shared" si="381"/>
        <v>4.0662215185516624E-2</v>
      </c>
      <c r="O292" s="19">
        <f t="shared" si="381"/>
        <v>4.8805204376665343E-2</v>
      </c>
      <c r="P292" s="19">
        <f t="shared" si="381"/>
        <v>5.5869199670852562E-2</v>
      </c>
      <c r="Q292" s="19">
        <f t="shared" si="381"/>
        <v>6.1574843882792003E-2</v>
      </c>
      <c r="R292" s="19">
        <f t="shared" si="381"/>
        <v>6.9968717413972883E-2</v>
      </c>
      <c r="S292" s="19">
        <f t="shared" si="381"/>
        <v>7.6751843825076022E-2</v>
      </c>
      <c r="T292" s="19">
        <f t="shared" si="381"/>
        <v>8.2445350004640289E-2</v>
      </c>
      <c r="U292" s="19">
        <f t="shared" si="381"/>
        <v>8.9867590772731973E-2</v>
      </c>
      <c r="V292" s="19">
        <f t="shared" si="381"/>
        <v>9.2847984745874149E-2</v>
      </c>
      <c r="W292" s="19">
        <f t="shared" si="381"/>
        <v>9.2908790296159144E-2</v>
      </c>
      <c r="X292" s="19">
        <f t="shared" si="381"/>
        <v>9.1482100571110184E-2</v>
      </c>
      <c r="Y292" s="19">
        <f t="shared" si="381"/>
        <v>9.1668866626835807E-2</v>
      </c>
      <c r="Z292" s="19">
        <f>Z145/Z138</f>
        <v>9.0281695684689772E-2</v>
      </c>
    </row>
    <row r="293" spans="1:26">
      <c r="A293" s="18" t="s">
        <v>599</v>
      </c>
      <c r="B293" s="19">
        <f t="shared" ref="B293:Y293" si="382">B146/B138</f>
        <v>7.2794437201216863E-3</v>
      </c>
      <c r="C293" s="19">
        <f t="shared" si="382"/>
        <v>1.7112299465240641E-3</v>
      </c>
      <c r="D293" s="19">
        <f t="shared" si="382"/>
        <v>1.6971068369161144E-3</v>
      </c>
      <c r="E293" s="19">
        <f t="shared" si="382"/>
        <v>8.3033490174370332E-4</v>
      </c>
      <c r="F293" s="19">
        <f t="shared" si="382"/>
        <v>8.0753701211305523E-4</v>
      </c>
      <c r="G293" s="19">
        <f t="shared" si="382"/>
        <v>6.8924237752344335E-4</v>
      </c>
      <c r="H293" s="19">
        <f t="shared" si="382"/>
        <v>5.5595382657166689E-4</v>
      </c>
      <c r="I293" s="19">
        <f t="shared" si="382"/>
        <v>6.273955101295857E-4</v>
      </c>
      <c r="J293" s="19">
        <f t="shared" si="382"/>
        <v>9.5936739895147931E-4</v>
      </c>
      <c r="K293" s="19">
        <f t="shared" si="382"/>
        <v>1.7231124483940942E-3</v>
      </c>
      <c r="L293" s="19">
        <f t="shared" si="382"/>
        <v>1.4067314705926135E-3</v>
      </c>
      <c r="M293" s="19">
        <f t="shared" si="382"/>
        <v>8.0489598800982524E-4</v>
      </c>
      <c r="N293" s="19">
        <f t="shared" si="382"/>
        <v>7.5721071108969507E-4</v>
      </c>
      <c r="O293" s="19">
        <f t="shared" si="382"/>
        <v>5.8109870174046147E-4</v>
      </c>
      <c r="P293" s="19">
        <f t="shared" si="382"/>
        <v>6.3682873600228969E-4</v>
      </c>
      <c r="Q293" s="19">
        <f t="shared" si="382"/>
        <v>7.3901636921257805E-4</v>
      </c>
      <c r="R293" s="19">
        <f t="shared" si="382"/>
        <v>7.5399053501243286E-4</v>
      </c>
      <c r="S293" s="19">
        <f t="shared" si="382"/>
        <v>6.2160845387497271E-4</v>
      </c>
      <c r="T293" s="19">
        <f t="shared" si="382"/>
        <v>6.2433032136137759E-4</v>
      </c>
      <c r="U293" s="19">
        <f t="shared" si="382"/>
        <v>7.8445570842384745E-4</v>
      </c>
      <c r="V293" s="19">
        <f t="shared" si="382"/>
        <v>7.5613123808271419E-4</v>
      </c>
      <c r="W293" s="19">
        <f t="shared" si="382"/>
        <v>7.162068466326849E-4</v>
      </c>
      <c r="X293" s="19">
        <f t="shared" si="382"/>
        <v>6.4772252402841624E-4</v>
      </c>
      <c r="Y293" s="19">
        <f t="shared" si="382"/>
        <v>6.8777702130024595E-4</v>
      </c>
      <c r="Z293" s="19">
        <f>Z146/Z138</f>
        <v>5.7073881155122878E-4</v>
      </c>
    </row>
    <row r="294" spans="1:26">
      <c r="A294" s="34" t="s">
        <v>603</v>
      </c>
      <c r="B294" s="98">
        <f t="shared" ref="B294:Y294" si="383">B147/B138</f>
        <v>1.0864841373315949E-3</v>
      </c>
      <c r="C294" s="98">
        <f t="shared" si="383"/>
        <v>9.6256684491978614E-4</v>
      </c>
      <c r="D294" s="98">
        <f t="shared" si="383"/>
        <v>7.2733150153547765E-4</v>
      </c>
      <c r="E294" s="98">
        <f t="shared" si="383"/>
        <v>3.6903773410831256E-4</v>
      </c>
      <c r="F294" s="98">
        <f t="shared" si="383"/>
        <v>2.6917900403768504E-4</v>
      </c>
      <c r="G294" s="98">
        <f t="shared" si="383"/>
        <v>2.1765548763898209E-4</v>
      </c>
      <c r="H294" s="98">
        <f t="shared" si="383"/>
        <v>7.3151819285745642E-5</v>
      </c>
      <c r="I294" s="98">
        <f t="shared" si="383"/>
        <v>4.5628764373060775E-5</v>
      </c>
      <c r="J294" s="98">
        <f t="shared" si="383"/>
        <v>2.9071739362166038E-5</v>
      </c>
      <c r="K294" s="98">
        <f t="shared" si="383"/>
        <v>1.7493527394863902E-5</v>
      </c>
      <c r="L294" s="98">
        <f t="shared" si="383"/>
        <v>2.2329070961787518E-5</v>
      </c>
      <c r="M294" s="98">
        <f t="shared" si="383"/>
        <v>4.8571309621282558E-5</v>
      </c>
      <c r="N294" s="98">
        <f t="shared" si="383"/>
        <v>3.4418668685895231E-5</v>
      </c>
      <c r="O294" s="98">
        <f t="shared" si="383"/>
        <v>4.251941720052157E-5</v>
      </c>
      <c r="P294" s="98">
        <f t="shared" si="383"/>
        <v>8.5864548674466026E-5</v>
      </c>
      <c r="Q294" s="98">
        <f t="shared" si="383"/>
        <v>9.6072127997635153E-5</v>
      </c>
      <c r="R294" s="98">
        <f t="shared" si="383"/>
        <v>1.0427528675703858E-4</v>
      </c>
      <c r="S294" s="98">
        <f t="shared" si="383"/>
        <v>2.0160274179728844E-4</v>
      </c>
      <c r="T294" s="98">
        <f t="shared" si="383"/>
        <v>2.2779619833455668E-4</v>
      </c>
      <c r="U294" s="98">
        <f t="shared" si="383"/>
        <v>2.3275059480707563E-4</v>
      </c>
      <c r="V294" s="98">
        <f t="shared" si="383"/>
        <v>1.9725162732592543E-4</v>
      </c>
      <c r="W294" s="98">
        <f t="shared" si="383"/>
        <v>2.1333820963526784E-4</v>
      </c>
      <c r="X294" s="98">
        <f t="shared" si="383"/>
        <v>1.810837163950411E-4</v>
      </c>
      <c r="Y294" s="98">
        <f t="shared" si="383"/>
        <v>2.1536452182128912E-4</v>
      </c>
      <c r="Z294" s="98">
        <f>Z147/Z138</f>
        <v>3.2801081123633836E-4</v>
      </c>
    </row>
    <row r="295" spans="1:26" ht="15.75">
      <c r="A295" s="14" t="s">
        <v>65</v>
      </c>
      <c r="Y295"/>
    </row>
    <row r="296" spans="1:26" ht="15.75">
      <c r="A296" s="16" t="s">
        <v>604</v>
      </c>
      <c r="Y296"/>
    </row>
    <row r="297" spans="1:26" ht="15.95">
      <c r="Y297"/>
    </row>
    <row r="298" spans="1:26" ht="15.95">
      <c r="Y298"/>
    </row>
    <row r="299" spans="1:26" ht="15.95">
      <c r="Y299"/>
    </row>
    <row r="300" spans="1:26" ht="15.95">
      <c r="Y300"/>
    </row>
    <row r="301" spans="1:26" ht="15.95">
      <c r="Y301"/>
    </row>
    <row r="302" spans="1:26" ht="15.95">
      <c r="Y302"/>
    </row>
    <row r="303" spans="1:26" ht="15.95">
      <c r="Y303"/>
    </row>
    <row r="304" spans="1:26" ht="15.95">
      <c r="Y304"/>
    </row>
    <row r="305" spans="25:26" ht="15.95">
      <c r="Y305"/>
    </row>
    <row r="306" spans="25:26" ht="15.95">
      <c r="Y306"/>
    </row>
    <row r="307" spans="25:26" ht="15.95">
      <c r="Y307"/>
    </row>
    <row r="308" spans="25:26" ht="15.95">
      <c r="Y308"/>
    </row>
    <row r="309" spans="25:26" ht="15.95">
      <c r="Y309"/>
    </row>
    <row r="310" spans="25:26" ht="15.95">
      <c r="Y310"/>
    </row>
    <row r="311" spans="25:26" ht="15.95">
      <c r="Y311"/>
    </row>
    <row r="312" spans="25:26" ht="15.95">
      <c r="Y312"/>
    </row>
    <row r="313" spans="25:26" ht="15.95">
      <c r="Y313"/>
    </row>
    <row r="314" spans="25:26" ht="15.95">
      <c r="Y314"/>
    </row>
    <row r="315" spans="25:26" ht="15.95">
      <c r="Y315"/>
      <c r="Z315"/>
    </row>
    <row r="316" spans="25:26" ht="15.95">
      <c r="Y316"/>
      <c r="Z316"/>
    </row>
    <row r="317" spans="25:26" ht="15.95">
      <c r="Y317"/>
      <c r="Z317"/>
    </row>
    <row r="318" spans="25:26" ht="15.95">
      <c r="Y318"/>
      <c r="Z318"/>
    </row>
    <row r="319" spans="25:26" ht="15.95">
      <c r="Y319"/>
      <c r="Z319"/>
    </row>
    <row r="320" spans="25:26" ht="15.95">
      <c r="Y320"/>
      <c r="Z320"/>
    </row>
    <row r="321" spans="25:26" ht="15.95">
      <c r="Y321"/>
      <c r="Z321"/>
    </row>
    <row r="322" spans="25:26" ht="15.95">
      <c r="Y322"/>
      <c r="Z322"/>
    </row>
    <row r="323" spans="25:26" ht="15.95">
      <c r="Y323"/>
      <c r="Z323"/>
    </row>
    <row r="324" spans="25:26" ht="15.95">
      <c r="Z324"/>
    </row>
    <row r="325" spans="25:26" ht="15.95">
      <c r="Z325"/>
    </row>
    <row r="326" spans="25:26" ht="15.95">
      <c r="Z326"/>
    </row>
    <row r="327" spans="25:26" ht="15.95">
      <c r="Z327"/>
    </row>
    <row r="328" spans="25:26" ht="15.95">
      <c r="Z328"/>
    </row>
    <row r="329" spans="25:26" ht="15.95">
      <c r="Z329"/>
    </row>
    <row r="330" spans="25:26" ht="15.95">
      <c r="Z330"/>
    </row>
    <row r="331" spans="25:26" ht="15.95">
      <c r="Z331"/>
    </row>
    <row r="332" spans="25:26" ht="15.95">
      <c r="Z332"/>
    </row>
    <row r="333" spans="25:26" ht="15.95">
      <c r="Z333"/>
    </row>
    <row r="334" spans="25:26" ht="15.95">
      <c r="Z334"/>
    </row>
    <row r="345" spans="25:25" ht="15.95">
      <c r="Y345"/>
    </row>
    <row r="346" spans="25:25" ht="15.95">
      <c r="Y346"/>
    </row>
    <row r="347" spans="25:25" ht="15.95">
      <c r="Y347"/>
    </row>
    <row r="348" spans="25:25" ht="15.95">
      <c r="Y348"/>
    </row>
    <row r="349" spans="25:25" ht="15.95">
      <c r="Y349"/>
    </row>
    <row r="350" spans="25:25" ht="15.95">
      <c r="Y350"/>
    </row>
    <row r="351" spans="25:25" ht="15.95">
      <c r="Y351"/>
    </row>
    <row r="352" spans="25:25" ht="15.95">
      <c r="Y352"/>
    </row>
    <row r="353" spans="25:25" ht="15.95">
      <c r="Y353"/>
    </row>
    <row r="354" spans="25:25" ht="15.95">
      <c r="Y354"/>
    </row>
    <row r="355" spans="25:25" ht="15.95">
      <c r="Y355"/>
    </row>
    <row r="356" spans="25:25" ht="15.95">
      <c r="Y356"/>
    </row>
    <row r="357" spans="25:25" ht="15.95">
      <c r="Y357"/>
    </row>
    <row r="358" spans="25:25" ht="15.95">
      <c r="Y358"/>
    </row>
    <row r="359" spans="25:25" ht="15.95">
      <c r="Y359"/>
    </row>
    <row r="360" spans="25:25" ht="15.95">
      <c r="Y360"/>
    </row>
    <row r="361" spans="25:25" ht="15.95">
      <c r="Y361"/>
    </row>
    <row r="362" spans="25:25" ht="15.95">
      <c r="Y362"/>
    </row>
    <row r="363" spans="25:25" ht="15.95">
      <c r="Y363"/>
    </row>
    <row r="364" spans="25:25" ht="15.95">
      <c r="Y364"/>
    </row>
    <row r="365" spans="25:25" ht="15.95">
      <c r="Y365"/>
    </row>
    <row r="366" spans="25:25" ht="15.95">
      <c r="Y366"/>
    </row>
    <row r="367" spans="25:25" ht="15.95">
      <c r="Y367"/>
    </row>
    <row r="368" spans="25:25" ht="15.95">
      <c r="Y368"/>
    </row>
    <row r="369" spans="25:25" ht="15.95">
      <c r="Y369"/>
    </row>
  </sheetData>
  <pageMargins left="0.7" right="0.7" top="0.75" bottom="0.75" header="0.3" footer="0.3"/>
  <ignoredErrors>
    <ignoredError sqref="B7:X7 B55:X55 B103:X103 B250:X250 B202:X202 B154:X1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2024-05-13T11:03:10Z</dcterms:modified>
  <cp:category/>
  <cp:contentStatus/>
</cp:coreProperties>
</file>