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Hoya de Buñol/"/>
    </mc:Choice>
  </mc:AlternateContent>
  <xr:revisionPtr revIDLastSave="283" documentId="11_7FE1ADF55364D55EA753F16DD055EA8FFBB7D7FF" xr6:coauthVersionLast="47" xr6:coauthVersionMax="47" xr10:uidLastSave="{A419D07B-1609-4AE2-9AF0-31AFA6E231D6}"/>
  <bookViews>
    <workbookView xWindow="0" yWindow="460" windowWidth="28760" windowHeight="16660" tabRatio="750" firstSheet="1" activeTab="11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7" i="13" l="1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2" i="20"/>
  <c r="B23" i="20" s="1"/>
  <c r="U83" i="19"/>
  <c r="U84" i="19"/>
  <c r="U85" i="19"/>
  <c r="U86" i="19"/>
  <c r="U87" i="19"/>
  <c r="U88" i="19"/>
  <c r="U89" i="19"/>
  <c r="U90" i="19"/>
  <c r="U82" i="19"/>
  <c r="U69" i="19"/>
  <c r="U70" i="19"/>
  <c r="U71" i="19"/>
  <c r="U72" i="19"/>
  <c r="U73" i="19"/>
  <c r="U74" i="19"/>
  <c r="U75" i="19"/>
  <c r="U76" i="19"/>
  <c r="U68" i="19"/>
  <c r="U55" i="19"/>
  <c r="U56" i="19"/>
  <c r="U57" i="19"/>
  <c r="U58" i="19"/>
  <c r="U59" i="19"/>
  <c r="U60" i="19"/>
  <c r="U61" i="19"/>
  <c r="U62" i="19"/>
  <c r="U54" i="19"/>
  <c r="U78" i="6"/>
  <c r="U79" i="6"/>
  <c r="U80" i="6"/>
  <c r="U81" i="6"/>
  <c r="U82" i="6"/>
  <c r="U83" i="6"/>
  <c r="U84" i="6"/>
  <c r="U77" i="6"/>
  <c r="U65" i="6"/>
  <c r="U66" i="6"/>
  <c r="U67" i="6"/>
  <c r="U68" i="6"/>
  <c r="U69" i="6"/>
  <c r="U70" i="6"/>
  <c r="U71" i="6"/>
  <c r="U64" i="6"/>
  <c r="U52" i="6"/>
  <c r="U53" i="6"/>
  <c r="U54" i="6"/>
  <c r="U55" i="6"/>
  <c r="U56" i="6"/>
  <c r="U57" i="6"/>
  <c r="U58" i="6"/>
  <c r="U51" i="6"/>
  <c r="U63" i="18"/>
  <c r="U64" i="18"/>
  <c r="U65" i="18"/>
  <c r="U66" i="18"/>
  <c r="U62" i="18"/>
  <c r="U53" i="18"/>
  <c r="U54" i="18"/>
  <c r="U55" i="18"/>
  <c r="U56" i="18"/>
  <c r="U52" i="18"/>
  <c r="U43" i="18"/>
  <c r="U44" i="18"/>
  <c r="U45" i="18"/>
  <c r="U46" i="18"/>
  <c r="U42" i="18"/>
  <c r="U57" i="15"/>
  <c r="U56" i="15"/>
  <c r="U55" i="15"/>
  <c r="U46" i="15"/>
  <c r="U45" i="15"/>
  <c r="U39" i="15"/>
  <c r="U38" i="15"/>
  <c r="U32" i="15"/>
  <c r="U31" i="15"/>
  <c r="U62" i="15"/>
  <c r="U63" i="15"/>
  <c r="U64" i="15"/>
  <c r="T48" i="17"/>
  <c r="T47" i="17"/>
  <c r="T46" i="17"/>
  <c r="T41" i="17"/>
  <c r="T40" i="17"/>
  <c r="T39" i="17"/>
  <c r="T33" i="17"/>
  <c r="T34" i="17"/>
  <c r="T32" i="17"/>
  <c r="T24" i="17"/>
  <c r="T23" i="17"/>
  <c r="T22" i="17"/>
  <c r="T17" i="17"/>
  <c r="T16" i="17"/>
  <c r="T15" i="17"/>
  <c r="T9" i="17"/>
  <c r="T10" i="17"/>
  <c r="T8" i="17"/>
  <c r="U64" i="16"/>
  <c r="U63" i="16"/>
  <c r="U47" i="16"/>
  <c r="U46" i="16"/>
  <c r="U40" i="16"/>
  <c r="U39" i="16"/>
  <c r="U33" i="16"/>
  <c r="U32" i="16"/>
  <c r="U65" i="16"/>
  <c r="U48" i="16"/>
  <c r="U41" i="16"/>
  <c r="U34" i="16"/>
  <c r="U22" i="16"/>
  <c r="U15" i="16"/>
  <c r="U8" i="16"/>
  <c r="B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C62" i="15"/>
  <c r="C63" i="15"/>
  <c r="C64" i="15"/>
  <c r="D62" i="15"/>
  <c r="D63" i="15"/>
  <c r="D64" i="15"/>
  <c r="E62" i="15"/>
  <c r="E63" i="15"/>
  <c r="E64" i="15"/>
  <c r="F62" i="15"/>
  <c r="F63" i="15"/>
  <c r="F64" i="15"/>
  <c r="G62" i="15"/>
  <c r="G63" i="15"/>
  <c r="G64" i="15"/>
  <c r="H62" i="15"/>
  <c r="H63" i="15"/>
  <c r="H64" i="15"/>
  <c r="I62" i="15"/>
  <c r="I63" i="15"/>
  <c r="I64" i="15"/>
  <c r="J62" i="15"/>
  <c r="J63" i="15"/>
  <c r="J64" i="15"/>
  <c r="K62" i="15"/>
  <c r="K63" i="15"/>
  <c r="K64" i="15"/>
  <c r="L62" i="15"/>
  <c r="L63" i="15"/>
  <c r="L64" i="15"/>
  <c r="M62" i="15"/>
  <c r="M63" i="15"/>
  <c r="M64" i="15"/>
  <c r="N62" i="15"/>
  <c r="N63" i="15"/>
  <c r="N64" i="15"/>
  <c r="O62" i="15"/>
  <c r="O63" i="15"/>
  <c r="O64" i="15"/>
  <c r="P62" i="15"/>
  <c r="P63" i="15"/>
  <c r="P64" i="15"/>
  <c r="Q62" i="15"/>
  <c r="Q63" i="15"/>
  <c r="Q64" i="15"/>
  <c r="R62" i="15"/>
  <c r="R63" i="15"/>
  <c r="R64" i="15"/>
  <c r="S62" i="15"/>
  <c r="S63" i="15"/>
  <c r="S64" i="15"/>
  <c r="T62" i="15"/>
  <c r="T63" i="15"/>
  <c r="T64" i="15"/>
  <c r="B62" i="15"/>
  <c r="B63" i="15"/>
  <c r="B64" i="15"/>
</calcChain>
</file>

<file path=xl/sharedStrings.xml><?xml version="1.0" encoding="utf-8"?>
<sst xmlns="http://schemas.openxmlformats.org/spreadsheetml/2006/main" count="588" uniqueCount="116">
  <si>
    <t>Hoya de Buñol</t>
  </si>
  <si>
    <t>ÍNDICE</t>
  </si>
  <si>
    <t>1. Lugar de nacimiento del total de población. Evolución 2002-2021</t>
  </si>
  <si>
    <t>2. Nacidos en España o en el extranjero. Evolución 2002-2021</t>
  </si>
  <si>
    <t>3. Nacionalidad española o extranjera. Evolución 2002-2021</t>
  </si>
  <si>
    <t>4. Variación interanual de los españoles y extranjeros. Evolución 2003-2021</t>
  </si>
  <si>
    <t>5. Grandes grupos de edad de los residentes con nacionalidad extranjera. Evolución 2002-2021</t>
  </si>
  <si>
    <t>6. Residentes nacidos en el extranjero según continentes. Evolución 2002-2021</t>
  </si>
  <si>
    <t>7. Residentes con nacionalidad extranjera según continentes. Evolución 2002-2021</t>
  </si>
  <si>
    <t>8. Residentes nacidos en el extranjero, según los 16 principales países de nacimiento. Evolución 2002-2021</t>
  </si>
  <si>
    <t>9. Residentes con nacionalidad extranjera, según las 16 principales nacionalidades. Evolución 2002-2021</t>
  </si>
  <si>
    <t>10. Total de nacimientos según la nacionalidad de la madre. Evolución 2002-2020</t>
  </si>
  <si>
    <t>1.Lugar de nacimiento del total de población. Evolución 2002-2021 (datos absolutos)</t>
  </si>
  <si>
    <t>Ambos sexos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</si>
  <si>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</si>
  <si>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</si>
  <si>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</si>
  <si>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</si>
  <si>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</si>
  <si>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</si>
  <si>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</si>
  <si>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</si>
  <si>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</si>
  <si>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</si>
  <si>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</si>
  <si>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</si>
  <si>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</si>
  <si>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</si>
  <si>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</si>
  <si>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</si>
  <si>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</si>
  <si>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</si>
  <si>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</si>
  <si>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</si>
  <si>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</si>
  <si>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</si>
  <si>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</si>
  <si>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</si>
  <si>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</si>
  <si>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</si>
  <si>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</si>
  <si>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</si>
  <si>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</si>
  <si>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</si>
  <si>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</si>
  <si>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</si>
  <si>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2.Nacidos en España o en el extranjero.  Evolución 2002-2021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</si>
  <si>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</si>
  <si>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</si>
  <si>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</si>
  <si>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</si>
  <si>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Fuente: Elaboración Social·Lab a partir de los datos del Portal Estadístic de la Generalitat Valenciana (PEGV)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</si>
  <si>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</si>
  <si>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</si>
  <si>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</si>
  <si>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</si>
  <si>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</si>
  <si>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</si>
  <si>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</si>
  <si>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</si>
  <si>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</si>
  <si>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</si>
  <si>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</si>
  <si>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</si>
  <si>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</si>
  <si>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</si>
  <si>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</si>
  <si>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</si>
  <si>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</si>
  <si>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</si>
  <si>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</si>
  <si>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</si>
  <si>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</si>
  <si>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</si>
  <si>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</si>
  <si>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</si>
  <si>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</si>
  <si>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</si>
  <si>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</si>
  <si>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</si>
  <si>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</si>
  <si>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</si>
  <si>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</si>
  <si>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</si>
  <si>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</si>
  <si>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</si>
  <si>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</si>
  <si>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</si>
  <si>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</si>
  <si>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2002-2021 (datos absolutos)</t>
  </si>
  <si>
    <t>Alemania</t>
  </si>
  <si>
    <t>Bulgaria</t>
  </si>
  <si>
    <t>Francia</t>
  </si>
  <si>
    <t>Italia</t>
  </si>
  <si>
    <t>Reino Unido</t>
  </si>
  <si>
    <t>Rumanía</t>
  </si>
  <si>
    <t>Ucrania</t>
  </si>
  <si>
    <t>Marruecos</t>
  </si>
  <si>
    <t>Argentina</t>
  </si>
  <si>
    <t>Bolivia</t>
  </si>
  <si>
    <t>Brasil</t>
  </si>
  <si>
    <t>Colombia</t>
  </si>
  <si>
    <t>Ecuador</t>
  </si>
  <si>
    <t>Perú</t>
  </si>
  <si>
    <t>Venezuela</t>
  </si>
  <si>
    <t>China</t>
  </si>
  <si>
    <t xml:space="preserve">Total 16 países </t>
  </si>
  <si>
    <t>Resto de países</t>
  </si>
  <si>
    <t>Nota: Esta tabla ha sido diseñada en base a los 14 principales países de nacimiento (con base 2008) + Perú y Venezuela (en lugar de Polonia y Portugal)</t>
  </si>
  <si>
    <t>9. Residentes con nacionalidad extranjera, según las 16 principales nacionalidades. Evolución 2002-2021 (datos absolutos)</t>
  </si>
  <si>
    <t>Honduras</t>
  </si>
  <si>
    <t>-</t>
  </si>
  <si>
    <t>Total 16 países</t>
  </si>
  <si>
    <t>Nota: Esta tabla ha sido diseñada en base a las 14 principales nacionalidades (con base 2008) + Honduras y Venezuela (en lugar de Polonia y Portugal)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</si>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</sst>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3" fontId="19" fillId="3" borderId="9" xfId="0" applyNumberFormat="1" applyFont="1" applyFill="1" applyBorder="1" applyAlignment="1">
      <alignment wrapText="1"/>
    </xf>
    <xf numFmtId="3" fontId="19" fillId="3" borderId="0" xfId="0" applyNumberFormat="1" applyFont="1" applyFill="1" applyAlignment="1">
      <alignment wrapText="1"/>
    </xf>
    <xf numFmtId="3" fontId="19" fillId="0" borderId="0" xfId="0" applyNumberFormat="1" applyFont="1" applyAlignment="1">
      <alignment wrapText="1"/>
    </xf>
    <xf numFmtId="3" fontId="19" fillId="0" borderId="11" xfId="0" applyNumberFormat="1" applyFont="1" applyBorder="1" applyAlignment="1">
      <alignment wrapText="1"/>
    </xf>
    <xf numFmtId="0" fontId="20" fillId="4" borderId="4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21" fillId="3" borderId="3" xfId="2" applyFont="1" applyFill="1" applyBorder="1" applyAlignment="1">
      <alignment horizontal="left" wrapText="1"/>
    </xf>
    <xf numFmtId="0" fontId="22" fillId="3" borderId="3" xfId="2" applyFont="1" applyFill="1" applyBorder="1" applyAlignment="1">
      <alignment horizontal="left"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22" fillId="3" borderId="17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0" fontId="22" fillId="5" borderId="17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U15" totalsRowShown="0" headerRowDxfId="72" dataDxfId="71" headerRowBorderDxfId="69" tableBorderDxfId="70" headerRowCellStyle="Normal 2">
  <autoFilter ref="A5:U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000-000001000000}" name="Ambos sexos" dataDxfId="68" dataCellStyle="Normal 2"/>
    <tableColumn id="2" xr3:uid="{00000000-0010-0000-0000-000002000000}" name="2002" dataDxfId="67"/>
    <tableColumn id="3" xr3:uid="{00000000-0010-0000-0000-000003000000}" name="2003" dataDxfId="66"/>
    <tableColumn id="4" xr3:uid="{00000000-0010-0000-0000-000004000000}" name="2004" dataDxfId="65"/>
    <tableColumn id="5" xr3:uid="{00000000-0010-0000-0000-000005000000}" name="2005" dataDxfId="64"/>
    <tableColumn id="6" xr3:uid="{00000000-0010-0000-0000-000006000000}" name="2006" dataDxfId="63"/>
    <tableColumn id="7" xr3:uid="{00000000-0010-0000-0000-000007000000}" name="2007" dataDxfId="62"/>
    <tableColumn id="8" xr3:uid="{00000000-0010-0000-0000-000008000000}" name="2008" dataDxfId="61"/>
    <tableColumn id="9" xr3:uid="{00000000-0010-0000-0000-000009000000}" name="2009" dataDxfId="60"/>
    <tableColumn id="10" xr3:uid="{00000000-0010-0000-0000-00000A000000}" name="2010" dataDxfId="59"/>
    <tableColumn id="11" xr3:uid="{00000000-0010-0000-0000-00000B000000}" name="2011" dataDxfId="58"/>
    <tableColumn id="12" xr3:uid="{00000000-0010-0000-0000-00000C000000}" name="2012" dataDxfId="57"/>
    <tableColumn id="13" xr3:uid="{00000000-0010-0000-0000-00000D000000}" name="2013" dataDxfId="56"/>
    <tableColumn id="14" xr3:uid="{00000000-0010-0000-0000-00000E000000}" name="2014" dataDxfId="55"/>
    <tableColumn id="15" xr3:uid="{00000000-0010-0000-0000-00000F000000}" name="2015" dataDxfId="54"/>
    <tableColumn id="16" xr3:uid="{00000000-0010-0000-0000-000010000000}" name="2016" dataDxfId="53"/>
    <tableColumn id="17" xr3:uid="{00000000-0010-0000-0000-000011000000}" name="2017" dataDxfId="52"/>
    <tableColumn id="18" xr3:uid="{00000000-0010-0000-0000-000012000000}" name="2018" dataDxfId="51"/>
    <tableColumn id="19" xr3:uid="{00000000-0010-0000-0000-000013000000}" name="2019" dataDxfId="50"/>
    <tableColumn id="20" xr3:uid="{00000000-0010-0000-0000-000014000000}" name="2020" dataDxfId="49"/>
    <tableColumn id="21" xr3:uid="{7E2C990D-B10D-48B3-A202-C13EACF0F9DC}" name="2021" dataDxfId="4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74"/>
  <sheetViews>
    <sheetView topLeftCell="A59" zoomScale="70" zoomScaleNormal="70" zoomScalePageLayoutView="70" workbookViewId="0">
      <selection activeCell="A2" sqref="A2"/>
    </sheetView>
  </sheetViews>
  <sheetFormatPr defaultColWidth="10.875" defaultRowHeight="15"/>
  <cols>
    <col min="1" max="1" width="19" style="5" customWidth="1"/>
    <col min="2" max="16384" width="10.875" style="5"/>
  </cols>
  <sheetData>
    <row r="1" spans="1:21" ht="30" customHeight="1">
      <c r="A1" s="20" t="s">
        <v>0</v>
      </c>
      <c r="B1" s="10"/>
      <c r="C1" s="10"/>
      <c r="D1" s="10"/>
      <c r="E1" s="11"/>
    </row>
    <row r="2" spans="1:21" ht="30" customHeight="1">
      <c r="A2" s="10" t="s">
        <v>89</v>
      </c>
      <c r="B2" s="10"/>
      <c r="C2" s="10"/>
      <c r="D2" s="10"/>
      <c r="E2" s="11"/>
    </row>
    <row r="5" spans="1:21" ht="18" customHeight="1">
      <c r="A5" s="60" t="s">
        <v>13</v>
      </c>
      <c r="B5" s="91" t="s">
        <v>14</v>
      </c>
      <c r="C5" s="91" t="s">
        <v>15</v>
      </c>
      <c r="D5" s="91" t="s">
        <v>16</v>
      </c>
      <c r="E5" s="91" t="s">
        <v>17</v>
      </c>
      <c r="F5" s="91" t="s">
        <v>18</v>
      </c>
      <c r="G5" s="91" t="s">
        <v>19</v>
      </c>
      <c r="H5" s="91" t="s">
        <v>20</v>
      </c>
      <c r="I5" s="91" t="s">
        <v>21</v>
      </c>
      <c r="J5" s="91" t="s">
        <v>22</v>
      </c>
      <c r="K5" s="91" t="s">
        <v>23</v>
      </c>
      <c r="L5" s="91" t="s">
        <v>24</v>
      </c>
      <c r="M5" s="91" t="s">
        <v>25</v>
      </c>
      <c r="N5" s="91" t="s">
        <v>26</v>
      </c>
      <c r="O5" s="91" t="s">
        <v>27</v>
      </c>
      <c r="P5" s="91" t="s">
        <v>28</v>
      </c>
      <c r="Q5" s="91" t="s">
        <v>29</v>
      </c>
      <c r="R5" s="91" t="s">
        <v>30</v>
      </c>
      <c r="S5" s="91" t="s">
        <v>31</v>
      </c>
      <c r="T5" s="91" t="s">
        <v>32</v>
      </c>
      <c r="U5" s="91" t="s">
        <v>33</v>
      </c>
    </row>
    <row r="6" spans="1:21" ht="18" customHeight="1">
      <c r="A6" s="92" t="s">
        <v>90</v>
      </c>
      <c r="B6" s="16">
        <v>100</v>
      </c>
      <c r="C6" s="16">
        <v>101</v>
      </c>
      <c r="D6" s="16">
        <v>101</v>
      </c>
      <c r="E6" s="16">
        <v>111</v>
      </c>
      <c r="F6" s="16">
        <v>122</v>
      </c>
      <c r="G6" s="16">
        <v>130</v>
      </c>
      <c r="H6" s="16">
        <v>130</v>
      </c>
      <c r="I6" s="16">
        <v>136</v>
      </c>
      <c r="J6" s="16">
        <v>147</v>
      </c>
      <c r="K6" s="16">
        <v>165</v>
      </c>
      <c r="L6" s="16">
        <v>172</v>
      </c>
      <c r="M6" s="16">
        <v>166</v>
      </c>
      <c r="N6" s="16">
        <v>147</v>
      </c>
      <c r="O6" s="16">
        <v>137</v>
      </c>
      <c r="P6" s="16">
        <v>130</v>
      </c>
      <c r="Q6" s="16">
        <v>124</v>
      </c>
      <c r="R6" s="16">
        <v>124</v>
      </c>
      <c r="S6" s="16">
        <v>132</v>
      </c>
      <c r="T6" s="16">
        <v>130</v>
      </c>
      <c r="U6" s="16">
        <v>125</v>
      </c>
    </row>
    <row r="7" spans="1:21" ht="18" customHeight="1">
      <c r="A7" s="93" t="s">
        <v>91</v>
      </c>
      <c r="B7" s="16">
        <v>7</v>
      </c>
      <c r="C7" s="16">
        <v>20</v>
      </c>
      <c r="D7" s="16">
        <v>30</v>
      </c>
      <c r="E7" s="16">
        <v>55</v>
      </c>
      <c r="F7" s="16">
        <v>100</v>
      </c>
      <c r="G7" s="16">
        <v>157</v>
      </c>
      <c r="H7" s="16">
        <v>232</v>
      </c>
      <c r="I7" s="16">
        <v>288</v>
      </c>
      <c r="J7" s="16">
        <v>313</v>
      </c>
      <c r="K7" s="16">
        <v>344</v>
      </c>
      <c r="L7" s="16">
        <v>420</v>
      </c>
      <c r="M7" s="16">
        <v>395</v>
      </c>
      <c r="N7" s="16">
        <v>327</v>
      </c>
      <c r="O7" s="16">
        <v>257</v>
      </c>
      <c r="P7" s="16">
        <v>245</v>
      </c>
      <c r="Q7" s="16">
        <v>189</v>
      </c>
      <c r="R7" s="16">
        <v>204</v>
      </c>
      <c r="S7" s="16">
        <v>201</v>
      </c>
      <c r="T7" s="16">
        <v>184</v>
      </c>
      <c r="U7" s="16">
        <v>167</v>
      </c>
    </row>
    <row r="8" spans="1:21" ht="18" customHeight="1">
      <c r="A8" s="93" t="s">
        <v>92</v>
      </c>
      <c r="B8" s="16">
        <v>280</v>
      </c>
      <c r="C8" s="16">
        <v>283</v>
      </c>
      <c r="D8" s="16">
        <v>292</v>
      </c>
      <c r="E8" s="16">
        <v>302</v>
      </c>
      <c r="F8" s="16">
        <v>311</v>
      </c>
      <c r="G8" s="16">
        <v>339</v>
      </c>
      <c r="H8" s="16">
        <v>355</v>
      </c>
      <c r="I8" s="16">
        <v>360</v>
      </c>
      <c r="J8" s="16">
        <v>352</v>
      </c>
      <c r="K8" s="16">
        <v>354</v>
      </c>
      <c r="L8" s="16">
        <v>362</v>
      </c>
      <c r="M8" s="16">
        <v>360</v>
      </c>
      <c r="N8" s="16">
        <v>350</v>
      </c>
      <c r="O8" s="16">
        <v>356</v>
      </c>
      <c r="P8" s="16">
        <v>334</v>
      </c>
      <c r="Q8" s="16">
        <v>338</v>
      </c>
      <c r="R8" s="16">
        <v>330</v>
      </c>
      <c r="S8" s="16">
        <v>343</v>
      </c>
      <c r="T8" s="16">
        <v>333</v>
      </c>
      <c r="U8" s="16">
        <v>332</v>
      </c>
    </row>
    <row r="9" spans="1:21" ht="18" customHeight="1">
      <c r="A9" s="93" t="s">
        <v>93</v>
      </c>
      <c r="B9" s="16">
        <v>15</v>
      </c>
      <c r="C9" s="16">
        <v>37</v>
      </c>
      <c r="D9" s="16">
        <v>39</v>
      </c>
      <c r="E9" s="16">
        <v>52</v>
      </c>
      <c r="F9" s="16">
        <v>60</v>
      </c>
      <c r="G9" s="16">
        <v>75</v>
      </c>
      <c r="H9" s="16">
        <v>90</v>
      </c>
      <c r="I9" s="16">
        <v>103</v>
      </c>
      <c r="J9" s="16">
        <v>96</v>
      </c>
      <c r="K9" s="16">
        <v>91</v>
      </c>
      <c r="L9" s="16">
        <v>95</v>
      </c>
      <c r="M9" s="16">
        <v>82</v>
      </c>
      <c r="N9" s="16">
        <v>78</v>
      </c>
      <c r="O9" s="16">
        <v>79</v>
      </c>
      <c r="P9" s="16">
        <v>70</v>
      </c>
      <c r="Q9" s="16">
        <v>64</v>
      </c>
      <c r="R9" s="16">
        <v>77</v>
      </c>
      <c r="S9" s="16">
        <v>78</v>
      </c>
      <c r="T9" s="16">
        <v>102</v>
      </c>
      <c r="U9" s="16">
        <v>119</v>
      </c>
    </row>
    <row r="10" spans="1:21" ht="18" customHeight="1">
      <c r="A10" s="93" t="s">
        <v>94</v>
      </c>
      <c r="B10" s="16">
        <v>35</v>
      </c>
      <c r="C10" s="16">
        <v>58</v>
      </c>
      <c r="D10" s="16">
        <v>137</v>
      </c>
      <c r="E10" s="16">
        <v>230</v>
      </c>
      <c r="F10" s="16">
        <v>285</v>
      </c>
      <c r="G10" s="16">
        <v>350</v>
      </c>
      <c r="H10" s="16">
        <v>369</v>
      </c>
      <c r="I10" s="16">
        <v>369</v>
      </c>
      <c r="J10" s="16">
        <v>376</v>
      </c>
      <c r="K10" s="16">
        <v>365</v>
      </c>
      <c r="L10" s="16">
        <v>369</v>
      </c>
      <c r="M10" s="16">
        <v>345</v>
      </c>
      <c r="N10" s="16">
        <v>275</v>
      </c>
      <c r="O10" s="16">
        <v>246</v>
      </c>
      <c r="P10" s="16">
        <v>219</v>
      </c>
      <c r="Q10" s="16">
        <v>207</v>
      </c>
      <c r="R10" s="16">
        <v>204</v>
      </c>
      <c r="S10" s="16">
        <v>231</v>
      </c>
      <c r="T10" s="16">
        <v>218</v>
      </c>
      <c r="U10" s="16">
        <v>233</v>
      </c>
    </row>
    <row r="11" spans="1:21" ht="18" customHeight="1">
      <c r="A11" s="93" t="s">
        <v>95</v>
      </c>
      <c r="B11" s="16">
        <v>37</v>
      </c>
      <c r="C11" s="16">
        <v>91</v>
      </c>
      <c r="D11" s="16">
        <v>160</v>
      </c>
      <c r="E11" s="16">
        <v>261</v>
      </c>
      <c r="F11" s="16">
        <v>361</v>
      </c>
      <c r="G11" s="16">
        <v>480</v>
      </c>
      <c r="H11" s="16">
        <v>683</v>
      </c>
      <c r="I11" s="16">
        <v>846</v>
      </c>
      <c r="J11" s="16">
        <v>908</v>
      </c>
      <c r="K11" s="16">
        <v>1017</v>
      </c>
      <c r="L11" s="16">
        <v>1072</v>
      </c>
      <c r="M11" s="16">
        <v>1002</v>
      </c>
      <c r="N11" s="16">
        <v>902</v>
      </c>
      <c r="O11" s="16">
        <v>820</v>
      </c>
      <c r="P11" s="16">
        <v>673</v>
      </c>
      <c r="Q11" s="16">
        <v>584</v>
      </c>
      <c r="R11" s="16">
        <v>564</v>
      </c>
      <c r="S11" s="16">
        <v>557</v>
      </c>
      <c r="T11" s="16">
        <v>580</v>
      </c>
      <c r="U11" s="16">
        <v>586</v>
      </c>
    </row>
    <row r="12" spans="1:21" ht="18" customHeight="1">
      <c r="A12" s="93" t="s">
        <v>96</v>
      </c>
      <c r="B12" s="16">
        <v>58</v>
      </c>
      <c r="C12" s="16">
        <v>70</v>
      </c>
      <c r="D12" s="16">
        <v>84</v>
      </c>
      <c r="E12" s="16">
        <v>88</v>
      </c>
      <c r="F12" s="16">
        <v>84</v>
      </c>
      <c r="G12" s="16">
        <v>80</v>
      </c>
      <c r="H12" s="16">
        <v>92</v>
      </c>
      <c r="I12" s="16">
        <v>84</v>
      </c>
      <c r="J12" s="16">
        <v>82</v>
      </c>
      <c r="K12" s="16">
        <v>88</v>
      </c>
      <c r="L12" s="16">
        <v>84</v>
      </c>
      <c r="M12" s="16">
        <v>76</v>
      </c>
      <c r="N12" s="16">
        <v>79</v>
      </c>
      <c r="O12" s="16">
        <v>65</v>
      </c>
      <c r="P12" s="16">
        <v>67</v>
      </c>
      <c r="Q12" s="16">
        <v>83</v>
      </c>
      <c r="R12" s="16">
        <v>93</v>
      </c>
      <c r="S12" s="16">
        <v>96</v>
      </c>
      <c r="T12" s="16">
        <v>95</v>
      </c>
      <c r="U12" s="16">
        <v>105</v>
      </c>
    </row>
    <row r="13" spans="1:21" ht="18" customHeight="1">
      <c r="A13" s="93" t="s">
        <v>97</v>
      </c>
      <c r="B13" s="16">
        <v>201</v>
      </c>
      <c r="C13" s="16">
        <v>260</v>
      </c>
      <c r="D13" s="16">
        <v>292</v>
      </c>
      <c r="E13" s="16">
        <v>341</v>
      </c>
      <c r="F13" s="16">
        <v>329</v>
      </c>
      <c r="G13" s="16">
        <v>384</v>
      </c>
      <c r="H13" s="16">
        <v>443</v>
      </c>
      <c r="I13" s="16">
        <v>532</v>
      </c>
      <c r="J13" s="16">
        <v>580</v>
      </c>
      <c r="K13" s="16">
        <v>557</v>
      </c>
      <c r="L13" s="16">
        <v>563</v>
      </c>
      <c r="M13" s="16">
        <v>554</v>
      </c>
      <c r="N13" s="16">
        <v>542</v>
      </c>
      <c r="O13" s="16">
        <v>548</v>
      </c>
      <c r="P13" s="16">
        <v>543</v>
      </c>
      <c r="Q13" s="16">
        <v>549</v>
      </c>
      <c r="R13" s="16">
        <v>576</v>
      </c>
      <c r="S13" s="16">
        <v>676</v>
      </c>
      <c r="T13" s="16">
        <v>809</v>
      </c>
      <c r="U13" s="16">
        <v>935</v>
      </c>
    </row>
    <row r="14" spans="1:21" ht="18" customHeight="1">
      <c r="A14" s="93" t="s">
        <v>98</v>
      </c>
      <c r="B14" s="16">
        <v>58</v>
      </c>
      <c r="C14" s="16">
        <v>109</v>
      </c>
      <c r="D14" s="16">
        <v>126</v>
      </c>
      <c r="E14" s="16">
        <v>132</v>
      </c>
      <c r="F14" s="16">
        <v>162</v>
      </c>
      <c r="G14" s="16">
        <v>188</v>
      </c>
      <c r="H14" s="16">
        <v>217</v>
      </c>
      <c r="I14" s="16">
        <v>251</v>
      </c>
      <c r="J14" s="16">
        <v>230</v>
      </c>
      <c r="K14" s="16">
        <v>213</v>
      </c>
      <c r="L14" s="16">
        <v>205</v>
      </c>
      <c r="M14" s="16">
        <v>200</v>
      </c>
      <c r="N14" s="16">
        <v>198</v>
      </c>
      <c r="O14" s="16">
        <v>185</v>
      </c>
      <c r="P14" s="16">
        <v>172</v>
      </c>
      <c r="Q14" s="16">
        <v>176</v>
      </c>
      <c r="R14" s="16">
        <v>178</v>
      </c>
      <c r="S14" s="16">
        <v>193</v>
      </c>
      <c r="T14" s="16">
        <v>231</v>
      </c>
      <c r="U14" s="16">
        <v>232</v>
      </c>
    </row>
    <row r="15" spans="1:21" ht="18" customHeight="1">
      <c r="A15" s="93" t="s">
        <v>99</v>
      </c>
      <c r="B15" s="16">
        <v>3</v>
      </c>
      <c r="C15" s="16">
        <v>10</v>
      </c>
      <c r="D15" s="16">
        <v>22</v>
      </c>
      <c r="E15" s="16">
        <v>33</v>
      </c>
      <c r="F15" s="16">
        <v>76</v>
      </c>
      <c r="G15" s="16">
        <v>136</v>
      </c>
      <c r="H15" s="16">
        <v>193</v>
      </c>
      <c r="I15" s="16">
        <v>166</v>
      </c>
      <c r="J15" s="16">
        <v>138</v>
      </c>
      <c r="K15" s="16">
        <v>127</v>
      </c>
      <c r="L15" s="16">
        <v>121</v>
      </c>
      <c r="M15" s="16">
        <v>143</v>
      </c>
      <c r="N15" s="16">
        <v>146</v>
      </c>
      <c r="O15" s="16">
        <v>133</v>
      </c>
      <c r="P15" s="16">
        <v>122</v>
      </c>
      <c r="Q15" s="16">
        <v>128</v>
      </c>
      <c r="R15" s="16">
        <v>146</v>
      </c>
      <c r="S15" s="16">
        <v>141</v>
      </c>
      <c r="T15" s="16">
        <v>149</v>
      </c>
      <c r="U15" s="16">
        <v>152</v>
      </c>
    </row>
    <row r="16" spans="1:21" ht="18" customHeight="1">
      <c r="A16" s="93" t="s">
        <v>100</v>
      </c>
      <c r="B16" s="16">
        <v>11</v>
      </c>
      <c r="C16" s="16">
        <v>12</v>
      </c>
      <c r="D16" s="16">
        <v>14</v>
      </c>
      <c r="E16" s="16">
        <v>24</v>
      </c>
      <c r="F16" s="16">
        <v>40</v>
      </c>
      <c r="G16" s="16">
        <v>46</v>
      </c>
      <c r="H16" s="16">
        <v>61</v>
      </c>
      <c r="I16" s="16">
        <v>71</v>
      </c>
      <c r="J16" s="16">
        <v>75</v>
      </c>
      <c r="K16" s="16">
        <v>68</v>
      </c>
      <c r="L16" s="16">
        <v>67</v>
      </c>
      <c r="M16" s="16">
        <v>56</v>
      </c>
      <c r="N16" s="16">
        <v>56</v>
      </c>
      <c r="O16" s="16">
        <v>50</v>
      </c>
      <c r="P16" s="16">
        <v>51</v>
      </c>
      <c r="Q16" s="16">
        <v>49</v>
      </c>
      <c r="R16" s="16">
        <v>59</v>
      </c>
      <c r="S16" s="16">
        <v>68</v>
      </c>
      <c r="T16" s="16">
        <v>78</v>
      </c>
      <c r="U16" s="16">
        <v>76</v>
      </c>
    </row>
    <row r="17" spans="1:21" ht="18" customHeight="1">
      <c r="A17" s="93" t="s">
        <v>101</v>
      </c>
      <c r="B17" s="16">
        <v>98</v>
      </c>
      <c r="C17" s="16">
        <v>126</v>
      </c>
      <c r="D17" s="16">
        <v>131</v>
      </c>
      <c r="E17" s="16">
        <v>140</v>
      </c>
      <c r="F17" s="16">
        <v>152</v>
      </c>
      <c r="G17" s="16">
        <v>177</v>
      </c>
      <c r="H17" s="16">
        <v>206</v>
      </c>
      <c r="I17" s="16">
        <v>224</v>
      </c>
      <c r="J17" s="16">
        <v>251</v>
      </c>
      <c r="K17" s="16">
        <v>225</v>
      </c>
      <c r="L17" s="16">
        <v>221</v>
      </c>
      <c r="M17" s="16">
        <v>222</v>
      </c>
      <c r="N17" s="16">
        <v>205</v>
      </c>
      <c r="O17" s="16">
        <v>203</v>
      </c>
      <c r="P17" s="16">
        <v>188</v>
      </c>
      <c r="Q17" s="16">
        <v>200</v>
      </c>
      <c r="R17" s="16">
        <v>216</v>
      </c>
      <c r="S17" s="16">
        <v>271</v>
      </c>
      <c r="T17" s="16">
        <v>336</v>
      </c>
      <c r="U17" s="16">
        <v>399</v>
      </c>
    </row>
    <row r="18" spans="1:21" ht="18" customHeight="1">
      <c r="A18" s="93" t="s">
        <v>102</v>
      </c>
      <c r="B18" s="16">
        <v>244</v>
      </c>
      <c r="C18" s="16">
        <v>369</v>
      </c>
      <c r="D18" s="16">
        <v>468</v>
      </c>
      <c r="E18" s="16">
        <v>489</v>
      </c>
      <c r="F18" s="16">
        <v>450</v>
      </c>
      <c r="G18" s="16">
        <v>463</v>
      </c>
      <c r="H18" s="16">
        <v>474</v>
      </c>
      <c r="I18" s="16">
        <v>513</v>
      </c>
      <c r="J18" s="16">
        <v>521</v>
      </c>
      <c r="K18" s="16">
        <v>559</v>
      </c>
      <c r="L18" s="16">
        <v>535</v>
      </c>
      <c r="M18" s="16">
        <v>510</v>
      </c>
      <c r="N18" s="16">
        <v>479</v>
      </c>
      <c r="O18" s="16">
        <v>450</v>
      </c>
      <c r="P18" s="16">
        <v>443</v>
      </c>
      <c r="Q18" s="16">
        <v>440</v>
      </c>
      <c r="R18" s="16">
        <v>403</v>
      </c>
      <c r="S18" s="16">
        <v>396</v>
      </c>
      <c r="T18" s="16">
        <v>419</v>
      </c>
      <c r="U18" s="16">
        <v>434</v>
      </c>
    </row>
    <row r="19" spans="1:21" ht="18" customHeight="1">
      <c r="A19" s="93" t="s">
        <v>103</v>
      </c>
      <c r="B19" s="16">
        <v>20</v>
      </c>
      <c r="C19" s="16">
        <v>20</v>
      </c>
      <c r="D19" s="16">
        <v>19</v>
      </c>
      <c r="E19" s="16">
        <v>24</v>
      </c>
      <c r="F19" s="16">
        <v>31</v>
      </c>
      <c r="G19" s="16">
        <v>30</v>
      </c>
      <c r="H19" s="16">
        <v>45</v>
      </c>
      <c r="I19" s="16">
        <v>56</v>
      </c>
      <c r="J19" s="16">
        <v>59</v>
      </c>
      <c r="K19" s="16">
        <v>55</v>
      </c>
      <c r="L19" s="16">
        <v>59</v>
      </c>
      <c r="M19" s="16">
        <v>62</v>
      </c>
      <c r="N19" s="16">
        <v>64</v>
      </c>
      <c r="O19" s="16">
        <v>68</v>
      </c>
      <c r="P19" s="16">
        <v>72</v>
      </c>
      <c r="Q19" s="16">
        <v>77</v>
      </c>
      <c r="R19" s="16">
        <v>78</v>
      </c>
      <c r="S19" s="16">
        <v>83</v>
      </c>
      <c r="T19" s="16">
        <v>97</v>
      </c>
      <c r="U19" s="16">
        <v>103</v>
      </c>
    </row>
    <row r="20" spans="1:21" ht="18" customHeight="1">
      <c r="A20" s="93" t="s">
        <v>104</v>
      </c>
      <c r="B20" s="16">
        <v>15</v>
      </c>
      <c r="C20" s="16">
        <v>18</v>
      </c>
      <c r="D20" s="16">
        <v>21</v>
      </c>
      <c r="E20" s="16">
        <v>24</v>
      </c>
      <c r="F20" s="16">
        <v>36</v>
      </c>
      <c r="G20" s="16">
        <v>40</v>
      </c>
      <c r="H20" s="16">
        <v>55</v>
      </c>
      <c r="I20" s="16">
        <v>60</v>
      </c>
      <c r="J20" s="16">
        <v>57</v>
      </c>
      <c r="K20" s="16">
        <v>64</v>
      </c>
      <c r="L20" s="16">
        <v>58</v>
      </c>
      <c r="M20" s="16">
        <v>65</v>
      </c>
      <c r="N20" s="16">
        <v>54</v>
      </c>
      <c r="O20" s="16">
        <v>50</v>
      </c>
      <c r="P20" s="16">
        <v>51</v>
      </c>
      <c r="Q20" s="16">
        <v>51</v>
      </c>
      <c r="R20" s="16">
        <v>69</v>
      </c>
      <c r="S20" s="16">
        <v>102</v>
      </c>
      <c r="T20" s="16">
        <v>148</v>
      </c>
      <c r="U20" s="16">
        <v>156</v>
      </c>
    </row>
    <row r="21" spans="1:21" ht="18" customHeight="1">
      <c r="A21" s="93" t="s">
        <v>105</v>
      </c>
      <c r="B21" s="16">
        <v>17</v>
      </c>
      <c r="C21" s="16">
        <v>17</v>
      </c>
      <c r="D21" s="16">
        <v>24</v>
      </c>
      <c r="E21" s="16">
        <v>32</v>
      </c>
      <c r="F21" s="16">
        <v>46</v>
      </c>
      <c r="G21" s="16">
        <v>44</v>
      </c>
      <c r="H21" s="16">
        <v>73</v>
      </c>
      <c r="I21" s="16">
        <v>85</v>
      </c>
      <c r="J21" s="16">
        <v>96</v>
      </c>
      <c r="K21" s="16">
        <v>105</v>
      </c>
      <c r="L21" s="16">
        <v>99</v>
      </c>
      <c r="M21" s="16">
        <v>92</v>
      </c>
      <c r="N21" s="16">
        <v>91</v>
      </c>
      <c r="O21" s="16">
        <v>89</v>
      </c>
      <c r="P21" s="16">
        <v>90</v>
      </c>
      <c r="Q21" s="16">
        <v>94</v>
      </c>
      <c r="R21" s="16">
        <v>90</v>
      </c>
      <c r="S21" s="16">
        <v>106</v>
      </c>
      <c r="T21" s="16">
        <v>117</v>
      </c>
      <c r="U21" s="16">
        <v>131</v>
      </c>
    </row>
    <row r="22" spans="1:21" ht="18" customHeight="1">
      <c r="A22" s="104" t="s">
        <v>106</v>
      </c>
      <c r="B22" s="105">
        <f>SUM(B6:B21)</f>
        <v>1199</v>
      </c>
      <c r="C22" s="105">
        <f t="shared" ref="C22:U22" si="0">SUM(C6:C21)</f>
        <v>1601</v>
      </c>
      <c r="D22" s="105">
        <f t="shared" si="0"/>
        <v>1960</v>
      </c>
      <c r="E22" s="105">
        <f t="shared" si="0"/>
        <v>2338</v>
      </c>
      <c r="F22" s="105">
        <f t="shared" si="0"/>
        <v>2645</v>
      </c>
      <c r="G22" s="105">
        <f t="shared" si="0"/>
        <v>3119</v>
      </c>
      <c r="H22" s="105">
        <f t="shared" si="0"/>
        <v>3718</v>
      </c>
      <c r="I22" s="105">
        <f t="shared" si="0"/>
        <v>4144</v>
      </c>
      <c r="J22" s="105">
        <f t="shared" si="0"/>
        <v>4281</v>
      </c>
      <c r="K22" s="105">
        <f t="shared" si="0"/>
        <v>4397</v>
      </c>
      <c r="L22" s="105">
        <f t="shared" si="0"/>
        <v>4502</v>
      </c>
      <c r="M22" s="105">
        <f t="shared" si="0"/>
        <v>4330</v>
      </c>
      <c r="N22" s="105">
        <f t="shared" si="0"/>
        <v>3993</v>
      </c>
      <c r="O22" s="105">
        <f t="shared" si="0"/>
        <v>3736</v>
      </c>
      <c r="P22" s="105">
        <f t="shared" si="0"/>
        <v>3470</v>
      </c>
      <c r="Q22" s="105">
        <f t="shared" si="0"/>
        <v>3353</v>
      </c>
      <c r="R22" s="105">
        <f t="shared" si="0"/>
        <v>3411</v>
      </c>
      <c r="S22" s="105">
        <f t="shared" si="0"/>
        <v>3674</v>
      </c>
      <c r="T22" s="105">
        <f t="shared" si="0"/>
        <v>4026</v>
      </c>
      <c r="U22" s="105">
        <f t="shared" si="0"/>
        <v>4285</v>
      </c>
    </row>
    <row r="23" spans="1:21" ht="18" customHeight="1">
      <c r="A23" s="103" t="s">
        <v>107</v>
      </c>
      <c r="B23" s="99">
        <f>B24-B22</f>
        <v>348</v>
      </c>
      <c r="C23" s="99">
        <f t="shared" ref="C23:U23" si="1">C24-C22</f>
        <v>390</v>
      </c>
      <c r="D23" s="99">
        <f t="shared" si="1"/>
        <v>450</v>
      </c>
      <c r="E23" s="99">
        <f t="shared" si="1"/>
        <v>538</v>
      </c>
      <c r="F23" s="99">
        <f t="shared" si="1"/>
        <v>643</v>
      </c>
      <c r="G23" s="99">
        <f t="shared" si="1"/>
        <v>759</v>
      </c>
      <c r="H23" s="99">
        <f t="shared" si="1"/>
        <v>926</v>
      </c>
      <c r="I23" s="99">
        <f t="shared" si="1"/>
        <v>1034</v>
      </c>
      <c r="J23" s="99">
        <f t="shared" si="1"/>
        <v>1075</v>
      </c>
      <c r="K23" s="99">
        <f t="shared" si="1"/>
        <v>1013</v>
      </c>
      <c r="L23" s="99">
        <f t="shared" si="1"/>
        <v>1069</v>
      </c>
      <c r="M23" s="99">
        <f t="shared" si="1"/>
        <v>1043</v>
      </c>
      <c r="N23" s="99">
        <f t="shared" si="1"/>
        <v>889</v>
      </c>
      <c r="O23" s="99">
        <f t="shared" si="1"/>
        <v>869</v>
      </c>
      <c r="P23" s="99">
        <f t="shared" si="1"/>
        <v>798</v>
      </c>
      <c r="Q23" s="99">
        <f t="shared" si="1"/>
        <v>815</v>
      </c>
      <c r="R23" s="99">
        <f t="shared" si="1"/>
        <v>871</v>
      </c>
      <c r="S23" s="99">
        <f t="shared" si="1"/>
        <v>935</v>
      </c>
      <c r="T23" s="99">
        <f t="shared" si="1"/>
        <v>1106</v>
      </c>
      <c r="U23" s="99">
        <f t="shared" si="1"/>
        <v>1209</v>
      </c>
    </row>
    <row r="24" spans="1:21" ht="18" customHeight="1">
      <c r="A24" s="94" t="s">
        <v>34</v>
      </c>
      <c r="B24" s="63">
        <v>1547</v>
      </c>
      <c r="C24" s="63">
        <v>1991</v>
      </c>
      <c r="D24" s="63">
        <v>2410</v>
      </c>
      <c r="E24" s="63">
        <v>2876</v>
      </c>
      <c r="F24" s="63">
        <v>3288</v>
      </c>
      <c r="G24" s="63">
        <v>3878</v>
      </c>
      <c r="H24" s="63">
        <v>4644</v>
      </c>
      <c r="I24" s="63">
        <v>5178</v>
      </c>
      <c r="J24" s="63">
        <v>5356</v>
      </c>
      <c r="K24" s="63">
        <v>5410</v>
      </c>
      <c r="L24" s="63">
        <v>5571</v>
      </c>
      <c r="M24" s="63">
        <v>5373</v>
      </c>
      <c r="N24" s="63">
        <v>4882</v>
      </c>
      <c r="O24" s="63">
        <v>4605</v>
      </c>
      <c r="P24" s="63">
        <v>4268</v>
      </c>
      <c r="Q24" s="63">
        <v>4168</v>
      </c>
      <c r="R24" s="63">
        <v>4282</v>
      </c>
      <c r="S24" s="63">
        <v>4609</v>
      </c>
      <c r="T24" s="63">
        <v>5132</v>
      </c>
      <c r="U24" s="63">
        <v>5494</v>
      </c>
    </row>
    <row r="25" spans="1:21" ht="18" customHeight="1">
      <c r="A25" s="32" t="s">
        <v>51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</row>
    <row r="26" spans="1:21" s="62" customFormat="1" ht="18" customHeight="1">
      <c r="A26" s="5" t="s">
        <v>108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8" customHeight="1"/>
    <row r="28" spans="1:21" ht="18" customHeight="1"/>
    <row r="29" spans="1:21" ht="18" customHeight="1">
      <c r="A29" s="61" t="s">
        <v>44</v>
      </c>
      <c r="B29" s="91">
        <v>2002</v>
      </c>
      <c r="C29" s="91">
        <v>2003</v>
      </c>
      <c r="D29" s="91">
        <v>2004</v>
      </c>
      <c r="E29" s="91">
        <v>2005</v>
      </c>
      <c r="F29" s="91">
        <v>2006</v>
      </c>
      <c r="G29" s="91">
        <v>2007</v>
      </c>
      <c r="H29" s="91">
        <v>2008</v>
      </c>
      <c r="I29" s="91">
        <v>2009</v>
      </c>
      <c r="J29" s="91">
        <v>2010</v>
      </c>
      <c r="K29" s="91">
        <v>2011</v>
      </c>
      <c r="L29" s="91">
        <v>2012</v>
      </c>
      <c r="M29" s="91">
        <v>2013</v>
      </c>
      <c r="N29" s="91">
        <v>2014</v>
      </c>
      <c r="O29" s="91">
        <v>2015</v>
      </c>
      <c r="P29" s="91">
        <v>2016</v>
      </c>
      <c r="Q29" s="91">
        <v>2017</v>
      </c>
      <c r="R29" s="91">
        <v>2018</v>
      </c>
      <c r="S29" s="91">
        <v>2019</v>
      </c>
      <c r="T29" s="91">
        <v>2020</v>
      </c>
      <c r="U29" s="91">
        <v>2021</v>
      </c>
    </row>
    <row r="30" spans="1:21" ht="18" customHeight="1">
      <c r="A30" s="92" t="s">
        <v>90</v>
      </c>
      <c r="B30" s="16">
        <v>53</v>
      </c>
      <c r="C30" s="16">
        <v>51</v>
      </c>
      <c r="D30" s="16">
        <v>54</v>
      </c>
      <c r="E30" s="16">
        <v>59</v>
      </c>
      <c r="F30" s="16">
        <v>66</v>
      </c>
      <c r="G30" s="16">
        <v>67</v>
      </c>
      <c r="H30" s="16">
        <v>70</v>
      </c>
      <c r="I30" s="16">
        <v>71</v>
      </c>
      <c r="J30" s="16">
        <v>78</v>
      </c>
      <c r="K30" s="16">
        <v>91</v>
      </c>
      <c r="L30" s="16">
        <v>95</v>
      </c>
      <c r="M30" s="16">
        <v>92</v>
      </c>
      <c r="N30" s="16">
        <v>82</v>
      </c>
      <c r="O30" s="16">
        <v>79</v>
      </c>
      <c r="P30" s="16">
        <v>74</v>
      </c>
      <c r="Q30" s="16">
        <v>70</v>
      </c>
      <c r="R30" s="16">
        <v>73</v>
      </c>
      <c r="S30" s="16">
        <v>73</v>
      </c>
      <c r="T30" s="16">
        <v>74</v>
      </c>
      <c r="U30" s="16">
        <v>70</v>
      </c>
    </row>
    <row r="31" spans="1:21" ht="18" customHeight="1">
      <c r="A31" s="93" t="s">
        <v>91</v>
      </c>
      <c r="B31" s="16">
        <v>5</v>
      </c>
      <c r="C31" s="16">
        <v>13</v>
      </c>
      <c r="D31" s="16">
        <v>21</v>
      </c>
      <c r="E31" s="16">
        <v>35</v>
      </c>
      <c r="F31" s="16">
        <v>56</v>
      </c>
      <c r="G31" s="16">
        <v>88</v>
      </c>
      <c r="H31" s="16">
        <v>128</v>
      </c>
      <c r="I31" s="16">
        <v>156</v>
      </c>
      <c r="J31" s="16">
        <v>169</v>
      </c>
      <c r="K31" s="16">
        <v>193</v>
      </c>
      <c r="L31" s="16">
        <v>239</v>
      </c>
      <c r="M31" s="16">
        <v>230</v>
      </c>
      <c r="N31" s="16">
        <v>198</v>
      </c>
      <c r="O31" s="16">
        <v>143</v>
      </c>
      <c r="P31" s="16">
        <v>136</v>
      </c>
      <c r="Q31" s="16">
        <v>100</v>
      </c>
      <c r="R31" s="16">
        <v>111</v>
      </c>
      <c r="S31" s="16">
        <v>102</v>
      </c>
      <c r="T31" s="16">
        <v>96</v>
      </c>
      <c r="U31" s="16">
        <v>80</v>
      </c>
    </row>
    <row r="32" spans="1:21" ht="18" customHeight="1">
      <c r="A32" s="93" t="s">
        <v>92</v>
      </c>
      <c r="B32" s="16">
        <v>153</v>
      </c>
      <c r="C32" s="16">
        <v>150</v>
      </c>
      <c r="D32" s="16">
        <v>162</v>
      </c>
      <c r="E32" s="16">
        <v>168</v>
      </c>
      <c r="F32" s="16">
        <v>167</v>
      </c>
      <c r="G32" s="16">
        <v>176</v>
      </c>
      <c r="H32" s="16">
        <v>187</v>
      </c>
      <c r="I32" s="16">
        <v>191</v>
      </c>
      <c r="J32" s="16">
        <v>186</v>
      </c>
      <c r="K32" s="16">
        <v>186</v>
      </c>
      <c r="L32" s="16">
        <v>189</v>
      </c>
      <c r="M32" s="16">
        <v>184</v>
      </c>
      <c r="N32" s="16">
        <v>178</v>
      </c>
      <c r="O32" s="16">
        <v>185</v>
      </c>
      <c r="P32" s="16">
        <v>177</v>
      </c>
      <c r="Q32" s="16">
        <v>184</v>
      </c>
      <c r="R32" s="16">
        <v>181</v>
      </c>
      <c r="S32" s="16">
        <v>186</v>
      </c>
      <c r="T32" s="16">
        <v>176</v>
      </c>
      <c r="U32" s="16">
        <v>175</v>
      </c>
    </row>
    <row r="33" spans="1:21" ht="18" customHeight="1">
      <c r="A33" s="93" t="s">
        <v>93</v>
      </c>
      <c r="B33" s="16">
        <v>9</v>
      </c>
      <c r="C33" s="16">
        <v>20</v>
      </c>
      <c r="D33" s="16">
        <v>19</v>
      </c>
      <c r="E33" s="16">
        <v>29</v>
      </c>
      <c r="F33" s="16">
        <v>35</v>
      </c>
      <c r="G33" s="16">
        <v>46</v>
      </c>
      <c r="H33" s="16">
        <v>57</v>
      </c>
      <c r="I33" s="16">
        <v>68</v>
      </c>
      <c r="J33" s="16">
        <v>60</v>
      </c>
      <c r="K33" s="16">
        <v>61</v>
      </c>
      <c r="L33" s="16">
        <v>62</v>
      </c>
      <c r="M33" s="16">
        <v>58</v>
      </c>
      <c r="N33" s="16">
        <v>53</v>
      </c>
      <c r="O33" s="16">
        <v>54</v>
      </c>
      <c r="P33" s="16">
        <v>50</v>
      </c>
      <c r="Q33" s="16">
        <v>47</v>
      </c>
      <c r="R33" s="16">
        <v>56</v>
      </c>
      <c r="S33" s="16">
        <v>53</v>
      </c>
      <c r="T33" s="16">
        <v>65</v>
      </c>
      <c r="U33" s="16">
        <v>72</v>
      </c>
    </row>
    <row r="34" spans="1:21" ht="18" customHeight="1">
      <c r="A34" s="93" t="s">
        <v>94</v>
      </c>
      <c r="B34" s="16">
        <v>14</v>
      </c>
      <c r="C34" s="16">
        <v>31</v>
      </c>
      <c r="D34" s="16">
        <v>71</v>
      </c>
      <c r="E34" s="16">
        <v>118</v>
      </c>
      <c r="F34" s="16">
        <v>144</v>
      </c>
      <c r="G34" s="16">
        <v>184</v>
      </c>
      <c r="H34" s="16">
        <v>198</v>
      </c>
      <c r="I34" s="16">
        <v>196</v>
      </c>
      <c r="J34" s="16">
        <v>199</v>
      </c>
      <c r="K34" s="16">
        <v>192</v>
      </c>
      <c r="L34" s="16">
        <v>192</v>
      </c>
      <c r="M34" s="16">
        <v>177</v>
      </c>
      <c r="N34" s="16">
        <v>141</v>
      </c>
      <c r="O34" s="16">
        <v>129</v>
      </c>
      <c r="P34" s="16">
        <v>111</v>
      </c>
      <c r="Q34" s="16">
        <v>100</v>
      </c>
      <c r="R34" s="16">
        <v>102</v>
      </c>
      <c r="S34" s="16">
        <v>119</v>
      </c>
      <c r="T34" s="16">
        <v>105</v>
      </c>
      <c r="U34" s="16">
        <v>121</v>
      </c>
    </row>
    <row r="35" spans="1:21" ht="18" customHeight="1">
      <c r="A35" s="93" t="s">
        <v>95</v>
      </c>
      <c r="B35" s="16">
        <v>29</v>
      </c>
      <c r="C35" s="16">
        <v>59</v>
      </c>
      <c r="D35" s="16">
        <v>95</v>
      </c>
      <c r="E35" s="16">
        <v>147</v>
      </c>
      <c r="F35" s="16">
        <v>200</v>
      </c>
      <c r="G35" s="16">
        <v>262</v>
      </c>
      <c r="H35" s="16">
        <v>401</v>
      </c>
      <c r="I35" s="16">
        <v>490</v>
      </c>
      <c r="J35" s="16">
        <v>525</v>
      </c>
      <c r="K35" s="16">
        <v>599</v>
      </c>
      <c r="L35" s="16">
        <v>625</v>
      </c>
      <c r="M35" s="16">
        <v>566</v>
      </c>
      <c r="N35" s="16">
        <v>499</v>
      </c>
      <c r="O35" s="16">
        <v>436</v>
      </c>
      <c r="P35" s="16">
        <v>346</v>
      </c>
      <c r="Q35" s="16">
        <v>290</v>
      </c>
      <c r="R35" s="16">
        <v>281</v>
      </c>
      <c r="S35" s="16">
        <v>271</v>
      </c>
      <c r="T35" s="16">
        <v>285</v>
      </c>
      <c r="U35" s="16">
        <v>277</v>
      </c>
    </row>
    <row r="36" spans="1:21" ht="18" customHeight="1">
      <c r="A36" s="93" t="s">
        <v>96</v>
      </c>
      <c r="B36" s="16">
        <v>41</v>
      </c>
      <c r="C36" s="16">
        <v>49</v>
      </c>
      <c r="D36" s="16">
        <v>54</v>
      </c>
      <c r="E36" s="16">
        <v>55</v>
      </c>
      <c r="F36" s="16">
        <v>53</v>
      </c>
      <c r="G36" s="16">
        <v>40</v>
      </c>
      <c r="H36" s="16">
        <v>45</v>
      </c>
      <c r="I36" s="16">
        <v>40</v>
      </c>
      <c r="J36" s="16">
        <v>37</v>
      </c>
      <c r="K36" s="16">
        <v>37</v>
      </c>
      <c r="L36" s="16">
        <v>33</v>
      </c>
      <c r="M36" s="16">
        <v>31</v>
      </c>
      <c r="N36" s="16">
        <v>32</v>
      </c>
      <c r="O36" s="16">
        <v>26</v>
      </c>
      <c r="P36" s="16">
        <v>29</v>
      </c>
      <c r="Q36" s="16">
        <v>35</v>
      </c>
      <c r="R36" s="16">
        <v>40</v>
      </c>
      <c r="S36" s="16">
        <v>39</v>
      </c>
      <c r="T36" s="16">
        <v>36</v>
      </c>
      <c r="U36" s="16">
        <v>48</v>
      </c>
    </row>
    <row r="37" spans="1:21" ht="18" customHeight="1">
      <c r="A37" s="93" t="s">
        <v>97</v>
      </c>
      <c r="B37" s="16">
        <v>162</v>
      </c>
      <c r="C37" s="16">
        <v>210</v>
      </c>
      <c r="D37" s="16">
        <v>231</v>
      </c>
      <c r="E37" s="16">
        <v>256</v>
      </c>
      <c r="F37" s="16">
        <v>233</v>
      </c>
      <c r="G37" s="16">
        <v>282</v>
      </c>
      <c r="H37" s="16">
        <v>331</v>
      </c>
      <c r="I37" s="16">
        <v>389</v>
      </c>
      <c r="J37" s="16">
        <v>424</v>
      </c>
      <c r="K37" s="16">
        <v>388</v>
      </c>
      <c r="L37" s="16">
        <v>398</v>
      </c>
      <c r="M37" s="16">
        <v>385</v>
      </c>
      <c r="N37" s="16">
        <v>378</v>
      </c>
      <c r="O37" s="16">
        <v>384</v>
      </c>
      <c r="P37" s="16">
        <v>375</v>
      </c>
      <c r="Q37" s="16">
        <v>374</v>
      </c>
      <c r="R37" s="16">
        <v>396</v>
      </c>
      <c r="S37" s="16">
        <v>466</v>
      </c>
      <c r="T37" s="16">
        <v>556</v>
      </c>
      <c r="U37" s="16">
        <v>640</v>
      </c>
    </row>
    <row r="38" spans="1:21" ht="18" customHeight="1">
      <c r="A38" s="93" t="s">
        <v>98</v>
      </c>
      <c r="B38" s="16">
        <v>32</v>
      </c>
      <c r="C38" s="16">
        <v>64</v>
      </c>
      <c r="D38" s="16">
        <v>72</v>
      </c>
      <c r="E38" s="16">
        <v>75</v>
      </c>
      <c r="F38" s="16">
        <v>94</v>
      </c>
      <c r="G38" s="16">
        <v>109</v>
      </c>
      <c r="H38" s="16">
        <v>129</v>
      </c>
      <c r="I38" s="16">
        <v>151</v>
      </c>
      <c r="J38" s="16">
        <v>131</v>
      </c>
      <c r="K38" s="16">
        <v>117</v>
      </c>
      <c r="L38" s="16">
        <v>113</v>
      </c>
      <c r="M38" s="16">
        <v>111</v>
      </c>
      <c r="N38" s="16">
        <v>110</v>
      </c>
      <c r="O38" s="16">
        <v>104</v>
      </c>
      <c r="P38" s="16">
        <v>97</v>
      </c>
      <c r="Q38" s="16">
        <v>102</v>
      </c>
      <c r="R38" s="16">
        <v>97</v>
      </c>
      <c r="S38" s="16">
        <v>108</v>
      </c>
      <c r="T38" s="16">
        <v>130</v>
      </c>
      <c r="U38" s="16">
        <v>133</v>
      </c>
    </row>
    <row r="39" spans="1:21" ht="18" customHeight="1">
      <c r="A39" s="93" t="s">
        <v>99</v>
      </c>
      <c r="B39" s="16">
        <v>1</v>
      </c>
      <c r="C39" s="16">
        <v>8</v>
      </c>
      <c r="D39" s="16">
        <v>12</v>
      </c>
      <c r="E39" s="16">
        <v>17</v>
      </c>
      <c r="F39" s="16">
        <v>36</v>
      </c>
      <c r="G39" s="16">
        <v>70</v>
      </c>
      <c r="H39" s="16">
        <v>93</v>
      </c>
      <c r="I39" s="16">
        <v>83</v>
      </c>
      <c r="J39" s="16">
        <v>61</v>
      </c>
      <c r="K39" s="16">
        <v>56</v>
      </c>
      <c r="L39" s="16">
        <v>58</v>
      </c>
      <c r="M39" s="16">
        <v>58</v>
      </c>
      <c r="N39" s="16">
        <v>55</v>
      </c>
      <c r="O39" s="16">
        <v>56</v>
      </c>
      <c r="P39" s="16">
        <v>48</v>
      </c>
      <c r="Q39" s="16">
        <v>53</v>
      </c>
      <c r="R39" s="16">
        <v>65</v>
      </c>
      <c r="S39" s="16">
        <v>57</v>
      </c>
      <c r="T39" s="16">
        <v>62</v>
      </c>
      <c r="U39" s="16">
        <v>64</v>
      </c>
    </row>
    <row r="40" spans="1:21" ht="18" customHeight="1">
      <c r="A40" s="93" t="s">
        <v>100</v>
      </c>
      <c r="B40" s="16">
        <v>2</v>
      </c>
      <c r="C40" s="16">
        <v>2</v>
      </c>
      <c r="D40" s="16">
        <v>3</v>
      </c>
      <c r="E40" s="16">
        <v>11</v>
      </c>
      <c r="F40" s="16">
        <v>21</v>
      </c>
      <c r="G40" s="16">
        <v>21</v>
      </c>
      <c r="H40" s="16">
        <v>28</v>
      </c>
      <c r="I40" s="16">
        <v>27</v>
      </c>
      <c r="J40" s="16">
        <v>28</v>
      </c>
      <c r="K40" s="16">
        <v>24</v>
      </c>
      <c r="L40" s="16">
        <v>23</v>
      </c>
      <c r="M40" s="16">
        <v>13</v>
      </c>
      <c r="N40" s="16">
        <v>13</v>
      </c>
      <c r="O40" s="16">
        <v>10</v>
      </c>
      <c r="P40" s="16">
        <v>11</v>
      </c>
      <c r="Q40" s="16">
        <v>12</v>
      </c>
      <c r="R40" s="16">
        <v>12</v>
      </c>
      <c r="S40" s="16">
        <v>17</v>
      </c>
      <c r="T40" s="16">
        <v>21</v>
      </c>
      <c r="U40" s="16">
        <v>20</v>
      </c>
    </row>
    <row r="41" spans="1:21" ht="18" customHeight="1">
      <c r="A41" s="93" t="s">
        <v>101</v>
      </c>
      <c r="B41" s="16">
        <v>42</v>
      </c>
      <c r="C41" s="16">
        <v>60</v>
      </c>
      <c r="D41" s="16">
        <v>54</v>
      </c>
      <c r="E41" s="16">
        <v>54</v>
      </c>
      <c r="F41" s="16">
        <v>60</v>
      </c>
      <c r="G41" s="16">
        <v>76</v>
      </c>
      <c r="H41" s="16">
        <v>87</v>
      </c>
      <c r="I41" s="16">
        <v>92</v>
      </c>
      <c r="J41" s="16">
        <v>97</v>
      </c>
      <c r="K41" s="16">
        <v>83</v>
      </c>
      <c r="L41" s="16">
        <v>74</v>
      </c>
      <c r="M41" s="16">
        <v>79</v>
      </c>
      <c r="N41" s="16">
        <v>74</v>
      </c>
      <c r="O41" s="16">
        <v>68</v>
      </c>
      <c r="P41" s="16">
        <v>61</v>
      </c>
      <c r="Q41" s="16">
        <v>67</v>
      </c>
      <c r="R41" s="16">
        <v>70</v>
      </c>
      <c r="S41" s="16">
        <v>94</v>
      </c>
      <c r="T41" s="16">
        <v>118</v>
      </c>
      <c r="U41" s="16">
        <v>146</v>
      </c>
    </row>
    <row r="42" spans="1:21" ht="18" customHeight="1">
      <c r="A42" s="93" t="s">
        <v>102</v>
      </c>
      <c r="B42" s="16">
        <v>138</v>
      </c>
      <c r="C42" s="16">
        <v>209</v>
      </c>
      <c r="D42" s="16">
        <v>259</v>
      </c>
      <c r="E42" s="16">
        <v>270</v>
      </c>
      <c r="F42" s="16">
        <v>239</v>
      </c>
      <c r="G42" s="16">
        <v>240</v>
      </c>
      <c r="H42" s="16">
        <v>255</v>
      </c>
      <c r="I42" s="16">
        <v>272</v>
      </c>
      <c r="J42" s="16">
        <v>277</v>
      </c>
      <c r="K42" s="16">
        <v>287</v>
      </c>
      <c r="L42" s="16">
        <v>272</v>
      </c>
      <c r="M42" s="16">
        <v>264</v>
      </c>
      <c r="N42" s="16">
        <v>247</v>
      </c>
      <c r="O42" s="16">
        <v>228</v>
      </c>
      <c r="P42" s="16">
        <v>225</v>
      </c>
      <c r="Q42" s="16">
        <v>222</v>
      </c>
      <c r="R42" s="16">
        <v>210</v>
      </c>
      <c r="S42" s="16">
        <v>209</v>
      </c>
      <c r="T42" s="16">
        <v>214</v>
      </c>
      <c r="U42" s="16">
        <v>220</v>
      </c>
    </row>
    <row r="43" spans="1:21" ht="18" customHeight="1">
      <c r="A43" s="93" t="s">
        <v>103</v>
      </c>
      <c r="B43" s="16">
        <v>6</v>
      </c>
      <c r="C43" s="16">
        <v>5</v>
      </c>
      <c r="D43" s="16">
        <v>4</v>
      </c>
      <c r="E43" s="16">
        <v>8</v>
      </c>
      <c r="F43" s="16">
        <v>11</v>
      </c>
      <c r="G43" s="16">
        <v>11</v>
      </c>
      <c r="H43" s="16">
        <v>18</v>
      </c>
      <c r="I43" s="16">
        <v>24</v>
      </c>
      <c r="J43" s="16">
        <v>26</v>
      </c>
      <c r="K43" s="16">
        <v>27</v>
      </c>
      <c r="L43" s="16">
        <v>28</v>
      </c>
      <c r="M43" s="16">
        <v>30</v>
      </c>
      <c r="N43" s="16">
        <v>28</v>
      </c>
      <c r="O43" s="16">
        <v>31</v>
      </c>
      <c r="P43" s="16">
        <v>33</v>
      </c>
      <c r="Q43" s="16">
        <v>36</v>
      </c>
      <c r="R43" s="16">
        <v>34</v>
      </c>
      <c r="S43" s="16">
        <v>36</v>
      </c>
      <c r="T43" s="16">
        <v>47</v>
      </c>
      <c r="U43" s="16">
        <v>48</v>
      </c>
    </row>
    <row r="44" spans="1:21" ht="18" customHeight="1">
      <c r="A44" s="93" t="s">
        <v>104</v>
      </c>
      <c r="B44" s="16">
        <v>7</v>
      </c>
      <c r="C44" s="16">
        <v>8</v>
      </c>
      <c r="D44" s="16">
        <v>7</v>
      </c>
      <c r="E44" s="16">
        <v>7</v>
      </c>
      <c r="F44" s="16">
        <v>16</v>
      </c>
      <c r="G44" s="16">
        <v>15</v>
      </c>
      <c r="H44" s="16">
        <v>21</v>
      </c>
      <c r="I44" s="16">
        <v>22</v>
      </c>
      <c r="J44" s="16">
        <v>21</v>
      </c>
      <c r="K44" s="16">
        <v>24</v>
      </c>
      <c r="L44" s="16">
        <v>23</v>
      </c>
      <c r="M44" s="16">
        <v>25</v>
      </c>
      <c r="N44" s="16">
        <v>22</v>
      </c>
      <c r="O44" s="16">
        <v>20</v>
      </c>
      <c r="P44" s="16">
        <v>20</v>
      </c>
      <c r="Q44" s="16">
        <v>23</v>
      </c>
      <c r="R44" s="16">
        <v>34</v>
      </c>
      <c r="S44" s="16">
        <v>49</v>
      </c>
      <c r="T44" s="16">
        <v>69</v>
      </c>
      <c r="U44" s="16">
        <v>75</v>
      </c>
    </row>
    <row r="45" spans="1:21" ht="18" customHeight="1">
      <c r="A45" s="93" t="s">
        <v>105</v>
      </c>
      <c r="B45" s="16">
        <v>9</v>
      </c>
      <c r="C45" s="16">
        <v>10</v>
      </c>
      <c r="D45" s="16">
        <v>15</v>
      </c>
      <c r="E45" s="16">
        <v>18</v>
      </c>
      <c r="F45" s="16">
        <v>27</v>
      </c>
      <c r="G45" s="16">
        <v>19</v>
      </c>
      <c r="H45" s="16">
        <v>36</v>
      </c>
      <c r="I45" s="16">
        <v>39</v>
      </c>
      <c r="J45" s="16">
        <v>44</v>
      </c>
      <c r="K45" s="16">
        <v>50</v>
      </c>
      <c r="L45" s="16">
        <v>43</v>
      </c>
      <c r="M45" s="16">
        <v>38</v>
      </c>
      <c r="N45" s="16">
        <v>35</v>
      </c>
      <c r="O45" s="16">
        <v>36</v>
      </c>
      <c r="P45" s="16">
        <v>36</v>
      </c>
      <c r="Q45" s="16">
        <v>36</v>
      </c>
      <c r="R45" s="16">
        <v>38</v>
      </c>
      <c r="S45" s="16">
        <v>47</v>
      </c>
      <c r="T45" s="16">
        <v>49</v>
      </c>
      <c r="U45" s="16">
        <v>54</v>
      </c>
    </row>
    <row r="46" spans="1:21" ht="18" customHeight="1">
      <c r="A46" s="107" t="s">
        <v>106</v>
      </c>
      <c r="B46" s="16">
        <f>SUM(B30:B45)</f>
        <v>703</v>
      </c>
      <c r="C46" s="16">
        <f t="shared" ref="C46:U46" si="2">SUM(C30:C45)</f>
        <v>949</v>
      </c>
      <c r="D46" s="16">
        <f t="shared" si="2"/>
        <v>1133</v>
      </c>
      <c r="E46" s="16">
        <f t="shared" si="2"/>
        <v>1327</v>
      </c>
      <c r="F46" s="16">
        <f t="shared" si="2"/>
        <v>1458</v>
      </c>
      <c r="G46" s="16">
        <f t="shared" si="2"/>
        <v>1706</v>
      </c>
      <c r="H46" s="16">
        <f t="shared" si="2"/>
        <v>2084</v>
      </c>
      <c r="I46" s="16">
        <f t="shared" si="2"/>
        <v>2311</v>
      </c>
      <c r="J46" s="16">
        <f t="shared" si="2"/>
        <v>2363</v>
      </c>
      <c r="K46" s="16">
        <f t="shared" si="2"/>
        <v>2415</v>
      </c>
      <c r="L46" s="16">
        <f t="shared" si="2"/>
        <v>2467</v>
      </c>
      <c r="M46" s="16">
        <f t="shared" si="2"/>
        <v>2341</v>
      </c>
      <c r="N46" s="16">
        <f t="shared" si="2"/>
        <v>2145</v>
      </c>
      <c r="O46" s="16">
        <f t="shared" si="2"/>
        <v>1989</v>
      </c>
      <c r="P46" s="16">
        <f t="shared" si="2"/>
        <v>1829</v>
      </c>
      <c r="Q46" s="16">
        <f t="shared" si="2"/>
        <v>1751</v>
      </c>
      <c r="R46" s="16">
        <f t="shared" si="2"/>
        <v>1800</v>
      </c>
      <c r="S46" s="16">
        <f t="shared" si="2"/>
        <v>1926</v>
      </c>
      <c r="T46" s="16">
        <f t="shared" si="2"/>
        <v>2103</v>
      </c>
      <c r="U46" s="16">
        <f t="shared" si="2"/>
        <v>2243</v>
      </c>
    </row>
    <row r="47" spans="1:21" ht="18" customHeight="1">
      <c r="A47" s="108" t="s">
        <v>107</v>
      </c>
      <c r="B47" s="16">
        <f>B48-B46</f>
        <v>179</v>
      </c>
      <c r="C47" s="16">
        <f t="shared" ref="C47:U47" si="3">C48-C46</f>
        <v>209</v>
      </c>
      <c r="D47" s="16">
        <f t="shared" si="3"/>
        <v>240</v>
      </c>
      <c r="E47" s="16">
        <f t="shared" si="3"/>
        <v>287</v>
      </c>
      <c r="F47" s="16">
        <f t="shared" si="3"/>
        <v>348</v>
      </c>
      <c r="G47" s="16">
        <f t="shared" si="3"/>
        <v>405</v>
      </c>
      <c r="H47" s="16">
        <f t="shared" si="3"/>
        <v>507</v>
      </c>
      <c r="I47" s="16">
        <f t="shared" si="3"/>
        <v>565</v>
      </c>
      <c r="J47" s="16">
        <f t="shared" si="3"/>
        <v>583</v>
      </c>
      <c r="K47" s="16">
        <f t="shared" si="3"/>
        <v>546</v>
      </c>
      <c r="L47" s="16">
        <f t="shared" si="3"/>
        <v>573</v>
      </c>
      <c r="M47" s="16">
        <f t="shared" si="3"/>
        <v>542</v>
      </c>
      <c r="N47" s="16">
        <f t="shared" si="3"/>
        <v>433</v>
      </c>
      <c r="O47" s="16">
        <f t="shared" si="3"/>
        <v>426</v>
      </c>
      <c r="P47" s="16">
        <f t="shared" si="3"/>
        <v>386</v>
      </c>
      <c r="Q47" s="16">
        <f t="shared" si="3"/>
        <v>382</v>
      </c>
      <c r="R47" s="16">
        <f t="shared" si="3"/>
        <v>406</v>
      </c>
      <c r="S47" s="16">
        <f t="shared" si="3"/>
        <v>426</v>
      </c>
      <c r="T47" s="16">
        <f t="shared" si="3"/>
        <v>504</v>
      </c>
      <c r="U47" s="16">
        <f t="shared" si="3"/>
        <v>567</v>
      </c>
    </row>
    <row r="48" spans="1:21" ht="18" customHeight="1">
      <c r="A48" s="95" t="s">
        <v>34</v>
      </c>
      <c r="B48" s="63">
        <v>882</v>
      </c>
      <c r="C48" s="63">
        <v>1158</v>
      </c>
      <c r="D48" s="63">
        <v>1373</v>
      </c>
      <c r="E48" s="63">
        <v>1614</v>
      </c>
      <c r="F48" s="63">
        <v>1806</v>
      </c>
      <c r="G48" s="63">
        <v>2111</v>
      </c>
      <c r="H48" s="63">
        <v>2591</v>
      </c>
      <c r="I48" s="63">
        <v>2876</v>
      </c>
      <c r="J48" s="63">
        <v>2946</v>
      </c>
      <c r="K48" s="63">
        <v>2961</v>
      </c>
      <c r="L48" s="63">
        <v>3040</v>
      </c>
      <c r="M48" s="63">
        <v>2883</v>
      </c>
      <c r="N48" s="63">
        <v>2578</v>
      </c>
      <c r="O48" s="63">
        <v>2415</v>
      </c>
      <c r="P48" s="63">
        <v>2215</v>
      </c>
      <c r="Q48" s="63">
        <v>2133</v>
      </c>
      <c r="R48" s="63">
        <v>2206</v>
      </c>
      <c r="S48" s="63">
        <v>2352</v>
      </c>
      <c r="T48" s="63">
        <v>2607</v>
      </c>
      <c r="U48" s="63">
        <v>2810</v>
      </c>
    </row>
    <row r="49" spans="1:21" ht="18" customHeight="1">
      <c r="A49" s="59" t="s">
        <v>51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18" customHeight="1">
      <c r="A50" s="74" t="s">
        <v>108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1" ht="18" customHeight="1">
      <c r="A53" s="61" t="s">
        <v>45</v>
      </c>
      <c r="B53" s="91">
        <v>2002</v>
      </c>
      <c r="C53" s="91">
        <v>2003</v>
      </c>
      <c r="D53" s="91">
        <v>2004</v>
      </c>
      <c r="E53" s="91">
        <v>2005</v>
      </c>
      <c r="F53" s="91">
        <v>2006</v>
      </c>
      <c r="G53" s="91">
        <v>2007</v>
      </c>
      <c r="H53" s="91">
        <v>2008</v>
      </c>
      <c r="I53" s="91">
        <v>2009</v>
      </c>
      <c r="J53" s="91">
        <v>2010</v>
      </c>
      <c r="K53" s="91">
        <v>2011</v>
      </c>
      <c r="L53" s="91">
        <v>2012</v>
      </c>
      <c r="M53" s="91">
        <v>2013</v>
      </c>
      <c r="N53" s="91">
        <v>2014</v>
      </c>
      <c r="O53" s="91">
        <v>2015</v>
      </c>
      <c r="P53" s="91">
        <v>2016</v>
      </c>
      <c r="Q53" s="91">
        <v>2017</v>
      </c>
      <c r="R53" s="91">
        <v>2018</v>
      </c>
      <c r="S53" s="91">
        <v>2019</v>
      </c>
      <c r="T53" s="91">
        <v>2020</v>
      </c>
      <c r="U53" s="91">
        <v>2021</v>
      </c>
    </row>
    <row r="54" spans="1:21" ht="18" customHeight="1">
      <c r="A54" s="92" t="s">
        <v>90</v>
      </c>
      <c r="B54" s="16">
        <v>47</v>
      </c>
      <c r="C54" s="16">
        <v>50</v>
      </c>
      <c r="D54" s="16">
        <v>47</v>
      </c>
      <c r="E54" s="16">
        <v>52</v>
      </c>
      <c r="F54" s="16">
        <v>56</v>
      </c>
      <c r="G54" s="16">
        <v>63</v>
      </c>
      <c r="H54" s="16">
        <v>60</v>
      </c>
      <c r="I54" s="16">
        <v>65</v>
      </c>
      <c r="J54" s="16">
        <v>69</v>
      </c>
      <c r="K54" s="16">
        <v>74</v>
      </c>
      <c r="L54" s="16">
        <v>77</v>
      </c>
      <c r="M54" s="16">
        <v>74</v>
      </c>
      <c r="N54" s="16">
        <v>65</v>
      </c>
      <c r="O54" s="16">
        <v>58</v>
      </c>
      <c r="P54" s="16">
        <v>56</v>
      </c>
      <c r="Q54" s="16">
        <v>54</v>
      </c>
      <c r="R54" s="16">
        <v>51</v>
      </c>
      <c r="S54" s="16">
        <v>59</v>
      </c>
      <c r="T54" s="16">
        <v>56</v>
      </c>
      <c r="U54" s="16">
        <v>55</v>
      </c>
    </row>
    <row r="55" spans="1:21" ht="18" customHeight="1">
      <c r="A55" s="93" t="s">
        <v>91</v>
      </c>
      <c r="B55" s="16">
        <v>2</v>
      </c>
      <c r="C55" s="16">
        <v>7</v>
      </c>
      <c r="D55" s="16">
        <v>9</v>
      </c>
      <c r="E55" s="16">
        <v>20</v>
      </c>
      <c r="F55" s="16">
        <v>44</v>
      </c>
      <c r="G55" s="16">
        <v>69</v>
      </c>
      <c r="H55" s="16">
        <v>104</v>
      </c>
      <c r="I55" s="16">
        <v>132</v>
      </c>
      <c r="J55" s="16">
        <v>144</v>
      </c>
      <c r="K55" s="16">
        <v>151</v>
      </c>
      <c r="L55" s="16">
        <v>181</v>
      </c>
      <c r="M55" s="16">
        <v>165</v>
      </c>
      <c r="N55" s="16">
        <v>129</v>
      </c>
      <c r="O55" s="16">
        <v>114</v>
      </c>
      <c r="P55" s="16">
        <v>109</v>
      </c>
      <c r="Q55" s="16">
        <v>89</v>
      </c>
      <c r="R55" s="16">
        <v>93</v>
      </c>
      <c r="S55" s="16">
        <v>99</v>
      </c>
      <c r="T55" s="16">
        <v>88</v>
      </c>
      <c r="U55" s="16">
        <v>87</v>
      </c>
    </row>
    <row r="56" spans="1:21" ht="18" customHeight="1">
      <c r="A56" s="93" t="s">
        <v>92</v>
      </c>
      <c r="B56" s="16">
        <v>127</v>
      </c>
      <c r="C56" s="16">
        <v>133</v>
      </c>
      <c r="D56" s="16">
        <v>130</v>
      </c>
      <c r="E56" s="16">
        <v>134</v>
      </c>
      <c r="F56" s="16">
        <v>144</v>
      </c>
      <c r="G56" s="16">
        <v>163</v>
      </c>
      <c r="H56" s="16">
        <v>168</v>
      </c>
      <c r="I56" s="16">
        <v>169</v>
      </c>
      <c r="J56" s="16">
        <v>166</v>
      </c>
      <c r="K56" s="16">
        <v>168</v>
      </c>
      <c r="L56" s="16">
        <v>173</v>
      </c>
      <c r="M56" s="16">
        <v>176</v>
      </c>
      <c r="N56" s="16">
        <v>172</v>
      </c>
      <c r="O56" s="16">
        <v>171</v>
      </c>
      <c r="P56" s="16">
        <v>157</v>
      </c>
      <c r="Q56" s="16">
        <v>154</v>
      </c>
      <c r="R56" s="16">
        <v>149</v>
      </c>
      <c r="S56" s="16">
        <v>157</v>
      </c>
      <c r="T56" s="16">
        <v>157</v>
      </c>
      <c r="U56" s="16">
        <v>157</v>
      </c>
    </row>
    <row r="57" spans="1:21" ht="18" customHeight="1">
      <c r="A57" s="93" t="s">
        <v>93</v>
      </c>
      <c r="B57" s="16">
        <v>6</v>
      </c>
      <c r="C57" s="16">
        <v>17</v>
      </c>
      <c r="D57" s="16">
        <v>20</v>
      </c>
      <c r="E57" s="16">
        <v>23</v>
      </c>
      <c r="F57" s="16">
        <v>25</v>
      </c>
      <c r="G57" s="16">
        <v>29</v>
      </c>
      <c r="H57" s="16">
        <v>33</v>
      </c>
      <c r="I57" s="16">
        <v>35</v>
      </c>
      <c r="J57" s="16">
        <v>36</v>
      </c>
      <c r="K57" s="16">
        <v>30</v>
      </c>
      <c r="L57" s="16">
        <v>33</v>
      </c>
      <c r="M57" s="16">
        <v>24</v>
      </c>
      <c r="N57" s="16">
        <v>25</v>
      </c>
      <c r="O57" s="16">
        <v>25</v>
      </c>
      <c r="P57" s="16">
        <v>20</v>
      </c>
      <c r="Q57" s="16">
        <v>17</v>
      </c>
      <c r="R57" s="16">
        <v>21</v>
      </c>
      <c r="S57" s="16">
        <v>25</v>
      </c>
      <c r="T57" s="16">
        <v>37</v>
      </c>
      <c r="U57" s="16">
        <v>47</v>
      </c>
    </row>
    <row r="58" spans="1:21" ht="18" customHeight="1">
      <c r="A58" s="93" t="s">
        <v>94</v>
      </c>
      <c r="B58" s="16">
        <v>21</v>
      </c>
      <c r="C58" s="16">
        <v>27</v>
      </c>
      <c r="D58" s="16">
        <v>66</v>
      </c>
      <c r="E58" s="16">
        <v>112</v>
      </c>
      <c r="F58" s="16">
        <v>141</v>
      </c>
      <c r="G58" s="16">
        <v>166</v>
      </c>
      <c r="H58" s="16">
        <v>171</v>
      </c>
      <c r="I58" s="16">
        <v>173</v>
      </c>
      <c r="J58" s="16">
        <v>177</v>
      </c>
      <c r="K58" s="16">
        <v>173</v>
      </c>
      <c r="L58" s="16">
        <v>177</v>
      </c>
      <c r="M58" s="16">
        <v>168</v>
      </c>
      <c r="N58" s="16">
        <v>134</v>
      </c>
      <c r="O58" s="16">
        <v>117</v>
      </c>
      <c r="P58" s="16">
        <v>108</v>
      </c>
      <c r="Q58" s="16">
        <v>107</v>
      </c>
      <c r="R58" s="16">
        <v>102</v>
      </c>
      <c r="S58" s="16">
        <v>112</v>
      </c>
      <c r="T58" s="16">
        <v>113</v>
      </c>
      <c r="U58" s="16">
        <v>112</v>
      </c>
    </row>
    <row r="59" spans="1:21" ht="18" customHeight="1">
      <c r="A59" s="93" t="s">
        <v>95</v>
      </c>
      <c r="B59" s="16">
        <v>8</v>
      </c>
      <c r="C59" s="16">
        <v>32</v>
      </c>
      <c r="D59" s="16">
        <v>65</v>
      </c>
      <c r="E59" s="16">
        <v>114</v>
      </c>
      <c r="F59" s="16">
        <v>161</v>
      </c>
      <c r="G59" s="16">
        <v>218</v>
      </c>
      <c r="H59" s="16">
        <v>282</v>
      </c>
      <c r="I59" s="16">
        <v>356</v>
      </c>
      <c r="J59" s="16">
        <v>383</v>
      </c>
      <c r="K59" s="16">
        <v>418</v>
      </c>
      <c r="L59" s="16">
        <v>447</v>
      </c>
      <c r="M59" s="16">
        <v>436</v>
      </c>
      <c r="N59" s="16">
        <v>403</v>
      </c>
      <c r="O59" s="16">
        <v>384</v>
      </c>
      <c r="P59" s="16">
        <v>327</v>
      </c>
      <c r="Q59" s="16">
        <v>294</v>
      </c>
      <c r="R59" s="16">
        <v>283</v>
      </c>
      <c r="S59" s="16">
        <v>286</v>
      </c>
      <c r="T59" s="16">
        <v>295</v>
      </c>
      <c r="U59" s="16">
        <v>309</v>
      </c>
    </row>
    <row r="60" spans="1:21" ht="18" customHeight="1">
      <c r="A60" s="93" t="s">
        <v>96</v>
      </c>
      <c r="B60" s="16">
        <v>17</v>
      </c>
      <c r="C60" s="16">
        <v>21</v>
      </c>
      <c r="D60" s="16">
        <v>30</v>
      </c>
      <c r="E60" s="16">
        <v>33</v>
      </c>
      <c r="F60" s="16">
        <v>31</v>
      </c>
      <c r="G60" s="16">
        <v>40</v>
      </c>
      <c r="H60" s="16">
        <v>47</v>
      </c>
      <c r="I60" s="16">
        <v>44</v>
      </c>
      <c r="J60" s="16">
        <v>45</v>
      </c>
      <c r="K60" s="16">
        <v>51</v>
      </c>
      <c r="L60" s="16">
        <v>51</v>
      </c>
      <c r="M60" s="16">
        <v>45</v>
      </c>
      <c r="N60" s="16">
        <v>47</v>
      </c>
      <c r="O60" s="16">
        <v>39</v>
      </c>
      <c r="P60" s="16">
        <v>38</v>
      </c>
      <c r="Q60" s="16">
        <v>48</v>
      </c>
      <c r="R60" s="16">
        <v>53</v>
      </c>
      <c r="S60" s="16">
        <v>57</v>
      </c>
      <c r="T60" s="16">
        <v>59</v>
      </c>
      <c r="U60" s="16">
        <v>57</v>
      </c>
    </row>
    <row r="61" spans="1:21" ht="18" customHeight="1">
      <c r="A61" s="93" t="s">
        <v>97</v>
      </c>
      <c r="B61" s="16">
        <v>39</v>
      </c>
      <c r="C61" s="16">
        <v>50</v>
      </c>
      <c r="D61" s="16">
        <v>61</v>
      </c>
      <c r="E61" s="16">
        <v>85</v>
      </c>
      <c r="F61" s="16">
        <v>96</v>
      </c>
      <c r="G61" s="16">
        <v>102</v>
      </c>
      <c r="H61" s="16">
        <v>112</v>
      </c>
      <c r="I61" s="16">
        <v>143</v>
      </c>
      <c r="J61" s="16">
        <v>156</v>
      </c>
      <c r="K61" s="16">
        <v>169</v>
      </c>
      <c r="L61" s="16">
        <v>165</v>
      </c>
      <c r="M61" s="16">
        <v>169</v>
      </c>
      <c r="N61" s="16">
        <v>164</v>
      </c>
      <c r="O61" s="16">
        <v>164</v>
      </c>
      <c r="P61" s="16">
        <v>168</v>
      </c>
      <c r="Q61" s="16">
        <v>175</v>
      </c>
      <c r="R61" s="16">
        <v>180</v>
      </c>
      <c r="S61" s="16">
        <v>210</v>
      </c>
      <c r="T61" s="16">
        <v>253</v>
      </c>
      <c r="U61" s="16">
        <v>295</v>
      </c>
    </row>
    <row r="62" spans="1:21" ht="18" customHeight="1">
      <c r="A62" s="93" t="s">
        <v>98</v>
      </c>
      <c r="B62" s="16">
        <v>26</v>
      </c>
      <c r="C62" s="16">
        <v>45</v>
      </c>
      <c r="D62" s="16">
        <v>54</v>
      </c>
      <c r="E62" s="16">
        <v>57</v>
      </c>
      <c r="F62" s="16">
        <v>68</v>
      </c>
      <c r="G62" s="16">
        <v>79</v>
      </c>
      <c r="H62" s="16">
        <v>88</v>
      </c>
      <c r="I62" s="16">
        <v>100</v>
      </c>
      <c r="J62" s="16">
        <v>99</v>
      </c>
      <c r="K62" s="16">
        <v>96</v>
      </c>
      <c r="L62" s="16">
        <v>92</v>
      </c>
      <c r="M62" s="16">
        <v>89</v>
      </c>
      <c r="N62" s="16">
        <v>88</v>
      </c>
      <c r="O62" s="16">
        <v>81</v>
      </c>
      <c r="P62" s="16">
        <v>75</v>
      </c>
      <c r="Q62" s="16">
        <v>74</v>
      </c>
      <c r="R62" s="16">
        <v>81</v>
      </c>
      <c r="S62" s="16">
        <v>85</v>
      </c>
      <c r="T62" s="16">
        <v>101</v>
      </c>
      <c r="U62" s="16">
        <v>99</v>
      </c>
    </row>
    <row r="63" spans="1:21" ht="18" customHeight="1">
      <c r="A63" s="93" t="s">
        <v>99</v>
      </c>
      <c r="B63" s="16">
        <v>2</v>
      </c>
      <c r="C63" s="16">
        <v>2</v>
      </c>
      <c r="D63" s="16">
        <v>10</v>
      </c>
      <c r="E63" s="16">
        <v>16</v>
      </c>
      <c r="F63" s="16">
        <v>40</v>
      </c>
      <c r="G63" s="16">
        <v>66</v>
      </c>
      <c r="H63" s="16">
        <v>100</v>
      </c>
      <c r="I63" s="16">
        <v>83</v>
      </c>
      <c r="J63" s="16">
        <v>77</v>
      </c>
      <c r="K63" s="16">
        <v>71</v>
      </c>
      <c r="L63" s="16">
        <v>63</v>
      </c>
      <c r="M63" s="16">
        <v>85</v>
      </c>
      <c r="N63" s="16">
        <v>91</v>
      </c>
      <c r="O63" s="16">
        <v>77</v>
      </c>
      <c r="P63" s="16">
        <v>74</v>
      </c>
      <c r="Q63" s="16">
        <v>75</v>
      </c>
      <c r="R63" s="16">
        <v>81</v>
      </c>
      <c r="S63" s="16">
        <v>84</v>
      </c>
      <c r="T63" s="16">
        <v>87</v>
      </c>
      <c r="U63" s="16">
        <v>88</v>
      </c>
    </row>
    <row r="64" spans="1:21" ht="18" customHeight="1">
      <c r="A64" s="93" t="s">
        <v>100</v>
      </c>
      <c r="B64" s="16">
        <v>9</v>
      </c>
      <c r="C64" s="16">
        <v>10</v>
      </c>
      <c r="D64" s="16">
        <v>11</v>
      </c>
      <c r="E64" s="16">
        <v>13</v>
      </c>
      <c r="F64" s="16">
        <v>19</v>
      </c>
      <c r="G64" s="16">
        <v>25</v>
      </c>
      <c r="H64" s="16">
        <v>33</v>
      </c>
      <c r="I64" s="16">
        <v>44</v>
      </c>
      <c r="J64" s="16">
        <v>47</v>
      </c>
      <c r="K64" s="16">
        <v>44</v>
      </c>
      <c r="L64" s="16">
        <v>44</v>
      </c>
      <c r="M64" s="16">
        <v>43</v>
      </c>
      <c r="N64" s="16">
        <v>43</v>
      </c>
      <c r="O64" s="16">
        <v>40</v>
      </c>
      <c r="P64" s="16">
        <v>40</v>
      </c>
      <c r="Q64" s="16">
        <v>37</v>
      </c>
      <c r="R64" s="16">
        <v>47</v>
      </c>
      <c r="S64" s="16">
        <v>51</v>
      </c>
      <c r="T64" s="16">
        <v>57</v>
      </c>
      <c r="U64" s="16">
        <v>56</v>
      </c>
    </row>
    <row r="65" spans="1:21" ht="18" customHeight="1">
      <c r="A65" s="93" t="s">
        <v>101</v>
      </c>
      <c r="B65" s="16">
        <v>56</v>
      </c>
      <c r="C65" s="16">
        <v>66</v>
      </c>
      <c r="D65" s="16">
        <v>77</v>
      </c>
      <c r="E65" s="16">
        <v>86</v>
      </c>
      <c r="F65" s="16">
        <v>92</v>
      </c>
      <c r="G65" s="16">
        <v>101</v>
      </c>
      <c r="H65" s="16">
        <v>119</v>
      </c>
      <c r="I65" s="16">
        <v>132</v>
      </c>
      <c r="J65" s="16">
        <v>154</v>
      </c>
      <c r="K65" s="16">
        <v>142</v>
      </c>
      <c r="L65" s="16">
        <v>147</v>
      </c>
      <c r="M65" s="16">
        <v>143</v>
      </c>
      <c r="N65" s="16">
        <v>131</v>
      </c>
      <c r="O65" s="16">
        <v>135</v>
      </c>
      <c r="P65" s="16">
        <v>127</v>
      </c>
      <c r="Q65" s="16">
        <v>133</v>
      </c>
      <c r="R65" s="16">
        <v>146</v>
      </c>
      <c r="S65" s="16">
        <v>177</v>
      </c>
      <c r="T65" s="16">
        <v>218</v>
      </c>
      <c r="U65" s="16">
        <v>253</v>
      </c>
    </row>
    <row r="66" spans="1:21" ht="18" customHeight="1">
      <c r="A66" s="93" t="s">
        <v>102</v>
      </c>
      <c r="B66" s="16">
        <v>106</v>
      </c>
      <c r="C66" s="16">
        <v>160</v>
      </c>
      <c r="D66" s="16">
        <v>209</v>
      </c>
      <c r="E66" s="16">
        <v>219</v>
      </c>
      <c r="F66" s="16">
        <v>211</v>
      </c>
      <c r="G66" s="16">
        <v>223</v>
      </c>
      <c r="H66" s="16">
        <v>219</v>
      </c>
      <c r="I66" s="16">
        <v>241</v>
      </c>
      <c r="J66" s="16">
        <v>244</v>
      </c>
      <c r="K66" s="16">
        <v>272</v>
      </c>
      <c r="L66" s="16">
        <v>263</v>
      </c>
      <c r="M66" s="16">
        <v>246</v>
      </c>
      <c r="N66" s="16">
        <v>232</v>
      </c>
      <c r="O66" s="16">
        <v>222</v>
      </c>
      <c r="P66" s="16">
        <v>218</v>
      </c>
      <c r="Q66" s="16">
        <v>218</v>
      </c>
      <c r="R66" s="16">
        <v>193</v>
      </c>
      <c r="S66" s="16">
        <v>187</v>
      </c>
      <c r="T66" s="16">
        <v>205</v>
      </c>
      <c r="U66" s="16">
        <v>214</v>
      </c>
    </row>
    <row r="67" spans="1:21" ht="18" customHeight="1">
      <c r="A67" s="93" t="s">
        <v>103</v>
      </c>
      <c r="B67" s="16">
        <v>14</v>
      </c>
      <c r="C67" s="16">
        <v>15</v>
      </c>
      <c r="D67" s="16">
        <v>15</v>
      </c>
      <c r="E67" s="16">
        <v>16</v>
      </c>
      <c r="F67" s="16">
        <v>20</v>
      </c>
      <c r="G67" s="16">
        <v>19</v>
      </c>
      <c r="H67" s="16">
        <v>27</v>
      </c>
      <c r="I67" s="16">
        <v>32</v>
      </c>
      <c r="J67" s="16">
        <v>33</v>
      </c>
      <c r="K67" s="16">
        <v>28</v>
      </c>
      <c r="L67" s="16">
        <v>31</v>
      </c>
      <c r="M67" s="16">
        <v>32</v>
      </c>
      <c r="N67" s="16">
        <v>36</v>
      </c>
      <c r="O67" s="16">
        <v>37</v>
      </c>
      <c r="P67" s="16">
        <v>39</v>
      </c>
      <c r="Q67" s="16">
        <v>41</v>
      </c>
      <c r="R67" s="16">
        <v>44</v>
      </c>
      <c r="S67" s="16">
        <v>47</v>
      </c>
      <c r="T67" s="16">
        <v>50</v>
      </c>
      <c r="U67" s="16">
        <v>55</v>
      </c>
    </row>
    <row r="68" spans="1:21" ht="18" customHeight="1">
      <c r="A68" s="93" t="s">
        <v>104</v>
      </c>
      <c r="B68" s="16">
        <v>8</v>
      </c>
      <c r="C68" s="16">
        <v>10</v>
      </c>
      <c r="D68" s="16">
        <v>14</v>
      </c>
      <c r="E68" s="16">
        <v>17</v>
      </c>
      <c r="F68" s="16">
        <v>20</v>
      </c>
      <c r="G68" s="16">
        <v>25</v>
      </c>
      <c r="H68" s="16">
        <v>34</v>
      </c>
      <c r="I68" s="16">
        <v>38</v>
      </c>
      <c r="J68" s="16">
        <v>36</v>
      </c>
      <c r="K68" s="16">
        <v>40</v>
      </c>
      <c r="L68" s="16">
        <v>35</v>
      </c>
      <c r="M68" s="16">
        <v>40</v>
      </c>
      <c r="N68" s="16">
        <v>32</v>
      </c>
      <c r="O68" s="16">
        <v>30</v>
      </c>
      <c r="P68" s="16">
        <v>31</v>
      </c>
      <c r="Q68" s="16">
        <v>28</v>
      </c>
      <c r="R68" s="16">
        <v>35</v>
      </c>
      <c r="S68" s="16">
        <v>53</v>
      </c>
      <c r="T68" s="16">
        <v>79</v>
      </c>
      <c r="U68" s="16">
        <v>81</v>
      </c>
    </row>
    <row r="69" spans="1:21" ht="18" customHeight="1">
      <c r="A69" s="93" t="s">
        <v>105</v>
      </c>
      <c r="B69" s="16">
        <v>8</v>
      </c>
      <c r="C69" s="16">
        <v>7</v>
      </c>
      <c r="D69" s="16">
        <v>9</v>
      </c>
      <c r="E69" s="16">
        <v>14</v>
      </c>
      <c r="F69" s="16">
        <v>19</v>
      </c>
      <c r="G69" s="16">
        <v>25</v>
      </c>
      <c r="H69" s="16">
        <v>37</v>
      </c>
      <c r="I69" s="16">
        <v>46</v>
      </c>
      <c r="J69" s="16">
        <v>52</v>
      </c>
      <c r="K69" s="16">
        <v>55</v>
      </c>
      <c r="L69" s="16">
        <v>56</v>
      </c>
      <c r="M69" s="16">
        <v>54</v>
      </c>
      <c r="N69" s="16">
        <v>56</v>
      </c>
      <c r="O69" s="16">
        <v>53</v>
      </c>
      <c r="P69" s="16">
        <v>54</v>
      </c>
      <c r="Q69" s="16">
        <v>58</v>
      </c>
      <c r="R69" s="16">
        <v>52</v>
      </c>
      <c r="S69" s="16">
        <v>59</v>
      </c>
      <c r="T69" s="16">
        <v>68</v>
      </c>
      <c r="U69" s="16">
        <v>77</v>
      </c>
    </row>
    <row r="70" spans="1:21" ht="18" customHeight="1">
      <c r="A70" s="107" t="s">
        <v>106</v>
      </c>
      <c r="B70" s="106">
        <f>SUM(B54:B69)</f>
        <v>496</v>
      </c>
      <c r="C70" s="106">
        <f t="shared" ref="C70:U70" si="4">SUM(C54:C69)</f>
        <v>652</v>
      </c>
      <c r="D70" s="106">
        <f t="shared" si="4"/>
        <v>827</v>
      </c>
      <c r="E70" s="106">
        <f t="shared" si="4"/>
        <v>1011</v>
      </c>
      <c r="F70" s="106">
        <f t="shared" si="4"/>
        <v>1187</v>
      </c>
      <c r="G70" s="106">
        <f t="shared" si="4"/>
        <v>1413</v>
      </c>
      <c r="H70" s="106">
        <f t="shared" si="4"/>
        <v>1634</v>
      </c>
      <c r="I70" s="106">
        <f t="shared" si="4"/>
        <v>1833</v>
      </c>
      <c r="J70" s="106">
        <f t="shared" si="4"/>
        <v>1918</v>
      </c>
      <c r="K70" s="106">
        <f t="shared" si="4"/>
        <v>1982</v>
      </c>
      <c r="L70" s="106">
        <f t="shared" si="4"/>
        <v>2035</v>
      </c>
      <c r="M70" s="106">
        <f t="shared" si="4"/>
        <v>1989</v>
      </c>
      <c r="N70" s="106">
        <f t="shared" si="4"/>
        <v>1848</v>
      </c>
      <c r="O70" s="106">
        <f t="shared" si="4"/>
        <v>1747</v>
      </c>
      <c r="P70" s="106">
        <f t="shared" si="4"/>
        <v>1641</v>
      </c>
      <c r="Q70" s="106">
        <f t="shared" si="4"/>
        <v>1602</v>
      </c>
      <c r="R70" s="106">
        <f t="shared" si="4"/>
        <v>1611</v>
      </c>
      <c r="S70" s="106">
        <f t="shared" si="4"/>
        <v>1748</v>
      </c>
      <c r="T70" s="106">
        <f t="shared" si="4"/>
        <v>1923</v>
      </c>
      <c r="U70" s="106">
        <f t="shared" si="4"/>
        <v>2042</v>
      </c>
    </row>
    <row r="71" spans="1:21" ht="18" customHeight="1">
      <c r="A71" s="108" t="s">
        <v>107</v>
      </c>
      <c r="B71" s="16">
        <f>B72-B70</f>
        <v>169</v>
      </c>
      <c r="C71" s="16">
        <f t="shared" ref="C71:U71" si="5">C72-C70</f>
        <v>181</v>
      </c>
      <c r="D71" s="16">
        <f t="shared" si="5"/>
        <v>210</v>
      </c>
      <c r="E71" s="16">
        <f t="shared" si="5"/>
        <v>251</v>
      </c>
      <c r="F71" s="16">
        <f t="shared" si="5"/>
        <v>295</v>
      </c>
      <c r="G71" s="16">
        <f t="shared" si="5"/>
        <v>354</v>
      </c>
      <c r="H71" s="16">
        <f t="shared" si="5"/>
        <v>419</v>
      </c>
      <c r="I71" s="16">
        <f t="shared" si="5"/>
        <v>469</v>
      </c>
      <c r="J71" s="16">
        <f t="shared" si="5"/>
        <v>492</v>
      </c>
      <c r="K71" s="16">
        <f t="shared" si="5"/>
        <v>467</v>
      </c>
      <c r="L71" s="16">
        <f t="shared" si="5"/>
        <v>496</v>
      </c>
      <c r="M71" s="16">
        <f t="shared" si="5"/>
        <v>501</v>
      </c>
      <c r="N71" s="16">
        <f t="shared" si="5"/>
        <v>456</v>
      </c>
      <c r="O71" s="16">
        <f t="shared" si="5"/>
        <v>443</v>
      </c>
      <c r="P71" s="16">
        <f t="shared" si="5"/>
        <v>412</v>
      </c>
      <c r="Q71" s="16">
        <f t="shared" si="5"/>
        <v>433</v>
      </c>
      <c r="R71" s="16">
        <f t="shared" si="5"/>
        <v>465</v>
      </c>
      <c r="S71" s="16">
        <f t="shared" si="5"/>
        <v>509</v>
      </c>
      <c r="T71" s="16">
        <f t="shared" si="5"/>
        <v>602</v>
      </c>
      <c r="U71" s="16">
        <f t="shared" si="5"/>
        <v>642</v>
      </c>
    </row>
    <row r="72" spans="1:21" ht="18" customHeight="1">
      <c r="A72" s="95" t="s">
        <v>34</v>
      </c>
      <c r="B72" s="63">
        <v>665</v>
      </c>
      <c r="C72" s="63">
        <v>833</v>
      </c>
      <c r="D72" s="63">
        <v>1037</v>
      </c>
      <c r="E72" s="63">
        <v>1262</v>
      </c>
      <c r="F72" s="63">
        <v>1482</v>
      </c>
      <c r="G72" s="63">
        <v>1767</v>
      </c>
      <c r="H72" s="63">
        <v>2053</v>
      </c>
      <c r="I72" s="63">
        <v>2302</v>
      </c>
      <c r="J72" s="63">
        <v>2410</v>
      </c>
      <c r="K72" s="63">
        <v>2449</v>
      </c>
      <c r="L72" s="63">
        <v>2531</v>
      </c>
      <c r="M72" s="63">
        <v>2490</v>
      </c>
      <c r="N72" s="63">
        <v>2304</v>
      </c>
      <c r="O72" s="63">
        <v>2190</v>
      </c>
      <c r="P72" s="63">
        <v>2053</v>
      </c>
      <c r="Q72" s="63">
        <v>2035</v>
      </c>
      <c r="R72" s="63">
        <v>2076</v>
      </c>
      <c r="S72" s="63">
        <v>2257</v>
      </c>
      <c r="T72" s="63">
        <v>2525</v>
      </c>
      <c r="U72" s="63">
        <v>2684</v>
      </c>
    </row>
    <row r="73" spans="1:21" ht="18" customHeight="1">
      <c r="A73" s="59" t="s">
        <v>51</v>
      </c>
    </row>
    <row r="74" spans="1:21">
      <c r="A74" s="74" t="s">
        <v>108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74"/>
  <sheetViews>
    <sheetView topLeftCell="A73" zoomScale="70" zoomScaleNormal="70" zoomScalePageLayoutView="70" workbookViewId="0">
      <selection activeCell="B87" sqref="B87"/>
    </sheetView>
  </sheetViews>
  <sheetFormatPr defaultColWidth="10.875" defaultRowHeight="15"/>
  <cols>
    <col min="1" max="1" width="19" style="5" customWidth="1"/>
    <col min="2" max="16384" width="10.875" style="5"/>
  </cols>
  <sheetData>
    <row r="1" spans="1:21" ht="30" customHeight="1">
      <c r="A1" s="20" t="s">
        <v>0</v>
      </c>
      <c r="B1" s="10"/>
      <c r="C1" s="10"/>
      <c r="D1" s="10"/>
      <c r="E1" s="11"/>
    </row>
    <row r="2" spans="1:21" ht="30" customHeight="1">
      <c r="A2" s="10" t="s">
        <v>109</v>
      </c>
      <c r="B2" s="10"/>
      <c r="C2" s="10"/>
      <c r="D2" s="10"/>
      <c r="E2" s="11"/>
    </row>
    <row r="5" spans="1:21" ht="18" customHeight="1">
      <c r="A5" s="60" t="s">
        <v>13</v>
      </c>
      <c r="B5" s="91" t="s">
        <v>14</v>
      </c>
      <c r="C5" s="91" t="s">
        <v>15</v>
      </c>
      <c r="D5" s="91" t="s">
        <v>16</v>
      </c>
      <c r="E5" s="91" t="s">
        <v>17</v>
      </c>
      <c r="F5" s="91" t="s">
        <v>18</v>
      </c>
      <c r="G5" s="91" t="s">
        <v>19</v>
      </c>
      <c r="H5" s="91" t="s">
        <v>20</v>
      </c>
      <c r="I5" s="91" t="s">
        <v>21</v>
      </c>
      <c r="J5" s="91" t="s">
        <v>22</v>
      </c>
      <c r="K5" s="91" t="s">
        <v>23</v>
      </c>
      <c r="L5" s="91" t="s">
        <v>24</v>
      </c>
      <c r="M5" s="91" t="s">
        <v>25</v>
      </c>
      <c r="N5" s="91" t="s">
        <v>26</v>
      </c>
      <c r="O5" s="91" t="s">
        <v>27</v>
      </c>
      <c r="P5" s="91" t="s">
        <v>28</v>
      </c>
      <c r="Q5" s="91" t="s">
        <v>29</v>
      </c>
      <c r="R5" s="91" t="s">
        <v>30</v>
      </c>
      <c r="S5" s="91" t="s">
        <v>31</v>
      </c>
      <c r="T5" s="91" t="s">
        <v>32</v>
      </c>
      <c r="U5" s="91" t="s">
        <v>33</v>
      </c>
    </row>
    <row r="6" spans="1:21" ht="18" customHeight="1">
      <c r="A6" s="92" t="s">
        <v>90</v>
      </c>
      <c r="B6" s="64">
        <v>42</v>
      </c>
      <c r="C6" s="64">
        <v>45</v>
      </c>
      <c r="D6" s="64">
        <v>43</v>
      </c>
      <c r="E6" s="64">
        <v>51</v>
      </c>
      <c r="F6" s="64">
        <v>67</v>
      </c>
      <c r="G6" s="64">
        <v>75</v>
      </c>
      <c r="H6" s="64">
        <v>73</v>
      </c>
      <c r="I6" s="64">
        <v>81</v>
      </c>
      <c r="J6" s="64">
        <v>87</v>
      </c>
      <c r="K6" s="64">
        <v>101</v>
      </c>
      <c r="L6" s="64">
        <v>104</v>
      </c>
      <c r="M6" s="64">
        <v>103</v>
      </c>
      <c r="N6" s="64">
        <v>83</v>
      </c>
      <c r="O6" s="64">
        <v>66</v>
      </c>
      <c r="P6" s="64">
        <v>52</v>
      </c>
      <c r="Q6" s="64">
        <v>45</v>
      </c>
      <c r="R6" s="64">
        <v>46</v>
      </c>
      <c r="S6" s="64">
        <v>55</v>
      </c>
      <c r="T6" s="64">
        <v>67</v>
      </c>
      <c r="U6" s="64">
        <v>57</v>
      </c>
    </row>
    <row r="7" spans="1:21" ht="18" customHeight="1">
      <c r="A7" s="93" t="s">
        <v>91</v>
      </c>
      <c r="B7" s="16">
        <v>7</v>
      </c>
      <c r="C7" s="16">
        <v>20</v>
      </c>
      <c r="D7" s="16">
        <v>27</v>
      </c>
      <c r="E7" s="16">
        <v>52</v>
      </c>
      <c r="F7" s="16">
        <v>97</v>
      </c>
      <c r="G7" s="16">
        <v>157</v>
      </c>
      <c r="H7" s="16">
        <v>237</v>
      </c>
      <c r="I7" s="16">
        <v>294</v>
      </c>
      <c r="J7" s="16">
        <v>320</v>
      </c>
      <c r="K7" s="16">
        <v>356</v>
      </c>
      <c r="L7" s="16">
        <v>447</v>
      </c>
      <c r="M7" s="16">
        <v>421</v>
      </c>
      <c r="N7" s="16">
        <v>354</v>
      </c>
      <c r="O7" s="16">
        <v>278</v>
      </c>
      <c r="P7" s="16">
        <v>268</v>
      </c>
      <c r="Q7" s="16">
        <v>218</v>
      </c>
      <c r="R7" s="65">
        <v>238</v>
      </c>
      <c r="S7" s="65">
        <v>238</v>
      </c>
      <c r="T7" s="65">
        <v>223</v>
      </c>
      <c r="U7" s="65">
        <v>205</v>
      </c>
    </row>
    <row r="8" spans="1:21" ht="18" customHeight="1">
      <c r="A8" s="93" t="s">
        <v>92</v>
      </c>
      <c r="B8" s="16">
        <v>81</v>
      </c>
      <c r="C8" s="16">
        <v>86</v>
      </c>
      <c r="D8" s="16">
        <v>88</v>
      </c>
      <c r="E8" s="16">
        <v>99</v>
      </c>
      <c r="F8" s="16">
        <v>103</v>
      </c>
      <c r="G8" s="16">
        <v>121</v>
      </c>
      <c r="H8" s="16">
        <v>137</v>
      </c>
      <c r="I8" s="16">
        <v>136</v>
      </c>
      <c r="J8" s="16">
        <v>134</v>
      </c>
      <c r="K8" s="16">
        <v>136</v>
      </c>
      <c r="L8" s="16">
        <v>144</v>
      </c>
      <c r="M8" s="16">
        <v>139</v>
      </c>
      <c r="N8" s="16">
        <v>129</v>
      </c>
      <c r="O8" s="16">
        <v>131</v>
      </c>
      <c r="P8" s="16">
        <v>117</v>
      </c>
      <c r="Q8" s="16">
        <v>124</v>
      </c>
      <c r="R8" s="16">
        <v>126</v>
      </c>
      <c r="S8" s="16">
        <v>138</v>
      </c>
      <c r="T8" s="16">
        <v>127</v>
      </c>
      <c r="U8" s="16">
        <v>129</v>
      </c>
    </row>
    <row r="9" spans="1:21" ht="18" customHeight="1">
      <c r="A9" s="93" t="s">
        <v>93</v>
      </c>
      <c r="B9" s="65">
        <v>22</v>
      </c>
      <c r="C9" s="16">
        <v>42</v>
      </c>
      <c r="D9" s="16">
        <v>49</v>
      </c>
      <c r="E9" s="16">
        <v>71</v>
      </c>
      <c r="F9" s="16">
        <v>94</v>
      </c>
      <c r="G9" s="16">
        <v>122</v>
      </c>
      <c r="H9" s="16">
        <v>144</v>
      </c>
      <c r="I9" s="16">
        <v>158</v>
      </c>
      <c r="J9" s="16">
        <v>153</v>
      </c>
      <c r="K9" s="16">
        <v>136</v>
      </c>
      <c r="L9" s="16">
        <v>133</v>
      </c>
      <c r="M9" s="16">
        <v>120</v>
      </c>
      <c r="N9" s="16">
        <v>116</v>
      </c>
      <c r="O9" s="16">
        <v>111</v>
      </c>
      <c r="P9" s="16">
        <v>92</v>
      </c>
      <c r="Q9" s="16">
        <v>90</v>
      </c>
      <c r="R9" s="16">
        <v>121</v>
      </c>
      <c r="S9" s="16">
        <v>124</v>
      </c>
      <c r="T9" s="16">
        <v>148</v>
      </c>
      <c r="U9" s="16">
        <v>168</v>
      </c>
    </row>
    <row r="10" spans="1:21" ht="18" customHeight="1">
      <c r="A10" s="93" t="s">
        <v>94</v>
      </c>
      <c r="B10" s="16">
        <v>25</v>
      </c>
      <c r="C10" s="16">
        <v>50</v>
      </c>
      <c r="D10" s="16">
        <v>130</v>
      </c>
      <c r="E10" s="16">
        <v>224</v>
      </c>
      <c r="F10" s="16">
        <v>282</v>
      </c>
      <c r="G10" s="16">
        <v>348</v>
      </c>
      <c r="H10" s="16">
        <v>368</v>
      </c>
      <c r="I10" s="16">
        <v>368</v>
      </c>
      <c r="J10" s="16">
        <v>374</v>
      </c>
      <c r="K10" s="16">
        <v>362</v>
      </c>
      <c r="L10" s="16">
        <v>371</v>
      </c>
      <c r="M10" s="16">
        <v>348</v>
      </c>
      <c r="N10" s="16">
        <v>271</v>
      </c>
      <c r="O10" s="16">
        <v>239</v>
      </c>
      <c r="P10" s="16">
        <v>207</v>
      </c>
      <c r="Q10" s="16">
        <v>196</v>
      </c>
      <c r="R10" s="16">
        <v>192</v>
      </c>
      <c r="S10" s="16">
        <v>216</v>
      </c>
      <c r="T10" s="16">
        <v>207</v>
      </c>
      <c r="U10" s="16">
        <v>222</v>
      </c>
    </row>
    <row r="11" spans="1:21" ht="18" customHeight="1">
      <c r="A11" s="93" t="s">
        <v>95</v>
      </c>
      <c r="B11" s="65">
        <v>36</v>
      </c>
      <c r="C11" s="65">
        <v>91</v>
      </c>
      <c r="D11" s="16">
        <v>163</v>
      </c>
      <c r="E11" s="16">
        <v>263</v>
      </c>
      <c r="F11" s="16">
        <v>366</v>
      </c>
      <c r="G11" s="16">
        <v>484</v>
      </c>
      <c r="H11" s="16">
        <v>695</v>
      </c>
      <c r="I11" s="16">
        <v>869</v>
      </c>
      <c r="J11" s="16">
        <v>942</v>
      </c>
      <c r="K11" s="16">
        <v>1060</v>
      </c>
      <c r="L11" s="16">
        <v>1122</v>
      </c>
      <c r="M11" s="16">
        <v>1064</v>
      </c>
      <c r="N11" s="16">
        <v>968</v>
      </c>
      <c r="O11" s="16">
        <v>885</v>
      </c>
      <c r="P11" s="16">
        <v>733</v>
      </c>
      <c r="Q11" s="16">
        <v>650</v>
      </c>
      <c r="R11" s="16">
        <v>623</v>
      </c>
      <c r="S11" s="16">
        <v>633</v>
      </c>
      <c r="T11" s="16">
        <v>648</v>
      </c>
      <c r="U11" s="16">
        <v>657</v>
      </c>
    </row>
    <row r="12" spans="1:21" ht="18" customHeight="1">
      <c r="A12" s="93" t="s">
        <v>96</v>
      </c>
      <c r="B12" s="65">
        <v>57</v>
      </c>
      <c r="C12" s="65">
        <v>69</v>
      </c>
      <c r="D12" s="65">
        <v>82</v>
      </c>
      <c r="E12" s="16">
        <v>86</v>
      </c>
      <c r="F12" s="16">
        <v>82</v>
      </c>
      <c r="G12" s="16">
        <v>77</v>
      </c>
      <c r="H12" s="16">
        <v>92</v>
      </c>
      <c r="I12" s="16">
        <v>85</v>
      </c>
      <c r="J12" s="16">
        <v>79</v>
      </c>
      <c r="K12" s="16">
        <v>84</v>
      </c>
      <c r="L12" s="16">
        <v>80</v>
      </c>
      <c r="M12" s="16">
        <v>74</v>
      </c>
      <c r="N12" s="16">
        <v>75</v>
      </c>
      <c r="O12" s="16">
        <v>61</v>
      </c>
      <c r="P12" s="16">
        <v>65</v>
      </c>
      <c r="Q12" s="16">
        <v>84</v>
      </c>
      <c r="R12" s="16">
        <v>85</v>
      </c>
      <c r="S12" s="16">
        <v>86</v>
      </c>
      <c r="T12" s="16">
        <v>86</v>
      </c>
      <c r="U12" s="16">
        <v>92</v>
      </c>
    </row>
    <row r="13" spans="1:21" ht="18" customHeight="1">
      <c r="A13" s="93" t="s">
        <v>97</v>
      </c>
      <c r="B13" s="65">
        <v>167</v>
      </c>
      <c r="C13" s="65">
        <v>220</v>
      </c>
      <c r="D13" s="65">
        <v>252</v>
      </c>
      <c r="E13" s="16">
        <v>304</v>
      </c>
      <c r="F13" s="16">
        <v>301</v>
      </c>
      <c r="G13" s="16">
        <v>362</v>
      </c>
      <c r="H13" s="16">
        <v>425</v>
      </c>
      <c r="I13" s="16">
        <v>525</v>
      </c>
      <c r="J13" s="16">
        <v>592</v>
      </c>
      <c r="K13" s="16">
        <v>592</v>
      </c>
      <c r="L13" s="16">
        <v>606</v>
      </c>
      <c r="M13" s="16">
        <v>602</v>
      </c>
      <c r="N13" s="16">
        <v>586</v>
      </c>
      <c r="O13" s="16">
        <v>583</v>
      </c>
      <c r="P13" s="16">
        <v>576</v>
      </c>
      <c r="Q13" s="16">
        <v>560</v>
      </c>
      <c r="R13" s="16">
        <v>553</v>
      </c>
      <c r="S13" s="16">
        <v>648</v>
      </c>
      <c r="T13" s="16">
        <v>776</v>
      </c>
      <c r="U13" s="16">
        <v>914</v>
      </c>
    </row>
    <row r="14" spans="1:21" ht="18" customHeight="1">
      <c r="A14" s="93" t="s">
        <v>110</v>
      </c>
      <c r="B14" s="16" t="s">
        <v>111</v>
      </c>
      <c r="C14" s="16" t="s">
        <v>111</v>
      </c>
      <c r="D14" s="16" t="s">
        <v>111</v>
      </c>
      <c r="E14" s="16" t="s">
        <v>111</v>
      </c>
      <c r="F14" s="16" t="s">
        <v>111</v>
      </c>
      <c r="G14" s="16">
        <v>1</v>
      </c>
      <c r="H14" s="16">
        <v>1</v>
      </c>
      <c r="I14" s="16">
        <v>1</v>
      </c>
      <c r="J14" s="16">
        <v>5</v>
      </c>
      <c r="K14" s="16">
        <v>7</v>
      </c>
      <c r="L14" s="16">
        <v>4</v>
      </c>
      <c r="M14" s="16">
        <v>10</v>
      </c>
      <c r="N14" s="16">
        <v>9</v>
      </c>
      <c r="O14" s="16">
        <v>12</v>
      </c>
      <c r="P14" s="16">
        <v>12</v>
      </c>
      <c r="Q14" s="16">
        <v>6</v>
      </c>
      <c r="R14" s="16">
        <v>18</v>
      </c>
      <c r="S14" s="16">
        <v>35</v>
      </c>
      <c r="T14" s="16">
        <v>78</v>
      </c>
      <c r="U14" s="16">
        <v>84</v>
      </c>
    </row>
    <row r="15" spans="1:21" ht="18" customHeight="1">
      <c r="A15" s="93" t="s">
        <v>98</v>
      </c>
      <c r="B15" s="16">
        <v>42</v>
      </c>
      <c r="C15" s="16">
        <v>80</v>
      </c>
      <c r="D15" s="16">
        <v>87</v>
      </c>
      <c r="E15" s="16">
        <v>90</v>
      </c>
      <c r="F15" s="16">
        <v>106</v>
      </c>
      <c r="G15" s="16">
        <v>106</v>
      </c>
      <c r="H15" s="16">
        <v>130</v>
      </c>
      <c r="I15" s="16">
        <v>149</v>
      </c>
      <c r="J15" s="16">
        <v>129</v>
      </c>
      <c r="K15" s="16">
        <v>112</v>
      </c>
      <c r="L15" s="16">
        <v>102</v>
      </c>
      <c r="M15" s="16">
        <v>92</v>
      </c>
      <c r="N15" s="16">
        <v>81</v>
      </c>
      <c r="O15" s="16">
        <v>69</v>
      </c>
      <c r="P15" s="16">
        <v>61</v>
      </c>
      <c r="Q15" s="16">
        <v>61</v>
      </c>
      <c r="R15" s="16">
        <v>59</v>
      </c>
      <c r="S15" s="16">
        <v>67</v>
      </c>
      <c r="T15" s="16">
        <v>85</v>
      </c>
      <c r="U15" s="16">
        <v>85</v>
      </c>
    </row>
    <row r="16" spans="1:21" ht="18" customHeight="1">
      <c r="A16" s="93" t="s">
        <v>99</v>
      </c>
      <c r="B16" s="16">
        <v>3</v>
      </c>
      <c r="C16" s="16">
        <v>9</v>
      </c>
      <c r="D16" s="16">
        <v>21</v>
      </c>
      <c r="E16" s="16">
        <v>32</v>
      </c>
      <c r="F16" s="16">
        <v>77</v>
      </c>
      <c r="G16" s="16">
        <v>138</v>
      </c>
      <c r="H16" s="16">
        <v>199</v>
      </c>
      <c r="I16" s="16">
        <v>172</v>
      </c>
      <c r="J16" s="16">
        <v>142</v>
      </c>
      <c r="K16" s="16">
        <v>135</v>
      </c>
      <c r="L16" s="16">
        <v>127</v>
      </c>
      <c r="M16" s="16">
        <v>147</v>
      </c>
      <c r="N16" s="16">
        <v>143</v>
      </c>
      <c r="O16" s="16">
        <v>115</v>
      </c>
      <c r="P16" s="16">
        <v>95</v>
      </c>
      <c r="Q16" s="16">
        <v>81</v>
      </c>
      <c r="R16" s="16">
        <v>93</v>
      </c>
      <c r="S16" s="16">
        <v>82</v>
      </c>
      <c r="T16" s="16">
        <v>77</v>
      </c>
      <c r="U16" s="16">
        <v>73</v>
      </c>
    </row>
    <row r="17" spans="1:21" ht="18" customHeight="1">
      <c r="A17" s="93" t="s">
        <v>100</v>
      </c>
      <c r="B17" s="65">
        <v>9</v>
      </c>
      <c r="C17" s="65">
        <v>9</v>
      </c>
      <c r="D17" s="65">
        <v>13</v>
      </c>
      <c r="E17" s="65">
        <v>19</v>
      </c>
      <c r="F17" s="65">
        <v>28</v>
      </c>
      <c r="G17" s="16">
        <v>31</v>
      </c>
      <c r="H17" s="16">
        <v>44</v>
      </c>
      <c r="I17" s="16">
        <v>57</v>
      </c>
      <c r="J17" s="16">
        <v>60</v>
      </c>
      <c r="K17" s="16">
        <v>52</v>
      </c>
      <c r="L17" s="16">
        <v>45</v>
      </c>
      <c r="M17" s="16">
        <v>34</v>
      </c>
      <c r="N17" s="16">
        <v>34</v>
      </c>
      <c r="O17" s="65">
        <v>29</v>
      </c>
      <c r="P17" s="65">
        <v>31</v>
      </c>
      <c r="Q17" s="65">
        <v>29</v>
      </c>
      <c r="R17" s="65">
        <v>38</v>
      </c>
      <c r="S17" s="65">
        <v>50</v>
      </c>
      <c r="T17" s="65">
        <v>55</v>
      </c>
      <c r="U17" s="65">
        <v>53</v>
      </c>
    </row>
    <row r="18" spans="1:21" ht="18" customHeight="1">
      <c r="A18" s="93" t="s">
        <v>101</v>
      </c>
      <c r="B18" s="16">
        <v>76</v>
      </c>
      <c r="C18" s="16">
        <v>101</v>
      </c>
      <c r="D18" s="16">
        <v>106</v>
      </c>
      <c r="E18" s="16">
        <v>113</v>
      </c>
      <c r="F18" s="16">
        <v>116</v>
      </c>
      <c r="G18" s="16">
        <v>138</v>
      </c>
      <c r="H18" s="16">
        <v>156</v>
      </c>
      <c r="I18" s="16">
        <v>174</v>
      </c>
      <c r="J18" s="16">
        <v>196</v>
      </c>
      <c r="K18" s="16">
        <v>155</v>
      </c>
      <c r="L18" s="16">
        <v>140</v>
      </c>
      <c r="M18" s="16">
        <v>130</v>
      </c>
      <c r="N18" s="16">
        <v>105</v>
      </c>
      <c r="O18" s="16">
        <v>87</v>
      </c>
      <c r="P18" s="16">
        <v>75</v>
      </c>
      <c r="Q18" s="16">
        <v>80</v>
      </c>
      <c r="R18" s="16">
        <v>91</v>
      </c>
      <c r="S18" s="16">
        <v>136</v>
      </c>
      <c r="T18" s="16">
        <v>177</v>
      </c>
      <c r="U18" s="16">
        <v>222</v>
      </c>
    </row>
    <row r="19" spans="1:21" ht="18" customHeight="1">
      <c r="A19" s="93" t="s">
        <v>102</v>
      </c>
      <c r="B19" s="16">
        <v>228</v>
      </c>
      <c r="C19" s="16">
        <v>354</v>
      </c>
      <c r="D19" s="16">
        <v>459</v>
      </c>
      <c r="E19" s="16">
        <v>486</v>
      </c>
      <c r="F19" s="16">
        <v>448</v>
      </c>
      <c r="G19" s="16">
        <v>457</v>
      </c>
      <c r="H19" s="16">
        <v>448</v>
      </c>
      <c r="I19" s="16">
        <v>478</v>
      </c>
      <c r="J19" s="16">
        <v>475</v>
      </c>
      <c r="K19" s="16">
        <v>476</v>
      </c>
      <c r="L19" s="16">
        <v>398</v>
      </c>
      <c r="M19" s="16">
        <v>348</v>
      </c>
      <c r="N19" s="16">
        <v>284</v>
      </c>
      <c r="O19" s="16">
        <v>219</v>
      </c>
      <c r="P19" s="16">
        <v>188</v>
      </c>
      <c r="Q19" s="16">
        <v>156</v>
      </c>
      <c r="R19" s="16">
        <v>117</v>
      </c>
      <c r="S19" s="16">
        <v>117</v>
      </c>
      <c r="T19" s="16">
        <v>109</v>
      </c>
      <c r="U19" s="16">
        <v>109</v>
      </c>
    </row>
    <row r="20" spans="1:21" ht="18" customHeight="1">
      <c r="A20" s="93" t="s">
        <v>104</v>
      </c>
      <c r="B20" s="65">
        <v>7</v>
      </c>
      <c r="C20" s="65">
        <v>7</v>
      </c>
      <c r="D20" s="65">
        <v>10</v>
      </c>
      <c r="E20" s="65">
        <v>14</v>
      </c>
      <c r="F20" s="65">
        <v>19</v>
      </c>
      <c r="G20" s="65">
        <v>19</v>
      </c>
      <c r="H20" s="65">
        <v>32</v>
      </c>
      <c r="I20" s="65">
        <v>33</v>
      </c>
      <c r="J20" s="65">
        <v>30</v>
      </c>
      <c r="K20" s="65">
        <v>32</v>
      </c>
      <c r="L20" s="65">
        <v>27</v>
      </c>
      <c r="M20" s="65">
        <v>30</v>
      </c>
      <c r="N20" s="65">
        <v>24</v>
      </c>
      <c r="O20" s="65">
        <v>20</v>
      </c>
      <c r="P20" s="65">
        <v>22</v>
      </c>
      <c r="Q20" s="65">
        <v>22</v>
      </c>
      <c r="R20" s="16">
        <v>29</v>
      </c>
      <c r="S20" s="16">
        <v>53</v>
      </c>
      <c r="T20" s="16">
        <v>83</v>
      </c>
      <c r="U20" s="16">
        <v>85</v>
      </c>
    </row>
    <row r="21" spans="1:21" ht="18" customHeight="1">
      <c r="A21" s="93" t="s">
        <v>105</v>
      </c>
      <c r="B21" s="65">
        <v>16</v>
      </c>
      <c r="C21" s="65">
        <v>16</v>
      </c>
      <c r="D21" s="65">
        <v>21</v>
      </c>
      <c r="E21" s="65">
        <v>27</v>
      </c>
      <c r="F21" s="65">
        <v>42</v>
      </c>
      <c r="G21" s="65">
        <v>38</v>
      </c>
      <c r="H21" s="16">
        <v>60</v>
      </c>
      <c r="I21" s="16">
        <v>75</v>
      </c>
      <c r="J21" s="16">
        <v>88</v>
      </c>
      <c r="K21" s="16">
        <v>99</v>
      </c>
      <c r="L21" s="16">
        <v>92</v>
      </c>
      <c r="M21" s="16">
        <v>86</v>
      </c>
      <c r="N21" s="16">
        <v>84</v>
      </c>
      <c r="O21" s="16">
        <v>85</v>
      </c>
      <c r="P21" s="16">
        <v>90</v>
      </c>
      <c r="Q21" s="16">
        <v>100</v>
      </c>
      <c r="R21" s="16">
        <v>98</v>
      </c>
      <c r="S21" s="16">
        <v>116</v>
      </c>
      <c r="T21" s="16">
        <v>128</v>
      </c>
      <c r="U21" s="16">
        <v>142</v>
      </c>
    </row>
    <row r="22" spans="1:21" ht="18" customHeight="1">
      <c r="A22" s="104" t="s">
        <v>112</v>
      </c>
      <c r="B22" s="105">
        <f>SUM(B6:B21)</f>
        <v>818</v>
      </c>
      <c r="C22" s="105">
        <f t="shared" ref="C22:U22" si="0">SUM(C6:C21)</f>
        <v>1199</v>
      </c>
      <c r="D22" s="105">
        <f t="shared" si="0"/>
        <v>1551</v>
      </c>
      <c r="E22" s="105">
        <f t="shared" si="0"/>
        <v>1931</v>
      </c>
      <c r="F22" s="105">
        <f t="shared" si="0"/>
        <v>2228</v>
      </c>
      <c r="G22" s="105">
        <f t="shared" si="0"/>
        <v>2674</v>
      </c>
      <c r="H22" s="105">
        <f t="shared" si="0"/>
        <v>3241</v>
      </c>
      <c r="I22" s="105">
        <f t="shared" si="0"/>
        <v>3655</v>
      </c>
      <c r="J22" s="105">
        <f t="shared" si="0"/>
        <v>3806</v>
      </c>
      <c r="K22" s="105">
        <f t="shared" si="0"/>
        <v>3895</v>
      </c>
      <c r="L22" s="105">
        <f t="shared" si="0"/>
        <v>3942</v>
      </c>
      <c r="M22" s="105">
        <f t="shared" si="0"/>
        <v>3748</v>
      </c>
      <c r="N22" s="105">
        <f t="shared" si="0"/>
        <v>3346</v>
      </c>
      <c r="O22" s="105">
        <f t="shared" si="0"/>
        <v>2990</v>
      </c>
      <c r="P22" s="105">
        <f t="shared" si="0"/>
        <v>2684</v>
      </c>
      <c r="Q22" s="105">
        <f t="shared" si="0"/>
        <v>2502</v>
      </c>
      <c r="R22" s="105">
        <f t="shared" si="0"/>
        <v>2527</v>
      </c>
      <c r="S22" s="105">
        <f t="shared" si="0"/>
        <v>2794</v>
      </c>
      <c r="T22" s="105">
        <f t="shared" si="0"/>
        <v>3074</v>
      </c>
      <c r="U22" s="105">
        <f t="shared" si="0"/>
        <v>3297</v>
      </c>
    </row>
    <row r="23" spans="1:21" ht="18" customHeight="1">
      <c r="A23" s="103" t="s">
        <v>107</v>
      </c>
      <c r="B23" s="99">
        <f>B24-B22</f>
        <v>254</v>
      </c>
      <c r="C23" s="99">
        <f t="shared" ref="C23:U23" si="1">C24-C22</f>
        <v>309</v>
      </c>
      <c r="D23" s="99">
        <f t="shared" si="1"/>
        <v>353</v>
      </c>
      <c r="E23" s="99">
        <f t="shared" si="1"/>
        <v>428</v>
      </c>
      <c r="F23" s="99">
        <f t="shared" si="1"/>
        <v>504</v>
      </c>
      <c r="G23" s="99">
        <f t="shared" si="1"/>
        <v>609</v>
      </c>
      <c r="H23" s="99">
        <f t="shared" si="1"/>
        <v>785</v>
      </c>
      <c r="I23" s="99">
        <f t="shared" si="1"/>
        <v>882</v>
      </c>
      <c r="J23" s="99">
        <f t="shared" si="1"/>
        <v>925</v>
      </c>
      <c r="K23" s="99">
        <f t="shared" si="1"/>
        <v>850</v>
      </c>
      <c r="L23" s="99">
        <f t="shared" si="1"/>
        <v>914</v>
      </c>
      <c r="M23" s="99">
        <f t="shared" si="1"/>
        <v>860</v>
      </c>
      <c r="N23" s="99">
        <f t="shared" si="1"/>
        <v>697</v>
      </c>
      <c r="O23" s="99">
        <f t="shared" si="1"/>
        <v>659</v>
      </c>
      <c r="P23" s="99">
        <f t="shared" si="1"/>
        <v>581</v>
      </c>
      <c r="Q23" s="99">
        <f t="shared" si="1"/>
        <v>584</v>
      </c>
      <c r="R23" s="99">
        <f t="shared" si="1"/>
        <v>622</v>
      </c>
      <c r="S23" s="99">
        <f t="shared" si="1"/>
        <v>648</v>
      </c>
      <c r="T23" s="99">
        <f t="shared" si="1"/>
        <v>749</v>
      </c>
      <c r="U23" s="99">
        <f t="shared" si="1"/>
        <v>813</v>
      </c>
    </row>
    <row r="24" spans="1:21" ht="18" customHeight="1">
      <c r="A24" s="94" t="s">
        <v>34</v>
      </c>
      <c r="B24" s="63">
        <v>1072</v>
      </c>
      <c r="C24" s="63">
        <v>1508</v>
      </c>
      <c r="D24" s="63">
        <v>1904</v>
      </c>
      <c r="E24" s="63">
        <v>2359</v>
      </c>
      <c r="F24" s="63">
        <v>2732</v>
      </c>
      <c r="G24" s="63">
        <v>3283</v>
      </c>
      <c r="H24" s="63">
        <v>4026</v>
      </c>
      <c r="I24" s="63">
        <v>4537</v>
      </c>
      <c r="J24" s="63">
        <v>4731</v>
      </c>
      <c r="K24" s="63">
        <v>4745</v>
      </c>
      <c r="L24" s="63">
        <v>4856</v>
      </c>
      <c r="M24" s="63">
        <v>4608</v>
      </c>
      <c r="N24" s="63">
        <v>4043</v>
      </c>
      <c r="O24" s="63">
        <v>3649</v>
      </c>
      <c r="P24" s="63">
        <v>3265</v>
      </c>
      <c r="Q24" s="63">
        <v>3086</v>
      </c>
      <c r="R24" s="63">
        <v>3149</v>
      </c>
      <c r="S24" s="63">
        <v>3442</v>
      </c>
      <c r="T24" s="63">
        <v>3823</v>
      </c>
      <c r="U24" s="63">
        <v>4110</v>
      </c>
    </row>
    <row r="25" spans="1:21" ht="18" customHeight="1">
      <c r="A25" s="32" t="s">
        <v>51</v>
      </c>
      <c r="B25" s="70"/>
      <c r="C25" s="70"/>
      <c r="D25" s="70"/>
      <c r="E25" s="70"/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70"/>
    </row>
    <row r="26" spans="1:21" s="62" customFormat="1" ht="18" customHeight="1">
      <c r="A26" s="5" t="s">
        <v>113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8" customHeight="1"/>
    <row r="28" spans="1:21" ht="18" customHeight="1"/>
    <row r="29" spans="1:21" ht="18" customHeight="1">
      <c r="A29" s="61" t="s">
        <v>44</v>
      </c>
      <c r="B29" s="91">
        <v>2002</v>
      </c>
      <c r="C29" s="91">
        <v>2003</v>
      </c>
      <c r="D29" s="91">
        <v>2004</v>
      </c>
      <c r="E29" s="91">
        <v>2005</v>
      </c>
      <c r="F29" s="91">
        <v>2006</v>
      </c>
      <c r="G29" s="91">
        <v>2007</v>
      </c>
      <c r="H29" s="91">
        <v>2008</v>
      </c>
      <c r="I29" s="91">
        <v>2009</v>
      </c>
      <c r="J29" s="91">
        <v>2010</v>
      </c>
      <c r="K29" s="91">
        <v>2011</v>
      </c>
      <c r="L29" s="91">
        <v>2012</v>
      </c>
      <c r="M29" s="91">
        <v>2013</v>
      </c>
      <c r="N29" s="91">
        <v>2014</v>
      </c>
      <c r="O29" s="91">
        <v>2015</v>
      </c>
      <c r="P29" s="91">
        <v>2016</v>
      </c>
      <c r="Q29" s="91">
        <v>2017</v>
      </c>
      <c r="R29" s="91">
        <v>2018</v>
      </c>
      <c r="S29" s="91">
        <v>2019</v>
      </c>
      <c r="T29" s="91">
        <v>2020</v>
      </c>
      <c r="U29" s="91">
        <v>2021</v>
      </c>
    </row>
    <row r="30" spans="1:21" ht="18" customHeight="1">
      <c r="A30" s="92" t="s">
        <v>90</v>
      </c>
      <c r="B30" s="64">
        <v>20</v>
      </c>
      <c r="C30" s="64">
        <v>21</v>
      </c>
      <c r="D30" s="64">
        <v>21</v>
      </c>
      <c r="E30" s="64">
        <v>25</v>
      </c>
      <c r="F30" s="64">
        <v>37</v>
      </c>
      <c r="G30" s="66">
        <v>38</v>
      </c>
      <c r="H30" s="66">
        <v>35</v>
      </c>
      <c r="I30" s="66">
        <v>39</v>
      </c>
      <c r="J30" s="66">
        <v>44</v>
      </c>
      <c r="K30" s="64">
        <v>54</v>
      </c>
      <c r="L30" s="64">
        <v>56</v>
      </c>
      <c r="M30" s="64">
        <v>55</v>
      </c>
      <c r="N30" s="66">
        <v>44</v>
      </c>
      <c r="O30" s="66">
        <v>36</v>
      </c>
      <c r="P30" s="66">
        <v>27</v>
      </c>
      <c r="Q30" s="66">
        <v>24</v>
      </c>
      <c r="R30" s="66">
        <v>27</v>
      </c>
      <c r="S30" s="66">
        <v>30</v>
      </c>
      <c r="T30" s="66">
        <v>34</v>
      </c>
      <c r="U30" s="66">
        <v>28</v>
      </c>
    </row>
    <row r="31" spans="1:21" ht="18" customHeight="1">
      <c r="A31" s="93" t="s">
        <v>91</v>
      </c>
      <c r="B31" s="16">
        <v>5</v>
      </c>
      <c r="C31" s="16">
        <v>13</v>
      </c>
      <c r="D31" s="65">
        <v>18</v>
      </c>
      <c r="E31" s="16">
        <v>32</v>
      </c>
      <c r="F31" s="16">
        <v>53</v>
      </c>
      <c r="G31" s="65">
        <v>87</v>
      </c>
      <c r="H31" s="65">
        <v>130</v>
      </c>
      <c r="I31" s="65">
        <v>157</v>
      </c>
      <c r="J31" s="65">
        <v>170</v>
      </c>
      <c r="K31" s="65">
        <v>196</v>
      </c>
      <c r="L31" s="65">
        <v>249</v>
      </c>
      <c r="M31" s="65">
        <v>238</v>
      </c>
      <c r="N31" s="65">
        <v>207</v>
      </c>
      <c r="O31" s="65">
        <v>151</v>
      </c>
      <c r="P31" s="65">
        <v>149</v>
      </c>
      <c r="Q31" s="65">
        <v>113</v>
      </c>
      <c r="R31" s="65">
        <v>128</v>
      </c>
      <c r="S31" s="65">
        <v>121</v>
      </c>
      <c r="T31" s="65">
        <v>116</v>
      </c>
      <c r="U31" s="65">
        <v>101</v>
      </c>
    </row>
    <row r="32" spans="1:21" ht="18" customHeight="1">
      <c r="A32" s="93" t="s">
        <v>92</v>
      </c>
      <c r="B32" s="65">
        <v>40</v>
      </c>
      <c r="C32" s="16">
        <v>43</v>
      </c>
      <c r="D32" s="16">
        <v>47</v>
      </c>
      <c r="E32" s="16">
        <v>53</v>
      </c>
      <c r="F32" s="16">
        <v>55</v>
      </c>
      <c r="G32" s="16">
        <v>62</v>
      </c>
      <c r="H32" s="16">
        <v>71</v>
      </c>
      <c r="I32" s="16">
        <v>70</v>
      </c>
      <c r="J32" s="16">
        <v>69</v>
      </c>
      <c r="K32" s="16">
        <v>67</v>
      </c>
      <c r="L32" s="16">
        <v>70</v>
      </c>
      <c r="M32" s="16">
        <v>65</v>
      </c>
      <c r="N32" s="16">
        <v>59</v>
      </c>
      <c r="O32" s="16">
        <v>58</v>
      </c>
      <c r="P32" s="16">
        <v>55</v>
      </c>
      <c r="Q32" s="16">
        <v>66</v>
      </c>
      <c r="R32" s="16">
        <v>69</v>
      </c>
      <c r="S32" s="16">
        <v>75</v>
      </c>
      <c r="T32" s="16">
        <v>67</v>
      </c>
      <c r="U32" s="16">
        <v>67</v>
      </c>
    </row>
    <row r="33" spans="1:21" ht="18" customHeight="1">
      <c r="A33" s="93" t="s">
        <v>93</v>
      </c>
      <c r="B33" s="65">
        <v>12</v>
      </c>
      <c r="C33" s="65">
        <v>21</v>
      </c>
      <c r="D33" s="16">
        <v>23</v>
      </c>
      <c r="E33" s="16">
        <v>36</v>
      </c>
      <c r="F33" s="16">
        <v>53</v>
      </c>
      <c r="G33" s="16">
        <v>73</v>
      </c>
      <c r="H33" s="16">
        <v>91</v>
      </c>
      <c r="I33" s="16">
        <v>102</v>
      </c>
      <c r="J33" s="16">
        <v>92</v>
      </c>
      <c r="K33" s="16">
        <v>90</v>
      </c>
      <c r="L33" s="16">
        <v>86</v>
      </c>
      <c r="M33" s="16">
        <v>79</v>
      </c>
      <c r="N33" s="16">
        <v>74</v>
      </c>
      <c r="O33" s="16">
        <v>71</v>
      </c>
      <c r="P33" s="16">
        <v>60</v>
      </c>
      <c r="Q33" s="16">
        <v>59</v>
      </c>
      <c r="R33" s="16">
        <v>78</v>
      </c>
      <c r="S33" s="16">
        <v>77</v>
      </c>
      <c r="T33" s="16">
        <v>86</v>
      </c>
      <c r="U33" s="16">
        <v>94</v>
      </c>
    </row>
    <row r="34" spans="1:21" ht="18" customHeight="1">
      <c r="A34" s="93" t="s">
        <v>94</v>
      </c>
      <c r="B34" s="65">
        <v>12</v>
      </c>
      <c r="C34" s="65">
        <v>28</v>
      </c>
      <c r="D34" s="16">
        <v>68</v>
      </c>
      <c r="E34" s="16">
        <v>117</v>
      </c>
      <c r="F34" s="16">
        <v>144</v>
      </c>
      <c r="G34" s="16">
        <v>186</v>
      </c>
      <c r="H34" s="16">
        <v>201</v>
      </c>
      <c r="I34" s="16">
        <v>200</v>
      </c>
      <c r="J34" s="16">
        <v>202</v>
      </c>
      <c r="K34" s="16">
        <v>194</v>
      </c>
      <c r="L34" s="16">
        <v>199</v>
      </c>
      <c r="M34" s="16">
        <v>183</v>
      </c>
      <c r="N34" s="16">
        <v>143</v>
      </c>
      <c r="O34" s="16">
        <v>131</v>
      </c>
      <c r="P34" s="16">
        <v>111</v>
      </c>
      <c r="Q34" s="16">
        <v>101</v>
      </c>
      <c r="R34" s="16">
        <v>102</v>
      </c>
      <c r="S34" s="16">
        <v>117</v>
      </c>
      <c r="T34" s="16">
        <v>105</v>
      </c>
      <c r="U34" s="16">
        <v>119</v>
      </c>
    </row>
    <row r="35" spans="1:21" ht="18" customHeight="1">
      <c r="A35" s="93" t="s">
        <v>95</v>
      </c>
      <c r="B35" s="65">
        <v>29</v>
      </c>
      <c r="C35" s="65">
        <v>59</v>
      </c>
      <c r="D35" s="65">
        <v>97</v>
      </c>
      <c r="E35" s="65">
        <v>149</v>
      </c>
      <c r="F35" s="16">
        <v>204</v>
      </c>
      <c r="G35" s="16">
        <v>264</v>
      </c>
      <c r="H35" s="16">
        <v>409</v>
      </c>
      <c r="I35" s="16">
        <v>506</v>
      </c>
      <c r="J35" s="16">
        <v>543</v>
      </c>
      <c r="K35" s="16">
        <v>622</v>
      </c>
      <c r="L35" s="16">
        <v>650</v>
      </c>
      <c r="M35" s="16">
        <v>599</v>
      </c>
      <c r="N35" s="16">
        <v>532</v>
      </c>
      <c r="O35" s="16">
        <v>470</v>
      </c>
      <c r="P35" s="16">
        <v>376</v>
      </c>
      <c r="Q35" s="16">
        <v>325</v>
      </c>
      <c r="R35" s="16">
        <v>313</v>
      </c>
      <c r="S35" s="16">
        <v>314</v>
      </c>
      <c r="T35" s="16">
        <v>327</v>
      </c>
      <c r="U35" s="16">
        <v>319</v>
      </c>
    </row>
    <row r="36" spans="1:21" ht="18" customHeight="1">
      <c r="A36" s="93" t="s">
        <v>96</v>
      </c>
      <c r="B36" s="65">
        <v>40</v>
      </c>
      <c r="C36" s="65">
        <v>48</v>
      </c>
      <c r="D36" s="65">
        <v>52</v>
      </c>
      <c r="E36" s="65">
        <v>53</v>
      </c>
      <c r="F36" s="65">
        <v>51</v>
      </c>
      <c r="G36" s="65">
        <v>38</v>
      </c>
      <c r="H36" s="65">
        <v>43</v>
      </c>
      <c r="I36" s="65">
        <v>38</v>
      </c>
      <c r="J36" s="65">
        <v>35</v>
      </c>
      <c r="K36" s="65">
        <v>34</v>
      </c>
      <c r="L36" s="65">
        <v>30</v>
      </c>
      <c r="M36" s="65">
        <v>29</v>
      </c>
      <c r="N36" s="65">
        <v>30</v>
      </c>
      <c r="O36" s="65">
        <v>25</v>
      </c>
      <c r="P36" s="65">
        <v>28</v>
      </c>
      <c r="Q36" s="65">
        <v>36</v>
      </c>
      <c r="R36" s="16">
        <v>37</v>
      </c>
      <c r="S36" s="16">
        <v>34</v>
      </c>
      <c r="T36" s="16">
        <v>30</v>
      </c>
      <c r="U36" s="16">
        <v>39</v>
      </c>
    </row>
    <row r="37" spans="1:21" ht="18" customHeight="1">
      <c r="A37" s="93" t="s">
        <v>97</v>
      </c>
      <c r="B37" s="65">
        <v>145</v>
      </c>
      <c r="C37" s="65">
        <v>187</v>
      </c>
      <c r="D37" s="65">
        <v>209</v>
      </c>
      <c r="E37" s="65">
        <v>238</v>
      </c>
      <c r="F37" s="65">
        <v>221</v>
      </c>
      <c r="G37" s="65">
        <v>272</v>
      </c>
      <c r="H37" s="65">
        <v>318</v>
      </c>
      <c r="I37" s="65">
        <v>381</v>
      </c>
      <c r="J37" s="65">
        <v>430</v>
      </c>
      <c r="K37" s="65">
        <v>404</v>
      </c>
      <c r="L37" s="65">
        <v>418</v>
      </c>
      <c r="M37" s="65">
        <v>407</v>
      </c>
      <c r="N37" s="65">
        <v>392</v>
      </c>
      <c r="O37" s="65">
        <v>390</v>
      </c>
      <c r="P37" s="65">
        <v>377</v>
      </c>
      <c r="Q37" s="65">
        <v>360</v>
      </c>
      <c r="R37" s="65">
        <v>359</v>
      </c>
      <c r="S37" s="16">
        <v>427</v>
      </c>
      <c r="T37" s="16">
        <v>517</v>
      </c>
      <c r="U37" s="16">
        <v>606</v>
      </c>
    </row>
    <row r="38" spans="1:21" ht="18" customHeight="1">
      <c r="A38" s="93" t="s">
        <v>110</v>
      </c>
      <c r="B38" s="16" t="s">
        <v>111</v>
      </c>
      <c r="C38" s="16" t="s">
        <v>111</v>
      </c>
      <c r="D38" s="16" t="s">
        <v>111</v>
      </c>
      <c r="E38" s="16" t="s">
        <v>111</v>
      </c>
      <c r="F38" s="16" t="s">
        <v>111</v>
      </c>
      <c r="G38" s="16">
        <v>0</v>
      </c>
      <c r="H38" s="16">
        <v>0</v>
      </c>
      <c r="I38" s="16">
        <v>0</v>
      </c>
      <c r="J38" s="16">
        <v>2</v>
      </c>
      <c r="K38" s="16">
        <v>3</v>
      </c>
      <c r="L38" s="16">
        <v>2</v>
      </c>
      <c r="M38" s="16">
        <v>3</v>
      </c>
      <c r="N38" s="16">
        <v>3</v>
      </c>
      <c r="O38" s="16">
        <v>3</v>
      </c>
      <c r="P38" s="16">
        <v>3</v>
      </c>
      <c r="Q38" s="16">
        <v>0</v>
      </c>
      <c r="R38" s="16">
        <v>1</v>
      </c>
      <c r="S38" s="16">
        <v>5</v>
      </c>
      <c r="T38" s="16">
        <v>20</v>
      </c>
      <c r="U38" s="16">
        <v>23</v>
      </c>
    </row>
    <row r="39" spans="1:21" ht="18" customHeight="1">
      <c r="A39" s="93" t="s">
        <v>98</v>
      </c>
      <c r="B39" s="65">
        <v>26</v>
      </c>
      <c r="C39" s="16">
        <v>47</v>
      </c>
      <c r="D39" s="16">
        <v>51</v>
      </c>
      <c r="E39" s="16">
        <v>50</v>
      </c>
      <c r="F39" s="16">
        <v>58</v>
      </c>
      <c r="G39" s="16">
        <v>56</v>
      </c>
      <c r="H39" s="16">
        <v>67</v>
      </c>
      <c r="I39" s="16">
        <v>79</v>
      </c>
      <c r="J39" s="16">
        <v>66</v>
      </c>
      <c r="K39" s="16">
        <v>53</v>
      </c>
      <c r="L39" s="16">
        <v>50</v>
      </c>
      <c r="M39" s="16">
        <v>47</v>
      </c>
      <c r="N39" s="16">
        <v>40</v>
      </c>
      <c r="O39" s="16">
        <v>32</v>
      </c>
      <c r="P39" s="16">
        <v>26</v>
      </c>
      <c r="Q39" s="16">
        <v>27</v>
      </c>
      <c r="R39" s="16">
        <v>23</v>
      </c>
      <c r="S39" s="16">
        <v>30</v>
      </c>
      <c r="T39" s="16">
        <v>40</v>
      </c>
      <c r="U39" s="16">
        <v>41</v>
      </c>
    </row>
    <row r="40" spans="1:21" ht="18" customHeight="1">
      <c r="A40" s="93" t="s">
        <v>99</v>
      </c>
      <c r="B40" s="65">
        <v>1</v>
      </c>
      <c r="C40" s="16">
        <v>7</v>
      </c>
      <c r="D40" s="16">
        <v>11</v>
      </c>
      <c r="E40" s="16">
        <v>16</v>
      </c>
      <c r="F40" s="16">
        <v>37</v>
      </c>
      <c r="G40" s="16">
        <v>71</v>
      </c>
      <c r="H40" s="16">
        <v>97</v>
      </c>
      <c r="I40" s="16">
        <v>88</v>
      </c>
      <c r="J40" s="16">
        <v>65</v>
      </c>
      <c r="K40" s="16">
        <v>62</v>
      </c>
      <c r="L40" s="16">
        <v>63</v>
      </c>
      <c r="M40" s="16">
        <v>61</v>
      </c>
      <c r="N40" s="16">
        <v>56</v>
      </c>
      <c r="O40" s="16">
        <v>50</v>
      </c>
      <c r="P40" s="65">
        <v>38</v>
      </c>
      <c r="Q40" s="65">
        <v>36</v>
      </c>
      <c r="R40" s="65">
        <v>45</v>
      </c>
      <c r="S40" s="16">
        <v>39</v>
      </c>
      <c r="T40" s="16">
        <v>35</v>
      </c>
      <c r="U40" s="16">
        <v>34</v>
      </c>
    </row>
    <row r="41" spans="1:21" ht="18" customHeight="1">
      <c r="A41" s="93" t="s">
        <v>100</v>
      </c>
      <c r="B41" s="65">
        <v>2</v>
      </c>
      <c r="C41" s="65">
        <v>2</v>
      </c>
      <c r="D41" s="65">
        <v>3</v>
      </c>
      <c r="E41" s="65">
        <v>7</v>
      </c>
      <c r="F41" s="65">
        <v>12</v>
      </c>
      <c r="G41" s="65">
        <v>12</v>
      </c>
      <c r="H41" s="65">
        <v>18</v>
      </c>
      <c r="I41" s="65">
        <v>21</v>
      </c>
      <c r="J41" s="65">
        <v>22</v>
      </c>
      <c r="K41" s="65">
        <v>19</v>
      </c>
      <c r="L41" s="65">
        <v>15</v>
      </c>
      <c r="M41" s="65">
        <v>6</v>
      </c>
      <c r="N41" s="65">
        <v>6</v>
      </c>
      <c r="O41" s="65">
        <v>4</v>
      </c>
      <c r="P41" s="65">
        <v>5</v>
      </c>
      <c r="Q41" s="65">
        <v>6</v>
      </c>
      <c r="R41" s="65">
        <v>6</v>
      </c>
      <c r="S41" s="65">
        <v>12</v>
      </c>
      <c r="T41" s="65">
        <v>15</v>
      </c>
      <c r="U41" s="65">
        <v>14</v>
      </c>
    </row>
    <row r="42" spans="1:21" ht="18" customHeight="1">
      <c r="A42" s="93" t="s">
        <v>101</v>
      </c>
      <c r="B42" s="16">
        <v>35</v>
      </c>
      <c r="C42" s="16">
        <v>51</v>
      </c>
      <c r="D42" s="16">
        <v>47</v>
      </c>
      <c r="E42" s="16">
        <v>47</v>
      </c>
      <c r="F42" s="16">
        <v>46</v>
      </c>
      <c r="G42" s="16">
        <v>60</v>
      </c>
      <c r="H42" s="16">
        <v>68</v>
      </c>
      <c r="I42" s="16">
        <v>72</v>
      </c>
      <c r="J42" s="16">
        <v>77</v>
      </c>
      <c r="K42" s="16">
        <v>56</v>
      </c>
      <c r="L42" s="16">
        <v>46</v>
      </c>
      <c r="M42" s="16">
        <v>42</v>
      </c>
      <c r="N42" s="16">
        <v>36</v>
      </c>
      <c r="O42" s="16">
        <v>32</v>
      </c>
      <c r="P42" s="16">
        <v>25</v>
      </c>
      <c r="Q42" s="16">
        <v>31</v>
      </c>
      <c r="R42" s="16">
        <v>35</v>
      </c>
      <c r="S42" s="16">
        <v>51</v>
      </c>
      <c r="T42" s="16">
        <v>69</v>
      </c>
      <c r="U42" s="16">
        <v>88</v>
      </c>
    </row>
    <row r="43" spans="1:21" ht="18" customHeight="1">
      <c r="A43" s="93" t="s">
        <v>102</v>
      </c>
      <c r="B43" s="16">
        <v>128</v>
      </c>
      <c r="C43" s="16">
        <v>200</v>
      </c>
      <c r="D43" s="16">
        <v>253</v>
      </c>
      <c r="E43" s="16">
        <v>268</v>
      </c>
      <c r="F43" s="16">
        <v>235</v>
      </c>
      <c r="G43" s="16">
        <v>234</v>
      </c>
      <c r="H43" s="16">
        <v>237</v>
      </c>
      <c r="I43" s="16">
        <v>248</v>
      </c>
      <c r="J43" s="16">
        <v>250</v>
      </c>
      <c r="K43" s="16">
        <v>241</v>
      </c>
      <c r="L43" s="16">
        <v>198</v>
      </c>
      <c r="M43" s="16">
        <v>179</v>
      </c>
      <c r="N43" s="16">
        <v>148</v>
      </c>
      <c r="O43" s="16">
        <v>117</v>
      </c>
      <c r="P43" s="65">
        <v>103</v>
      </c>
      <c r="Q43" s="65">
        <v>83</v>
      </c>
      <c r="R43" s="65">
        <v>68</v>
      </c>
      <c r="S43" s="65">
        <v>69</v>
      </c>
      <c r="T43" s="65">
        <v>62</v>
      </c>
      <c r="U43" s="65">
        <v>65</v>
      </c>
    </row>
    <row r="44" spans="1:21" ht="18" customHeight="1">
      <c r="A44" s="93" t="s">
        <v>104</v>
      </c>
      <c r="B44" s="65">
        <v>2</v>
      </c>
      <c r="C44" s="65">
        <v>2</v>
      </c>
      <c r="D44" s="65">
        <v>2</v>
      </c>
      <c r="E44" s="65">
        <v>2</v>
      </c>
      <c r="F44" s="65">
        <v>5</v>
      </c>
      <c r="G44" s="65">
        <v>3</v>
      </c>
      <c r="H44" s="65">
        <v>8</v>
      </c>
      <c r="I44" s="65">
        <v>9</v>
      </c>
      <c r="J44" s="65">
        <v>9</v>
      </c>
      <c r="K44" s="65">
        <v>9</v>
      </c>
      <c r="L44" s="65">
        <v>8</v>
      </c>
      <c r="M44" s="65">
        <v>9</v>
      </c>
      <c r="N44" s="65">
        <v>6</v>
      </c>
      <c r="O44" s="65">
        <v>6</v>
      </c>
      <c r="P44" s="65">
        <v>8</v>
      </c>
      <c r="Q44" s="65">
        <v>9</v>
      </c>
      <c r="R44" s="65">
        <v>11</v>
      </c>
      <c r="S44" s="65">
        <v>22</v>
      </c>
      <c r="T44" s="16">
        <v>36</v>
      </c>
      <c r="U44" s="16">
        <v>43</v>
      </c>
    </row>
    <row r="45" spans="1:21" ht="18" customHeight="1">
      <c r="A45" s="93" t="s">
        <v>105</v>
      </c>
      <c r="B45" s="65">
        <v>10</v>
      </c>
      <c r="C45" s="65">
        <v>11</v>
      </c>
      <c r="D45" s="65">
        <v>16</v>
      </c>
      <c r="E45" s="65">
        <v>19</v>
      </c>
      <c r="F45" s="65">
        <v>30</v>
      </c>
      <c r="G45" s="65">
        <v>21</v>
      </c>
      <c r="H45" s="65">
        <v>38</v>
      </c>
      <c r="I45" s="65">
        <v>41</v>
      </c>
      <c r="J45" s="65">
        <v>49</v>
      </c>
      <c r="K45" s="65">
        <v>58</v>
      </c>
      <c r="L45" s="65">
        <v>52</v>
      </c>
      <c r="M45" s="65">
        <v>47</v>
      </c>
      <c r="N45" s="65">
        <v>42</v>
      </c>
      <c r="O45" s="65">
        <v>43</v>
      </c>
      <c r="P45" s="16">
        <v>47</v>
      </c>
      <c r="Q45" s="16">
        <v>50</v>
      </c>
      <c r="R45" s="16">
        <v>52</v>
      </c>
      <c r="S45" s="16">
        <v>64</v>
      </c>
      <c r="T45" s="16">
        <v>68</v>
      </c>
      <c r="U45" s="16">
        <v>73</v>
      </c>
    </row>
    <row r="46" spans="1:21" ht="18" customHeight="1">
      <c r="A46" s="109" t="s">
        <v>112</v>
      </c>
      <c r="B46" s="106">
        <f>SUM(B30:B45)</f>
        <v>507</v>
      </c>
      <c r="C46" s="106">
        <f t="shared" ref="C46:U46" si="2">SUM(C30:C45)</f>
        <v>740</v>
      </c>
      <c r="D46" s="106">
        <f t="shared" si="2"/>
        <v>918</v>
      </c>
      <c r="E46" s="106">
        <f t="shared" si="2"/>
        <v>1112</v>
      </c>
      <c r="F46" s="106">
        <f t="shared" si="2"/>
        <v>1241</v>
      </c>
      <c r="G46" s="106">
        <f t="shared" si="2"/>
        <v>1477</v>
      </c>
      <c r="H46" s="106">
        <f t="shared" si="2"/>
        <v>1831</v>
      </c>
      <c r="I46" s="106">
        <f t="shared" si="2"/>
        <v>2051</v>
      </c>
      <c r="J46" s="106">
        <f t="shared" si="2"/>
        <v>2125</v>
      </c>
      <c r="K46" s="106">
        <f t="shared" si="2"/>
        <v>2162</v>
      </c>
      <c r="L46" s="106">
        <f t="shared" si="2"/>
        <v>2192</v>
      </c>
      <c r="M46" s="106">
        <f t="shared" si="2"/>
        <v>2049</v>
      </c>
      <c r="N46" s="106">
        <f t="shared" si="2"/>
        <v>1818</v>
      </c>
      <c r="O46" s="106">
        <f t="shared" si="2"/>
        <v>1619</v>
      </c>
      <c r="P46" s="106">
        <f t="shared" si="2"/>
        <v>1438</v>
      </c>
      <c r="Q46" s="106">
        <f t="shared" si="2"/>
        <v>1326</v>
      </c>
      <c r="R46" s="106">
        <f t="shared" si="2"/>
        <v>1354</v>
      </c>
      <c r="S46" s="106">
        <f t="shared" si="2"/>
        <v>1487</v>
      </c>
      <c r="T46" s="106">
        <f t="shared" si="2"/>
        <v>1627</v>
      </c>
      <c r="U46" s="106">
        <f t="shared" si="2"/>
        <v>1754</v>
      </c>
    </row>
    <row r="47" spans="1:21" ht="18" customHeight="1">
      <c r="A47" s="108" t="s">
        <v>107</v>
      </c>
      <c r="B47" s="16">
        <f>B48-B46</f>
        <v>129</v>
      </c>
      <c r="C47" s="16">
        <f t="shared" ref="C47:U47" si="3">C48-C46</f>
        <v>167</v>
      </c>
      <c r="D47" s="16">
        <f t="shared" si="3"/>
        <v>190</v>
      </c>
      <c r="E47" s="16">
        <f t="shared" si="3"/>
        <v>236</v>
      </c>
      <c r="F47" s="16">
        <f t="shared" si="3"/>
        <v>279</v>
      </c>
      <c r="G47" s="16">
        <f t="shared" si="3"/>
        <v>331</v>
      </c>
      <c r="H47" s="16">
        <f t="shared" si="3"/>
        <v>438</v>
      </c>
      <c r="I47" s="16">
        <f t="shared" si="3"/>
        <v>493</v>
      </c>
      <c r="J47" s="16">
        <f t="shared" si="3"/>
        <v>517</v>
      </c>
      <c r="K47" s="16">
        <f t="shared" si="3"/>
        <v>478</v>
      </c>
      <c r="L47" s="16">
        <f t="shared" si="3"/>
        <v>507</v>
      </c>
      <c r="M47" s="16">
        <f t="shared" si="3"/>
        <v>461</v>
      </c>
      <c r="N47" s="16">
        <f t="shared" si="3"/>
        <v>339</v>
      </c>
      <c r="O47" s="16">
        <f t="shared" si="3"/>
        <v>329</v>
      </c>
      <c r="P47" s="16">
        <f t="shared" si="3"/>
        <v>288</v>
      </c>
      <c r="Q47" s="16">
        <f t="shared" si="3"/>
        <v>278</v>
      </c>
      <c r="R47" s="16">
        <f t="shared" si="3"/>
        <v>293</v>
      </c>
      <c r="S47" s="16">
        <f t="shared" si="3"/>
        <v>303</v>
      </c>
      <c r="T47" s="16">
        <f t="shared" si="3"/>
        <v>356</v>
      </c>
      <c r="U47" s="16">
        <f t="shared" si="3"/>
        <v>395</v>
      </c>
    </row>
    <row r="48" spans="1:21" ht="18" customHeight="1">
      <c r="A48" s="95" t="s">
        <v>34</v>
      </c>
      <c r="B48" s="63">
        <v>636</v>
      </c>
      <c r="C48" s="63">
        <v>907</v>
      </c>
      <c r="D48" s="63">
        <v>1108</v>
      </c>
      <c r="E48" s="63">
        <v>1348</v>
      </c>
      <c r="F48" s="63">
        <v>1520</v>
      </c>
      <c r="G48" s="63">
        <v>1808</v>
      </c>
      <c r="H48" s="63">
        <v>2269</v>
      </c>
      <c r="I48" s="63">
        <v>2544</v>
      </c>
      <c r="J48" s="63">
        <v>2642</v>
      </c>
      <c r="K48" s="63">
        <v>2640</v>
      </c>
      <c r="L48" s="63">
        <v>2699</v>
      </c>
      <c r="M48" s="63">
        <v>2510</v>
      </c>
      <c r="N48" s="63">
        <v>2157</v>
      </c>
      <c r="O48" s="63">
        <v>1948</v>
      </c>
      <c r="P48" s="63">
        <v>1726</v>
      </c>
      <c r="Q48" s="63">
        <v>1604</v>
      </c>
      <c r="R48" s="63">
        <v>1647</v>
      </c>
      <c r="S48" s="63">
        <v>1790</v>
      </c>
      <c r="T48" s="63">
        <v>1983</v>
      </c>
      <c r="U48" s="63">
        <v>2149</v>
      </c>
    </row>
    <row r="49" spans="1:21" ht="18" customHeight="1">
      <c r="A49" s="59" t="s">
        <v>51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18" customHeight="1">
      <c r="A50" s="74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1" ht="18" customHeight="1">
      <c r="A53" s="61" t="s">
        <v>45</v>
      </c>
      <c r="B53" s="91">
        <v>2002</v>
      </c>
      <c r="C53" s="91">
        <v>2003</v>
      </c>
      <c r="D53" s="91">
        <v>2004</v>
      </c>
      <c r="E53" s="91">
        <v>2005</v>
      </c>
      <c r="F53" s="91">
        <v>2006</v>
      </c>
      <c r="G53" s="91">
        <v>2007</v>
      </c>
      <c r="H53" s="91">
        <v>2008</v>
      </c>
      <c r="I53" s="91">
        <v>2009</v>
      </c>
      <c r="J53" s="91">
        <v>2010</v>
      </c>
      <c r="K53" s="91">
        <v>2011</v>
      </c>
      <c r="L53" s="91">
        <v>2012</v>
      </c>
      <c r="M53" s="91">
        <v>2013</v>
      </c>
      <c r="N53" s="91">
        <v>2014</v>
      </c>
      <c r="O53" s="91">
        <v>2015</v>
      </c>
      <c r="P53" s="91">
        <v>2016</v>
      </c>
      <c r="Q53" s="91">
        <v>2017</v>
      </c>
      <c r="R53" s="91">
        <v>2018</v>
      </c>
      <c r="S53" s="91">
        <v>2019</v>
      </c>
      <c r="T53" s="91">
        <v>2020</v>
      </c>
      <c r="U53" s="91">
        <v>2021</v>
      </c>
    </row>
    <row r="54" spans="1:21" ht="18" customHeight="1">
      <c r="A54" s="92" t="s">
        <v>90</v>
      </c>
      <c r="B54" s="16">
        <v>22</v>
      </c>
      <c r="C54" s="16">
        <v>24</v>
      </c>
      <c r="D54" s="16">
        <v>22</v>
      </c>
      <c r="E54" s="16">
        <v>26</v>
      </c>
      <c r="F54" s="16">
        <v>30</v>
      </c>
      <c r="G54" s="16">
        <v>37</v>
      </c>
      <c r="H54" s="16">
        <v>38</v>
      </c>
      <c r="I54" s="16">
        <v>42</v>
      </c>
      <c r="J54" s="16">
        <v>43</v>
      </c>
      <c r="K54" s="16">
        <v>47</v>
      </c>
      <c r="L54" s="16">
        <v>48</v>
      </c>
      <c r="M54" s="16">
        <v>48</v>
      </c>
      <c r="N54" s="16">
        <v>39</v>
      </c>
      <c r="O54" s="16">
        <v>30</v>
      </c>
      <c r="P54" s="16">
        <v>25</v>
      </c>
      <c r="Q54" s="16">
        <v>21</v>
      </c>
      <c r="R54" s="16">
        <v>19</v>
      </c>
      <c r="S54" s="16">
        <v>25</v>
      </c>
      <c r="T54" s="16">
        <v>33</v>
      </c>
      <c r="U54" s="16">
        <v>29</v>
      </c>
    </row>
    <row r="55" spans="1:21" ht="18" customHeight="1">
      <c r="A55" s="93" t="s">
        <v>91</v>
      </c>
      <c r="B55" s="16">
        <v>2</v>
      </c>
      <c r="C55" s="16">
        <v>7</v>
      </c>
      <c r="D55" s="16">
        <v>9</v>
      </c>
      <c r="E55" s="16">
        <v>20</v>
      </c>
      <c r="F55" s="16">
        <v>44</v>
      </c>
      <c r="G55" s="16">
        <v>70</v>
      </c>
      <c r="H55" s="16">
        <v>107</v>
      </c>
      <c r="I55" s="16">
        <v>137</v>
      </c>
      <c r="J55" s="16">
        <v>150</v>
      </c>
      <c r="K55" s="16">
        <v>160</v>
      </c>
      <c r="L55" s="16">
        <v>198</v>
      </c>
      <c r="M55" s="16">
        <v>183</v>
      </c>
      <c r="N55" s="16">
        <v>147</v>
      </c>
      <c r="O55" s="16">
        <v>127</v>
      </c>
      <c r="P55" s="16">
        <v>119</v>
      </c>
      <c r="Q55" s="16">
        <v>105</v>
      </c>
      <c r="R55" s="16">
        <v>110</v>
      </c>
      <c r="S55" s="16">
        <v>117</v>
      </c>
      <c r="T55" s="16">
        <v>107</v>
      </c>
      <c r="U55" s="16">
        <v>104</v>
      </c>
    </row>
    <row r="56" spans="1:21" ht="18" customHeight="1">
      <c r="A56" s="93" t="s">
        <v>92</v>
      </c>
      <c r="B56" s="16">
        <v>41</v>
      </c>
      <c r="C56" s="16">
        <v>43</v>
      </c>
      <c r="D56" s="16">
        <v>41</v>
      </c>
      <c r="E56" s="16">
        <v>46</v>
      </c>
      <c r="F56" s="16">
        <v>48</v>
      </c>
      <c r="G56" s="16">
        <v>59</v>
      </c>
      <c r="H56" s="16">
        <v>66</v>
      </c>
      <c r="I56" s="16">
        <v>66</v>
      </c>
      <c r="J56" s="16">
        <v>65</v>
      </c>
      <c r="K56" s="16">
        <v>69</v>
      </c>
      <c r="L56" s="16">
        <v>74</v>
      </c>
      <c r="M56" s="16">
        <v>74</v>
      </c>
      <c r="N56" s="16">
        <v>70</v>
      </c>
      <c r="O56" s="16">
        <v>73</v>
      </c>
      <c r="P56" s="16">
        <v>62</v>
      </c>
      <c r="Q56" s="16">
        <v>58</v>
      </c>
      <c r="R56" s="16">
        <v>57</v>
      </c>
      <c r="S56" s="16">
        <v>63</v>
      </c>
      <c r="T56" s="16">
        <v>60</v>
      </c>
      <c r="U56" s="16">
        <v>62</v>
      </c>
    </row>
    <row r="57" spans="1:21" ht="18" customHeight="1">
      <c r="A57" s="93" t="s">
        <v>93</v>
      </c>
      <c r="B57" s="16">
        <v>10</v>
      </c>
      <c r="C57" s="16">
        <v>21</v>
      </c>
      <c r="D57" s="16">
        <v>26</v>
      </c>
      <c r="E57" s="16">
        <v>35</v>
      </c>
      <c r="F57" s="16">
        <v>41</v>
      </c>
      <c r="G57" s="16">
        <v>49</v>
      </c>
      <c r="H57" s="16">
        <v>53</v>
      </c>
      <c r="I57" s="16">
        <v>56</v>
      </c>
      <c r="J57" s="16">
        <v>61</v>
      </c>
      <c r="K57" s="16">
        <v>46</v>
      </c>
      <c r="L57" s="16">
        <v>47</v>
      </c>
      <c r="M57" s="16">
        <v>41</v>
      </c>
      <c r="N57" s="16">
        <v>42</v>
      </c>
      <c r="O57" s="16">
        <v>40</v>
      </c>
      <c r="P57" s="16">
        <v>32</v>
      </c>
      <c r="Q57" s="16">
        <v>31</v>
      </c>
      <c r="R57" s="16">
        <v>43</v>
      </c>
      <c r="S57" s="16">
        <v>47</v>
      </c>
      <c r="T57" s="16">
        <v>62</v>
      </c>
      <c r="U57" s="16">
        <v>74</v>
      </c>
    </row>
    <row r="58" spans="1:21" ht="18" customHeight="1">
      <c r="A58" s="93" t="s">
        <v>94</v>
      </c>
      <c r="B58" s="16">
        <v>13</v>
      </c>
      <c r="C58" s="16">
        <v>22</v>
      </c>
      <c r="D58" s="16">
        <v>62</v>
      </c>
      <c r="E58" s="16">
        <v>107</v>
      </c>
      <c r="F58" s="16">
        <v>138</v>
      </c>
      <c r="G58" s="16">
        <v>162</v>
      </c>
      <c r="H58" s="16">
        <v>167</v>
      </c>
      <c r="I58" s="16">
        <v>168</v>
      </c>
      <c r="J58" s="16">
        <v>172</v>
      </c>
      <c r="K58" s="16">
        <v>168</v>
      </c>
      <c r="L58" s="16">
        <v>172</v>
      </c>
      <c r="M58" s="16">
        <v>165</v>
      </c>
      <c r="N58" s="16">
        <v>128</v>
      </c>
      <c r="O58" s="16">
        <v>108</v>
      </c>
      <c r="P58" s="16">
        <v>96</v>
      </c>
      <c r="Q58" s="16">
        <v>95</v>
      </c>
      <c r="R58" s="16">
        <v>90</v>
      </c>
      <c r="S58" s="16">
        <v>99</v>
      </c>
      <c r="T58" s="16">
        <v>102</v>
      </c>
      <c r="U58" s="16">
        <v>103</v>
      </c>
    </row>
    <row r="59" spans="1:21" ht="18" customHeight="1">
      <c r="A59" s="93" t="s">
        <v>95</v>
      </c>
      <c r="B59" s="16">
        <v>7</v>
      </c>
      <c r="C59" s="16">
        <v>32</v>
      </c>
      <c r="D59" s="16">
        <v>66</v>
      </c>
      <c r="E59" s="16">
        <v>114</v>
      </c>
      <c r="F59" s="16">
        <v>162</v>
      </c>
      <c r="G59" s="16">
        <v>220</v>
      </c>
      <c r="H59" s="16">
        <v>286</v>
      </c>
      <c r="I59" s="16">
        <v>363</v>
      </c>
      <c r="J59" s="16">
        <v>399</v>
      </c>
      <c r="K59" s="16">
        <v>438</v>
      </c>
      <c r="L59" s="16">
        <v>472</v>
      </c>
      <c r="M59" s="16">
        <v>465</v>
      </c>
      <c r="N59" s="16">
        <v>436</v>
      </c>
      <c r="O59" s="16">
        <v>415</v>
      </c>
      <c r="P59" s="16">
        <v>357</v>
      </c>
      <c r="Q59" s="16">
        <v>325</v>
      </c>
      <c r="R59" s="16">
        <v>310</v>
      </c>
      <c r="S59" s="16">
        <v>319</v>
      </c>
      <c r="T59" s="16">
        <v>321</v>
      </c>
      <c r="U59" s="16">
        <v>338</v>
      </c>
    </row>
    <row r="60" spans="1:21" ht="18" customHeight="1">
      <c r="A60" s="93" t="s">
        <v>96</v>
      </c>
      <c r="B60" s="16">
        <v>17</v>
      </c>
      <c r="C60" s="16">
        <v>21</v>
      </c>
      <c r="D60" s="16">
        <v>30</v>
      </c>
      <c r="E60" s="16">
        <v>33</v>
      </c>
      <c r="F60" s="16">
        <v>31</v>
      </c>
      <c r="G60" s="16">
        <v>39</v>
      </c>
      <c r="H60" s="16">
        <v>49</v>
      </c>
      <c r="I60" s="16">
        <v>47</v>
      </c>
      <c r="J60" s="16">
        <v>44</v>
      </c>
      <c r="K60" s="16">
        <v>50</v>
      </c>
      <c r="L60" s="16">
        <v>50</v>
      </c>
      <c r="M60" s="16">
        <v>45</v>
      </c>
      <c r="N60" s="16">
        <v>45</v>
      </c>
      <c r="O60" s="16">
        <v>36</v>
      </c>
      <c r="P60" s="16">
        <v>37</v>
      </c>
      <c r="Q60" s="16">
        <v>48</v>
      </c>
      <c r="R60" s="16">
        <v>48</v>
      </c>
      <c r="S60" s="16">
        <v>52</v>
      </c>
      <c r="T60" s="16">
        <v>56</v>
      </c>
      <c r="U60" s="16">
        <v>53</v>
      </c>
    </row>
    <row r="61" spans="1:21" ht="18" customHeight="1">
      <c r="A61" s="93" t="s">
        <v>97</v>
      </c>
      <c r="B61" s="16">
        <v>22</v>
      </c>
      <c r="C61" s="16">
        <v>33</v>
      </c>
      <c r="D61" s="16">
        <v>43</v>
      </c>
      <c r="E61" s="16">
        <v>66</v>
      </c>
      <c r="F61" s="16">
        <v>80</v>
      </c>
      <c r="G61" s="16">
        <v>90</v>
      </c>
      <c r="H61" s="16">
        <v>107</v>
      </c>
      <c r="I61" s="16">
        <v>144</v>
      </c>
      <c r="J61" s="16">
        <v>162</v>
      </c>
      <c r="K61" s="16">
        <v>188</v>
      </c>
      <c r="L61" s="16">
        <v>188</v>
      </c>
      <c r="M61" s="16">
        <v>195</v>
      </c>
      <c r="N61" s="16">
        <v>194</v>
      </c>
      <c r="O61" s="16">
        <v>193</v>
      </c>
      <c r="P61" s="16">
        <v>199</v>
      </c>
      <c r="Q61" s="16">
        <v>200</v>
      </c>
      <c r="R61" s="16">
        <v>194</v>
      </c>
      <c r="S61" s="16">
        <v>221</v>
      </c>
      <c r="T61" s="16">
        <v>259</v>
      </c>
      <c r="U61" s="16">
        <v>308</v>
      </c>
    </row>
    <row r="62" spans="1:21" ht="18" customHeight="1">
      <c r="A62" s="93" t="s">
        <v>110</v>
      </c>
      <c r="B62" s="16" t="s">
        <v>111</v>
      </c>
      <c r="C62" s="16" t="s">
        <v>111</v>
      </c>
      <c r="D62" s="16" t="s">
        <v>111</v>
      </c>
      <c r="E62" s="16" t="s">
        <v>111</v>
      </c>
      <c r="F62" s="16" t="s">
        <v>111</v>
      </c>
      <c r="G62" s="16">
        <v>1</v>
      </c>
      <c r="H62" s="16">
        <v>1</v>
      </c>
      <c r="I62" s="16">
        <v>1</v>
      </c>
      <c r="J62" s="16">
        <v>3</v>
      </c>
      <c r="K62" s="16">
        <v>4</v>
      </c>
      <c r="L62" s="16">
        <v>2</v>
      </c>
      <c r="M62" s="16">
        <v>7</v>
      </c>
      <c r="N62" s="16">
        <v>6</v>
      </c>
      <c r="O62" s="16">
        <v>9</v>
      </c>
      <c r="P62" s="16">
        <v>9</v>
      </c>
      <c r="Q62" s="16">
        <v>6</v>
      </c>
      <c r="R62" s="16">
        <v>17</v>
      </c>
      <c r="S62" s="16">
        <v>30</v>
      </c>
      <c r="T62" s="16">
        <v>58</v>
      </c>
      <c r="U62" s="16">
        <v>61</v>
      </c>
    </row>
    <row r="63" spans="1:21" ht="18" customHeight="1">
      <c r="A63" s="93" t="s">
        <v>98</v>
      </c>
      <c r="B63" s="16">
        <v>16</v>
      </c>
      <c r="C63" s="16">
        <v>33</v>
      </c>
      <c r="D63" s="16">
        <v>36</v>
      </c>
      <c r="E63" s="16">
        <v>40</v>
      </c>
      <c r="F63" s="16">
        <v>48</v>
      </c>
      <c r="G63" s="16">
        <v>50</v>
      </c>
      <c r="H63" s="16">
        <v>63</v>
      </c>
      <c r="I63" s="16">
        <v>70</v>
      </c>
      <c r="J63" s="16">
        <v>63</v>
      </c>
      <c r="K63" s="16">
        <v>59</v>
      </c>
      <c r="L63" s="16">
        <v>52</v>
      </c>
      <c r="M63" s="16">
        <v>45</v>
      </c>
      <c r="N63" s="16">
        <v>41</v>
      </c>
      <c r="O63" s="16">
        <v>37</v>
      </c>
      <c r="P63" s="16">
        <v>35</v>
      </c>
      <c r="Q63" s="16">
        <v>34</v>
      </c>
      <c r="R63" s="16">
        <v>36</v>
      </c>
      <c r="S63" s="16">
        <v>37</v>
      </c>
      <c r="T63" s="16">
        <v>45</v>
      </c>
      <c r="U63" s="16">
        <v>44</v>
      </c>
    </row>
    <row r="64" spans="1:21" ht="18" customHeight="1">
      <c r="A64" s="93" t="s">
        <v>99</v>
      </c>
      <c r="B64" s="16">
        <v>2</v>
      </c>
      <c r="C64" s="16">
        <v>2</v>
      </c>
      <c r="D64" s="16">
        <v>10</v>
      </c>
      <c r="E64" s="16">
        <v>16</v>
      </c>
      <c r="F64" s="16">
        <v>40</v>
      </c>
      <c r="G64" s="16">
        <v>67</v>
      </c>
      <c r="H64" s="16">
        <v>102</v>
      </c>
      <c r="I64" s="16">
        <v>84</v>
      </c>
      <c r="J64" s="16">
        <v>77</v>
      </c>
      <c r="K64" s="16">
        <v>73</v>
      </c>
      <c r="L64" s="16">
        <v>64</v>
      </c>
      <c r="M64" s="16">
        <v>86</v>
      </c>
      <c r="N64" s="16">
        <v>87</v>
      </c>
      <c r="O64" s="16">
        <v>65</v>
      </c>
      <c r="P64" s="16">
        <v>57</v>
      </c>
      <c r="Q64" s="16">
        <v>45</v>
      </c>
      <c r="R64" s="16">
        <v>48</v>
      </c>
      <c r="S64" s="16">
        <v>43</v>
      </c>
      <c r="T64" s="16">
        <v>42</v>
      </c>
      <c r="U64" s="16">
        <v>39</v>
      </c>
    </row>
    <row r="65" spans="1:21" ht="18" customHeight="1">
      <c r="A65" s="93" t="s">
        <v>100</v>
      </c>
      <c r="B65" s="16">
        <v>7</v>
      </c>
      <c r="C65" s="16">
        <v>7</v>
      </c>
      <c r="D65" s="16">
        <v>10</v>
      </c>
      <c r="E65" s="16">
        <v>12</v>
      </c>
      <c r="F65" s="16">
        <v>16</v>
      </c>
      <c r="G65" s="16">
        <v>19</v>
      </c>
      <c r="H65" s="16">
        <v>26</v>
      </c>
      <c r="I65" s="16">
        <v>36</v>
      </c>
      <c r="J65" s="16">
        <v>38</v>
      </c>
      <c r="K65" s="16">
        <v>33</v>
      </c>
      <c r="L65" s="16">
        <v>30</v>
      </c>
      <c r="M65" s="16">
        <v>28</v>
      </c>
      <c r="N65" s="16">
        <v>28</v>
      </c>
      <c r="O65" s="16">
        <v>25</v>
      </c>
      <c r="P65" s="16">
        <v>26</v>
      </c>
      <c r="Q65" s="16">
        <v>23</v>
      </c>
      <c r="R65" s="16">
        <v>32</v>
      </c>
      <c r="S65" s="16">
        <v>38</v>
      </c>
      <c r="T65" s="16">
        <v>40</v>
      </c>
      <c r="U65" s="16">
        <v>39</v>
      </c>
    </row>
    <row r="66" spans="1:21" ht="18" customHeight="1">
      <c r="A66" s="93" t="s">
        <v>101</v>
      </c>
      <c r="B66" s="16">
        <v>41</v>
      </c>
      <c r="C66" s="16">
        <v>50</v>
      </c>
      <c r="D66" s="16">
        <v>59</v>
      </c>
      <c r="E66" s="16">
        <v>66</v>
      </c>
      <c r="F66" s="16">
        <v>70</v>
      </c>
      <c r="G66" s="16">
        <v>78</v>
      </c>
      <c r="H66" s="16">
        <v>88</v>
      </c>
      <c r="I66" s="16">
        <v>102</v>
      </c>
      <c r="J66" s="16">
        <v>119</v>
      </c>
      <c r="K66" s="16">
        <v>99</v>
      </c>
      <c r="L66" s="16">
        <v>94</v>
      </c>
      <c r="M66" s="16">
        <v>88</v>
      </c>
      <c r="N66" s="16">
        <v>69</v>
      </c>
      <c r="O66" s="16">
        <v>55</v>
      </c>
      <c r="P66" s="16">
        <v>50</v>
      </c>
      <c r="Q66" s="16">
        <v>49</v>
      </c>
      <c r="R66" s="16">
        <v>56</v>
      </c>
      <c r="S66" s="16">
        <v>85</v>
      </c>
      <c r="T66" s="16">
        <v>108</v>
      </c>
      <c r="U66" s="16">
        <v>134</v>
      </c>
    </row>
    <row r="67" spans="1:21" ht="18" customHeight="1">
      <c r="A67" s="93" t="s">
        <v>102</v>
      </c>
      <c r="B67" s="16">
        <v>100</v>
      </c>
      <c r="C67" s="16">
        <v>154</v>
      </c>
      <c r="D67" s="16">
        <v>206</v>
      </c>
      <c r="E67" s="16">
        <v>218</v>
      </c>
      <c r="F67" s="16">
        <v>213</v>
      </c>
      <c r="G67" s="16">
        <v>223</v>
      </c>
      <c r="H67" s="16">
        <v>211</v>
      </c>
      <c r="I67" s="16">
        <v>230</v>
      </c>
      <c r="J67" s="16">
        <v>225</v>
      </c>
      <c r="K67" s="16">
        <v>235</v>
      </c>
      <c r="L67" s="16">
        <v>200</v>
      </c>
      <c r="M67" s="16">
        <v>169</v>
      </c>
      <c r="N67" s="16">
        <v>136</v>
      </c>
      <c r="O67" s="16">
        <v>102</v>
      </c>
      <c r="P67" s="16">
        <v>85</v>
      </c>
      <c r="Q67" s="16">
        <v>73</v>
      </c>
      <c r="R67" s="16">
        <v>49</v>
      </c>
      <c r="S67" s="16">
        <v>48</v>
      </c>
      <c r="T67" s="16">
        <v>47</v>
      </c>
      <c r="U67" s="16">
        <v>44</v>
      </c>
    </row>
    <row r="68" spans="1:21" ht="18" customHeight="1">
      <c r="A68" s="93" t="s">
        <v>104</v>
      </c>
      <c r="B68" s="16">
        <v>5</v>
      </c>
      <c r="C68" s="16">
        <v>5</v>
      </c>
      <c r="D68" s="16">
        <v>8</v>
      </c>
      <c r="E68" s="16">
        <v>12</v>
      </c>
      <c r="F68" s="16">
        <v>14</v>
      </c>
      <c r="G68" s="16">
        <v>16</v>
      </c>
      <c r="H68" s="16">
        <v>24</v>
      </c>
      <c r="I68" s="16">
        <v>24</v>
      </c>
      <c r="J68" s="16">
        <v>21</v>
      </c>
      <c r="K68" s="16">
        <v>23</v>
      </c>
      <c r="L68" s="16">
        <v>19</v>
      </c>
      <c r="M68" s="16">
        <v>21</v>
      </c>
      <c r="N68" s="16">
        <v>18</v>
      </c>
      <c r="O68" s="16">
        <v>14</v>
      </c>
      <c r="P68" s="16">
        <v>14</v>
      </c>
      <c r="Q68" s="16">
        <v>13</v>
      </c>
      <c r="R68" s="16">
        <v>18</v>
      </c>
      <c r="S68" s="16">
        <v>31</v>
      </c>
      <c r="T68" s="16">
        <v>47</v>
      </c>
      <c r="U68" s="16">
        <v>42</v>
      </c>
    </row>
    <row r="69" spans="1:21" ht="18" customHeight="1">
      <c r="A69" s="93" t="s">
        <v>105</v>
      </c>
      <c r="B69" s="16">
        <v>6</v>
      </c>
      <c r="C69" s="16">
        <v>5</v>
      </c>
      <c r="D69" s="16">
        <v>5</v>
      </c>
      <c r="E69" s="16">
        <v>8</v>
      </c>
      <c r="F69" s="16">
        <v>12</v>
      </c>
      <c r="G69" s="16">
        <v>17</v>
      </c>
      <c r="H69" s="16">
        <v>22</v>
      </c>
      <c r="I69" s="16">
        <v>34</v>
      </c>
      <c r="J69" s="16">
        <v>39</v>
      </c>
      <c r="K69" s="16">
        <v>41</v>
      </c>
      <c r="L69" s="16">
        <v>40</v>
      </c>
      <c r="M69" s="16">
        <v>39</v>
      </c>
      <c r="N69" s="16">
        <v>42</v>
      </c>
      <c r="O69" s="16">
        <v>42</v>
      </c>
      <c r="P69" s="16">
        <v>43</v>
      </c>
      <c r="Q69" s="16">
        <v>50</v>
      </c>
      <c r="R69" s="16">
        <v>46</v>
      </c>
      <c r="S69" s="16">
        <v>52</v>
      </c>
      <c r="T69" s="16">
        <v>60</v>
      </c>
      <c r="U69" s="16">
        <v>69</v>
      </c>
    </row>
    <row r="70" spans="1:21" ht="18" customHeight="1">
      <c r="A70" s="107" t="s">
        <v>112</v>
      </c>
      <c r="B70" s="106">
        <f>SUM(B54:B69)</f>
        <v>311</v>
      </c>
      <c r="C70" s="106">
        <f t="shared" ref="C70:U70" si="4">SUM(C54:C69)</f>
        <v>459</v>
      </c>
      <c r="D70" s="106">
        <f t="shared" si="4"/>
        <v>633</v>
      </c>
      <c r="E70" s="106">
        <f t="shared" si="4"/>
        <v>819</v>
      </c>
      <c r="F70" s="106">
        <f t="shared" si="4"/>
        <v>987</v>
      </c>
      <c r="G70" s="106">
        <f t="shared" si="4"/>
        <v>1197</v>
      </c>
      <c r="H70" s="106">
        <f t="shared" si="4"/>
        <v>1410</v>
      </c>
      <c r="I70" s="106">
        <f t="shared" si="4"/>
        <v>1604</v>
      </c>
      <c r="J70" s="106">
        <f t="shared" si="4"/>
        <v>1681</v>
      </c>
      <c r="K70" s="106">
        <f t="shared" si="4"/>
        <v>1733</v>
      </c>
      <c r="L70" s="106">
        <f t="shared" si="4"/>
        <v>1750</v>
      </c>
      <c r="M70" s="106">
        <f t="shared" si="4"/>
        <v>1699</v>
      </c>
      <c r="N70" s="106">
        <f t="shared" si="4"/>
        <v>1528</v>
      </c>
      <c r="O70" s="106">
        <f t="shared" si="4"/>
        <v>1371</v>
      </c>
      <c r="P70" s="106">
        <f t="shared" si="4"/>
        <v>1246</v>
      </c>
      <c r="Q70" s="106">
        <f t="shared" si="4"/>
        <v>1176</v>
      </c>
      <c r="R70" s="106">
        <f t="shared" si="4"/>
        <v>1173</v>
      </c>
      <c r="S70" s="106">
        <f t="shared" si="4"/>
        <v>1307</v>
      </c>
      <c r="T70" s="106">
        <f t="shared" si="4"/>
        <v>1447</v>
      </c>
      <c r="U70" s="106">
        <f t="shared" si="4"/>
        <v>1543</v>
      </c>
    </row>
    <row r="71" spans="1:21" ht="18" customHeight="1">
      <c r="A71" s="108" t="s">
        <v>107</v>
      </c>
      <c r="B71" s="16">
        <f>B72-B70</f>
        <v>125</v>
      </c>
      <c r="C71" s="16">
        <f t="shared" ref="C71:U71" si="5">C72-C70</f>
        <v>142</v>
      </c>
      <c r="D71" s="16">
        <f t="shared" si="5"/>
        <v>163</v>
      </c>
      <c r="E71" s="16">
        <f t="shared" si="5"/>
        <v>192</v>
      </c>
      <c r="F71" s="16">
        <f t="shared" si="5"/>
        <v>225</v>
      </c>
      <c r="G71" s="16">
        <f t="shared" si="5"/>
        <v>278</v>
      </c>
      <c r="H71" s="16">
        <f t="shared" si="5"/>
        <v>347</v>
      </c>
      <c r="I71" s="16">
        <f t="shared" si="5"/>
        <v>389</v>
      </c>
      <c r="J71" s="16">
        <f t="shared" si="5"/>
        <v>408</v>
      </c>
      <c r="K71" s="16">
        <f t="shared" si="5"/>
        <v>372</v>
      </c>
      <c r="L71" s="16">
        <f t="shared" si="5"/>
        <v>407</v>
      </c>
      <c r="M71" s="16">
        <f t="shared" si="5"/>
        <v>399</v>
      </c>
      <c r="N71" s="16">
        <f t="shared" si="5"/>
        <v>358</v>
      </c>
      <c r="O71" s="16">
        <f t="shared" si="5"/>
        <v>330</v>
      </c>
      <c r="P71" s="16">
        <f t="shared" si="5"/>
        <v>293</v>
      </c>
      <c r="Q71" s="16">
        <f t="shared" si="5"/>
        <v>306</v>
      </c>
      <c r="R71" s="16">
        <f t="shared" si="5"/>
        <v>329</v>
      </c>
      <c r="S71" s="16">
        <f t="shared" si="5"/>
        <v>345</v>
      </c>
      <c r="T71" s="16">
        <f t="shared" si="5"/>
        <v>393</v>
      </c>
      <c r="U71" s="16">
        <f t="shared" si="5"/>
        <v>418</v>
      </c>
    </row>
    <row r="72" spans="1:21" ht="18" customHeight="1">
      <c r="A72" s="95" t="s">
        <v>34</v>
      </c>
      <c r="B72" s="63">
        <v>436</v>
      </c>
      <c r="C72" s="63">
        <v>601</v>
      </c>
      <c r="D72" s="63">
        <v>796</v>
      </c>
      <c r="E72" s="63">
        <v>1011</v>
      </c>
      <c r="F72" s="63">
        <v>1212</v>
      </c>
      <c r="G72" s="63">
        <v>1475</v>
      </c>
      <c r="H72" s="63">
        <v>1757</v>
      </c>
      <c r="I72" s="63">
        <v>1993</v>
      </c>
      <c r="J72" s="63">
        <v>2089</v>
      </c>
      <c r="K72" s="63">
        <v>2105</v>
      </c>
      <c r="L72" s="63">
        <v>2157</v>
      </c>
      <c r="M72" s="63">
        <v>2098</v>
      </c>
      <c r="N72" s="63">
        <v>1886</v>
      </c>
      <c r="O72" s="63">
        <v>1701</v>
      </c>
      <c r="P72" s="63">
        <v>1539</v>
      </c>
      <c r="Q72" s="63">
        <v>1482</v>
      </c>
      <c r="R72" s="63">
        <v>1502</v>
      </c>
      <c r="S72" s="63">
        <v>1652</v>
      </c>
      <c r="T72" s="63">
        <v>1840</v>
      </c>
      <c r="U72" s="63">
        <v>1961</v>
      </c>
    </row>
    <row r="73" spans="1:21" ht="18" customHeight="1">
      <c r="A73" s="59" t="s">
        <v>51</v>
      </c>
    </row>
    <row r="74" spans="1:21" ht="18" customHeight="1">
      <c r="A74" s="74" t="s">
        <v>113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1"/>
  <sheetViews>
    <sheetView tabSelected="1" zoomScale="70" zoomScaleNormal="70" zoomScalePageLayoutView="70" workbookViewId="0">
      <selection activeCell="A2" sqref="A2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0" ht="29.1">
      <c r="A1" s="20" t="s">
        <v>0</v>
      </c>
    </row>
    <row r="2" spans="1:20" ht="24">
      <c r="A2" s="10" t="s">
        <v>11</v>
      </c>
    </row>
    <row r="3" spans="1:20" ht="18" customHeight="1"/>
    <row r="4" spans="1:20" ht="18" customHeight="1">
      <c r="A4" s="33" t="s">
        <v>114</v>
      </c>
    </row>
    <row r="5" spans="1:20" ht="18" customHeight="1"/>
    <row r="6" spans="1:20" ht="18" customHeight="1">
      <c r="A6" s="67"/>
      <c r="B6" s="96">
        <v>2002</v>
      </c>
      <c r="C6" s="96">
        <v>2003</v>
      </c>
      <c r="D6" s="96">
        <v>2004</v>
      </c>
      <c r="E6" s="96">
        <v>2005</v>
      </c>
      <c r="F6" s="96">
        <v>2006</v>
      </c>
      <c r="G6" s="96">
        <v>2007</v>
      </c>
      <c r="H6" s="96">
        <v>2008</v>
      </c>
      <c r="I6" s="96">
        <v>2009</v>
      </c>
      <c r="J6" s="96">
        <v>2010</v>
      </c>
      <c r="K6" s="96">
        <v>2011</v>
      </c>
      <c r="L6" s="96">
        <v>2012</v>
      </c>
      <c r="M6" s="96">
        <v>2013</v>
      </c>
      <c r="N6" s="96">
        <v>2014</v>
      </c>
      <c r="O6" s="96">
        <v>2015</v>
      </c>
      <c r="P6" s="96">
        <v>2016</v>
      </c>
      <c r="Q6" s="96">
        <v>2017</v>
      </c>
      <c r="R6" s="96">
        <v>2018</v>
      </c>
      <c r="S6" s="96">
        <v>2019</v>
      </c>
      <c r="T6" s="96">
        <v>2020</v>
      </c>
    </row>
    <row r="7" spans="1:20" ht="18" customHeight="1">
      <c r="A7" s="68" t="s">
        <v>34</v>
      </c>
      <c r="B7" s="24">
        <v>339</v>
      </c>
      <c r="C7" s="24">
        <v>391</v>
      </c>
      <c r="D7" s="24">
        <v>395</v>
      </c>
      <c r="E7" s="24">
        <v>458</v>
      </c>
      <c r="F7" s="24">
        <v>437</v>
      </c>
      <c r="G7" s="24">
        <v>496</v>
      </c>
      <c r="H7" s="24">
        <v>485</v>
      </c>
      <c r="I7" s="24">
        <v>445</v>
      </c>
      <c r="J7" s="24">
        <v>464</v>
      </c>
      <c r="K7" s="24">
        <v>410</v>
      </c>
      <c r="L7" s="24">
        <v>422</v>
      </c>
      <c r="M7" s="24">
        <v>401</v>
      </c>
      <c r="N7" s="24">
        <v>351</v>
      </c>
      <c r="O7" s="24">
        <v>369</v>
      </c>
      <c r="P7" s="24">
        <v>335</v>
      </c>
      <c r="Q7" s="24">
        <v>286</v>
      </c>
      <c r="R7" s="24">
        <v>281</v>
      </c>
      <c r="S7" s="24">
        <v>422</v>
      </c>
      <c r="T7" s="24">
        <v>311</v>
      </c>
    </row>
    <row r="8" spans="1:20" ht="18" customHeight="1">
      <c r="A8" s="77" t="s">
        <v>56</v>
      </c>
      <c r="B8" s="16">
        <v>308</v>
      </c>
      <c r="C8" s="16">
        <v>357</v>
      </c>
      <c r="D8" s="16">
        <v>351</v>
      </c>
      <c r="E8" s="16">
        <v>406</v>
      </c>
      <c r="F8" s="16">
        <v>389</v>
      </c>
      <c r="G8" s="16">
        <v>422</v>
      </c>
      <c r="H8" s="16">
        <v>425</v>
      </c>
      <c r="I8" s="16">
        <v>372</v>
      </c>
      <c r="J8" s="16">
        <v>381</v>
      </c>
      <c r="K8" s="16">
        <v>351</v>
      </c>
      <c r="L8" s="16">
        <v>368</v>
      </c>
      <c r="M8" s="16">
        <v>341</v>
      </c>
      <c r="N8" s="16">
        <v>304</v>
      </c>
      <c r="O8" s="16">
        <v>325</v>
      </c>
      <c r="P8" s="16">
        <v>280</v>
      </c>
      <c r="Q8" s="16">
        <v>245</v>
      </c>
      <c r="R8" s="65">
        <v>239</v>
      </c>
      <c r="S8" s="65">
        <v>368</v>
      </c>
      <c r="T8" s="65">
        <v>250</v>
      </c>
    </row>
    <row r="9" spans="1:20" ht="18" customHeight="1">
      <c r="A9" s="78" t="s">
        <v>57</v>
      </c>
      <c r="B9" s="18">
        <v>31</v>
      </c>
      <c r="C9" s="18">
        <v>34</v>
      </c>
      <c r="D9" s="18">
        <v>44</v>
      </c>
      <c r="E9" s="18">
        <v>52</v>
      </c>
      <c r="F9" s="18">
        <v>48</v>
      </c>
      <c r="G9" s="18">
        <v>74</v>
      </c>
      <c r="H9" s="18">
        <v>60</v>
      </c>
      <c r="I9" s="18">
        <v>73</v>
      </c>
      <c r="J9" s="18">
        <v>83</v>
      </c>
      <c r="K9" s="18">
        <v>59</v>
      </c>
      <c r="L9" s="18">
        <v>54</v>
      </c>
      <c r="M9" s="18">
        <v>60</v>
      </c>
      <c r="N9" s="18">
        <v>47</v>
      </c>
      <c r="O9" s="18">
        <v>44</v>
      </c>
      <c r="P9" s="18">
        <v>55</v>
      </c>
      <c r="Q9" s="18">
        <v>41</v>
      </c>
      <c r="R9" s="18">
        <v>42</v>
      </c>
      <c r="S9" s="18">
        <v>54</v>
      </c>
      <c r="T9" s="18">
        <v>61</v>
      </c>
    </row>
    <row r="10" spans="1:20" ht="18" customHeight="1">
      <c r="A10" s="32" t="s">
        <v>43</v>
      </c>
    </row>
    <row r="11" spans="1:20" ht="18" customHeight="1"/>
    <row r="12" spans="1:20" ht="18" customHeight="1">
      <c r="A12" s="33" t="s">
        <v>115</v>
      </c>
    </row>
    <row r="13" spans="1:20" ht="18" customHeight="1"/>
    <row r="14" spans="1:20" ht="18" customHeight="1">
      <c r="A14" s="67"/>
      <c r="B14" s="96">
        <v>2002</v>
      </c>
      <c r="C14" s="96">
        <v>2003</v>
      </c>
      <c r="D14" s="96">
        <v>2004</v>
      </c>
      <c r="E14" s="96">
        <v>2005</v>
      </c>
      <c r="F14" s="96">
        <v>2006</v>
      </c>
      <c r="G14" s="96">
        <v>2007</v>
      </c>
      <c r="H14" s="96">
        <v>2008</v>
      </c>
      <c r="I14" s="96">
        <v>2009</v>
      </c>
      <c r="J14" s="96">
        <v>2010</v>
      </c>
      <c r="K14" s="96">
        <v>2011</v>
      </c>
      <c r="L14" s="96">
        <v>2012</v>
      </c>
      <c r="M14" s="96">
        <v>2013</v>
      </c>
      <c r="N14" s="96">
        <v>2014</v>
      </c>
      <c r="O14" s="96">
        <v>2015</v>
      </c>
      <c r="P14" s="96">
        <v>2016</v>
      </c>
      <c r="Q14" s="96">
        <v>2017</v>
      </c>
      <c r="R14" s="96">
        <v>2018</v>
      </c>
      <c r="S14" s="96">
        <v>2019</v>
      </c>
      <c r="T14" s="96">
        <v>2020</v>
      </c>
    </row>
    <row r="15" spans="1:20" ht="18" customHeight="1">
      <c r="A15" s="68" t="s">
        <v>34</v>
      </c>
      <c r="B15" s="71">
        <v>1</v>
      </c>
      <c r="C15" s="71">
        <v>1</v>
      </c>
      <c r="D15" s="71">
        <v>1</v>
      </c>
      <c r="E15" s="71">
        <v>1</v>
      </c>
      <c r="F15" s="71">
        <v>1</v>
      </c>
      <c r="G15" s="71">
        <v>1</v>
      </c>
      <c r="H15" s="71">
        <v>1</v>
      </c>
      <c r="I15" s="71">
        <v>1</v>
      </c>
      <c r="J15" s="71">
        <v>1</v>
      </c>
      <c r="K15" s="71">
        <v>1</v>
      </c>
      <c r="L15" s="71">
        <v>1</v>
      </c>
      <c r="M15" s="71">
        <v>1</v>
      </c>
      <c r="N15" s="71">
        <v>1</v>
      </c>
      <c r="O15" s="71">
        <v>1</v>
      </c>
      <c r="P15" s="71">
        <v>1</v>
      </c>
      <c r="Q15" s="71">
        <v>1</v>
      </c>
      <c r="R15" s="71">
        <v>1</v>
      </c>
      <c r="S15" s="71">
        <v>1</v>
      </c>
      <c r="T15" s="71">
        <v>1</v>
      </c>
    </row>
    <row r="16" spans="1:20" ht="18" customHeight="1">
      <c r="A16" s="77" t="s">
        <v>56</v>
      </c>
      <c r="B16" s="72">
        <v>0.90855457227138647</v>
      </c>
      <c r="C16" s="72">
        <v>0.91304347826086951</v>
      </c>
      <c r="D16" s="72">
        <v>0.88860759493670882</v>
      </c>
      <c r="E16" s="72">
        <v>0.88646288209606983</v>
      </c>
      <c r="F16" s="72">
        <v>0.89016018306636158</v>
      </c>
      <c r="G16" s="72">
        <v>0.85080645161290325</v>
      </c>
      <c r="H16" s="72">
        <v>0.87628865979381443</v>
      </c>
      <c r="I16" s="72">
        <v>0.83595505617977528</v>
      </c>
      <c r="J16" s="72">
        <v>0.82112068965517238</v>
      </c>
      <c r="K16" s="72">
        <v>0.85609756097560974</v>
      </c>
      <c r="L16" s="72">
        <v>0.87203791469194314</v>
      </c>
      <c r="M16" s="72">
        <v>0.85037406483790523</v>
      </c>
      <c r="N16" s="72">
        <v>0.86609686609686609</v>
      </c>
      <c r="O16" s="72">
        <v>0.8807588075880759</v>
      </c>
      <c r="P16" s="72">
        <v>0.83582089552238803</v>
      </c>
      <c r="Q16" s="72">
        <v>0.85664335664335667</v>
      </c>
      <c r="R16" s="72">
        <v>0.85053380782918153</v>
      </c>
      <c r="S16" s="72">
        <v>0.87203791469194314</v>
      </c>
      <c r="T16" s="72">
        <f>T8/$T$7</f>
        <v>0.8038585209003215</v>
      </c>
    </row>
    <row r="17" spans="1:20" ht="18" customHeight="1">
      <c r="A17" s="78" t="s">
        <v>57</v>
      </c>
      <c r="B17" s="73">
        <v>9.1445427728613568E-2</v>
      </c>
      <c r="C17" s="73">
        <v>8.6956521739130432E-2</v>
      </c>
      <c r="D17" s="73">
        <v>0.11139240506329114</v>
      </c>
      <c r="E17" s="73">
        <v>0.11353711790393013</v>
      </c>
      <c r="F17" s="73">
        <v>0.10983981693363844</v>
      </c>
      <c r="G17" s="73">
        <v>0.14919354838709678</v>
      </c>
      <c r="H17" s="73">
        <v>0.12371134020618557</v>
      </c>
      <c r="I17" s="73">
        <v>0.16404494382022472</v>
      </c>
      <c r="J17" s="73">
        <v>0.1788793103448276</v>
      </c>
      <c r="K17" s="73">
        <v>0.14390243902439023</v>
      </c>
      <c r="L17" s="73">
        <v>0.12796208530805686</v>
      </c>
      <c r="M17" s="73">
        <v>0.14962593516209477</v>
      </c>
      <c r="N17" s="73">
        <v>0.13390313390313391</v>
      </c>
      <c r="O17" s="73">
        <v>0.11924119241192412</v>
      </c>
      <c r="P17" s="73">
        <v>0.16417910447761194</v>
      </c>
      <c r="Q17" s="73">
        <v>0.14335664335664336</v>
      </c>
      <c r="R17" s="73">
        <v>0.1494661921708185</v>
      </c>
      <c r="S17" s="73">
        <v>0.12796208530805686</v>
      </c>
      <c r="T17" s="110">
        <f>T9/$T$7</f>
        <v>0.19614147909967847</v>
      </c>
    </row>
    <row r="18" spans="1:20" ht="18" customHeight="1">
      <c r="A18" s="59" t="s">
        <v>51</v>
      </c>
    </row>
    <row r="19" spans="1:20" ht="18" customHeight="1"/>
    <row r="20" spans="1:20" ht="18" customHeight="1"/>
    <row r="21" spans="1:20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N13" sqref="N13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13" t="s">
        <v>2</v>
      </c>
      <c r="C6" s="113"/>
      <c r="D6" s="113"/>
      <c r="E6" s="113"/>
      <c r="F6" s="113"/>
      <c r="G6" s="113"/>
      <c r="H6" s="113"/>
      <c r="I6" s="113"/>
      <c r="J6" s="113"/>
    </row>
    <row r="8" spans="1:10">
      <c r="B8" s="111" t="s">
        <v>3</v>
      </c>
      <c r="C8" s="111"/>
      <c r="D8" s="111"/>
      <c r="E8" s="111"/>
      <c r="F8" s="111"/>
      <c r="G8" s="111"/>
    </row>
    <row r="9" spans="1:10">
      <c r="E9" s="4"/>
    </row>
    <row r="10" spans="1:10">
      <c r="B10" s="111" t="s">
        <v>4</v>
      </c>
      <c r="C10" s="111"/>
      <c r="D10" s="111"/>
      <c r="E10" s="111"/>
      <c r="F10" s="111"/>
      <c r="G10" s="111"/>
    </row>
    <row r="12" spans="1:10">
      <c r="B12" s="111" t="s">
        <v>5</v>
      </c>
      <c r="C12" s="111"/>
      <c r="D12" s="111"/>
      <c r="E12" s="111"/>
      <c r="F12" s="111"/>
      <c r="G12" s="111"/>
    </row>
    <row r="14" spans="1:10">
      <c r="B14" s="111" t="s">
        <v>6</v>
      </c>
      <c r="C14" s="111"/>
      <c r="D14" s="111"/>
      <c r="E14" s="111"/>
      <c r="F14" s="111"/>
      <c r="G14" s="111"/>
      <c r="H14" s="111"/>
      <c r="I14" s="111"/>
      <c r="J14" s="111"/>
    </row>
    <row r="16" spans="1:10">
      <c r="B16" s="111" t="s">
        <v>7</v>
      </c>
      <c r="C16" s="111"/>
      <c r="D16" s="111"/>
      <c r="E16" s="111"/>
      <c r="F16" s="111"/>
      <c r="G16" s="111"/>
      <c r="H16" s="111"/>
      <c r="I16" s="111"/>
    </row>
    <row r="18" spans="2:10">
      <c r="B18" s="111" t="s">
        <v>8</v>
      </c>
      <c r="C18" s="111"/>
      <c r="D18" s="111"/>
      <c r="E18" s="111"/>
      <c r="F18" s="111"/>
      <c r="G18" s="111"/>
      <c r="H18" s="111"/>
      <c r="I18" s="111"/>
    </row>
    <row r="20" spans="2:10">
      <c r="B20" s="111" t="s">
        <v>9</v>
      </c>
      <c r="C20" s="111"/>
      <c r="D20" s="111"/>
      <c r="E20" s="111"/>
      <c r="F20" s="111"/>
      <c r="G20" s="111"/>
      <c r="H20" s="111"/>
      <c r="I20" s="111"/>
      <c r="J20" s="111"/>
    </row>
    <row r="22" spans="2:10">
      <c r="B22" s="111" t="s">
        <v>10</v>
      </c>
      <c r="C22" s="111"/>
      <c r="D22" s="111"/>
      <c r="E22" s="111"/>
      <c r="F22" s="111"/>
      <c r="G22" s="111"/>
      <c r="H22" s="111"/>
      <c r="I22" s="111"/>
    </row>
    <row r="24" spans="2:10">
      <c r="B24" s="112" t="s">
        <v>11</v>
      </c>
      <c r="C24" s="112"/>
      <c r="D24" s="112"/>
      <c r="E24" s="112"/>
      <c r="F24" s="112"/>
      <c r="G24" s="112"/>
      <c r="H24" s="112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topLeftCell="A14" zoomScale="70" zoomScaleNormal="70" zoomScalePageLayoutView="70" workbookViewId="0">
      <selection activeCell="A2" sqref="A2"/>
    </sheetView>
  </sheetViews>
  <sheetFormatPr defaultColWidth="10.875" defaultRowHeight="15"/>
  <cols>
    <col min="1" max="1" width="37.875" style="5" customWidth="1"/>
    <col min="2" max="16384" width="10.875" style="5"/>
  </cols>
  <sheetData>
    <row r="1" spans="1:21" ht="30" customHeight="1">
      <c r="A1" s="20" t="s">
        <v>0</v>
      </c>
      <c r="B1" s="10"/>
      <c r="C1" s="10"/>
      <c r="D1" s="10"/>
      <c r="E1" s="11"/>
    </row>
    <row r="2" spans="1:21" ht="30" customHeight="1">
      <c r="A2" s="10" t="s">
        <v>12</v>
      </c>
      <c r="B2" s="10"/>
      <c r="C2" s="10"/>
      <c r="D2" s="10"/>
      <c r="E2" s="11"/>
    </row>
    <row r="5" spans="1:21" ht="18" customHeight="1">
      <c r="A5" s="21" t="s">
        <v>13</v>
      </c>
      <c r="B5" s="75" t="s">
        <v>14</v>
      </c>
      <c r="C5" s="75" t="s">
        <v>15</v>
      </c>
      <c r="D5" s="75" t="s">
        <v>16</v>
      </c>
      <c r="E5" s="75" t="s">
        <v>17</v>
      </c>
      <c r="F5" s="75" t="s">
        <v>18</v>
      </c>
      <c r="G5" s="75" t="s">
        <v>19</v>
      </c>
      <c r="H5" s="75" t="s">
        <v>20</v>
      </c>
      <c r="I5" s="75" t="s">
        <v>21</v>
      </c>
      <c r="J5" s="75" t="s">
        <v>22</v>
      </c>
      <c r="K5" s="75" t="s">
        <v>23</v>
      </c>
      <c r="L5" s="75" t="s">
        <v>24</v>
      </c>
      <c r="M5" s="75" t="s">
        <v>25</v>
      </c>
      <c r="N5" s="75" t="s">
        <v>26</v>
      </c>
      <c r="O5" s="75" t="s">
        <v>27</v>
      </c>
      <c r="P5" s="75" t="s">
        <v>28</v>
      </c>
      <c r="Q5" s="75" t="s">
        <v>29</v>
      </c>
      <c r="R5" s="75" t="s">
        <v>30</v>
      </c>
      <c r="S5" s="75" t="s">
        <v>31</v>
      </c>
      <c r="T5" s="75" t="s">
        <v>32</v>
      </c>
      <c r="U5" s="101" t="s">
        <v>33</v>
      </c>
    </row>
    <row r="6" spans="1:21" ht="18" customHeight="1">
      <c r="A6" s="15" t="s">
        <v>34</v>
      </c>
      <c r="B6" s="24">
        <v>34747</v>
      </c>
      <c r="C6" s="24">
        <v>35290</v>
      </c>
      <c r="D6" s="24">
        <v>36251</v>
      </c>
      <c r="E6" s="24">
        <v>37061</v>
      </c>
      <c r="F6" s="24">
        <v>38245</v>
      </c>
      <c r="G6" s="24">
        <v>39768</v>
      </c>
      <c r="H6" s="24">
        <v>41295</v>
      </c>
      <c r="I6" s="24">
        <v>42428</v>
      </c>
      <c r="J6" s="24">
        <v>42942</v>
      </c>
      <c r="K6" s="24">
        <v>43635</v>
      </c>
      <c r="L6" s="24">
        <v>43782</v>
      </c>
      <c r="M6" s="24">
        <v>43557</v>
      </c>
      <c r="N6" s="24">
        <v>43113</v>
      </c>
      <c r="O6" s="24">
        <v>42796</v>
      </c>
      <c r="P6" s="24">
        <v>42323</v>
      </c>
      <c r="Q6" s="24">
        <v>42257</v>
      </c>
      <c r="R6" s="24">
        <v>42205</v>
      </c>
      <c r="S6" s="24">
        <v>42598</v>
      </c>
      <c r="T6" s="24">
        <v>43325</v>
      </c>
      <c r="U6" s="97">
        <v>44020</v>
      </c>
    </row>
    <row r="7" spans="1:21" ht="18" customHeight="1">
      <c r="A7" s="12" t="s">
        <v>35</v>
      </c>
      <c r="B7" s="23">
        <v>28387</v>
      </c>
      <c r="C7" s="23">
        <v>28432</v>
      </c>
      <c r="D7" s="23">
        <v>28886</v>
      </c>
      <c r="E7" s="23">
        <v>29172</v>
      </c>
      <c r="F7" s="23">
        <v>29852</v>
      </c>
      <c r="G7" s="23">
        <v>30600</v>
      </c>
      <c r="H7" s="23">
        <v>31189</v>
      </c>
      <c r="I7" s="23">
        <v>31751</v>
      </c>
      <c r="J7" s="23">
        <v>32094</v>
      </c>
      <c r="K7" s="23">
        <v>32734</v>
      </c>
      <c r="L7" s="23">
        <v>32815</v>
      </c>
      <c r="M7" s="23">
        <v>32890</v>
      </c>
      <c r="N7" s="23">
        <v>32999</v>
      </c>
      <c r="O7" s="23">
        <v>32982</v>
      </c>
      <c r="P7" s="23">
        <v>32923</v>
      </c>
      <c r="Q7" s="23">
        <v>33026</v>
      </c>
      <c r="R7" s="23">
        <v>32893</v>
      </c>
      <c r="S7" s="23">
        <v>32953</v>
      </c>
      <c r="T7" s="23">
        <v>33113</v>
      </c>
      <c r="U7" s="98">
        <v>33421</v>
      </c>
    </row>
    <row r="8" spans="1:21" ht="18" customHeight="1">
      <c r="A8" s="13" t="s">
        <v>36</v>
      </c>
      <c r="B8" s="16">
        <v>16000</v>
      </c>
      <c r="C8" s="16">
        <v>15872</v>
      </c>
      <c r="D8" s="16">
        <v>15873</v>
      </c>
      <c r="E8" s="16">
        <v>15854</v>
      </c>
      <c r="F8" s="16">
        <v>16038</v>
      </c>
      <c r="G8" s="16">
        <v>16071</v>
      </c>
      <c r="H8" s="16">
        <v>16118</v>
      </c>
      <c r="I8" s="16">
        <v>16271</v>
      </c>
      <c r="J8" s="16">
        <v>16373</v>
      </c>
      <c r="K8" s="16">
        <v>16528</v>
      </c>
      <c r="L8" s="16">
        <v>16565</v>
      </c>
      <c r="M8" s="16">
        <v>16618</v>
      </c>
      <c r="N8" s="16">
        <v>16682</v>
      </c>
      <c r="O8" s="16">
        <v>16628</v>
      </c>
      <c r="P8" s="16">
        <v>16587</v>
      </c>
      <c r="Q8" s="16">
        <v>16619</v>
      </c>
      <c r="R8" s="16">
        <v>16456</v>
      </c>
      <c r="S8" s="16">
        <v>16372</v>
      </c>
      <c r="T8" s="16">
        <v>16321</v>
      </c>
      <c r="U8" s="99">
        <v>16227</v>
      </c>
    </row>
    <row r="9" spans="1:21" ht="18" customHeight="1">
      <c r="A9" s="13" t="s">
        <v>37</v>
      </c>
      <c r="B9" s="16">
        <v>1033</v>
      </c>
      <c r="C9" s="16">
        <v>1020</v>
      </c>
      <c r="D9" s="16">
        <v>1035</v>
      </c>
      <c r="E9" s="16">
        <v>1055</v>
      </c>
      <c r="F9" s="16">
        <v>1086</v>
      </c>
      <c r="G9" s="16">
        <v>1118</v>
      </c>
      <c r="H9" s="16">
        <v>1138</v>
      </c>
      <c r="I9" s="16">
        <v>1147</v>
      </c>
      <c r="J9" s="16">
        <v>1177</v>
      </c>
      <c r="K9" s="16">
        <v>1228</v>
      </c>
      <c r="L9" s="16">
        <v>1233</v>
      </c>
      <c r="M9" s="16">
        <v>1227</v>
      </c>
      <c r="N9" s="16">
        <v>1246</v>
      </c>
      <c r="O9" s="16">
        <v>1241</v>
      </c>
      <c r="P9" s="16">
        <v>1240</v>
      </c>
      <c r="Q9" s="16">
        <v>1251</v>
      </c>
      <c r="R9" s="16">
        <v>1250</v>
      </c>
      <c r="S9" s="16">
        <v>1250</v>
      </c>
      <c r="T9" s="16">
        <v>1264</v>
      </c>
      <c r="U9" s="99">
        <v>1263</v>
      </c>
    </row>
    <row r="10" spans="1:21" ht="18" customHeight="1">
      <c r="A10" s="13" t="s">
        <v>38</v>
      </c>
      <c r="B10" s="16">
        <v>11069</v>
      </c>
      <c r="C10" s="16">
        <v>11245</v>
      </c>
      <c r="D10" s="16">
        <v>11666</v>
      </c>
      <c r="E10" s="16">
        <v>11944</v>
      </c>
      <c r="F10" s="16">
        <v>12407</v>
      </c>
      <c r="G10" s="16">
        <v>13081</v>
      </c>
      <c r="H10" s="16">
        <v>13581</v>
      </c>
      <c r="I10" s="16">
        <v>13964</v>
      </c>
      <c r="J10" s="16">
        <v>14165</v>
      </c>
      <c r="K10" s="16">
        <v>14604</v>
      </c>
      <c r="L10" s="16">
        <v>14637</v>
      </c>
      <c r="M10" s="16">
        <v>14658</v>
      </c>
      <c r="N10" s="16">
        <v>14675</v>
      </c>
      <c r="O10" s="16">
        <v>14715</v>
      </c>
      <c r="P10" s="16">
        <v>14695</v>
      </c>
      <c r="Q10" s="16">
        <v>14745</v>
      </c>
      <c r="R10" s="16">
        <v>14785</v>
      </c>
      <c r="S10" s="16">
        <v>14908</v>
      </c>
      <c r="T10" s="16">
        <v>15092</v>
      </c>
      <c r="U10" s="99">
        <v>15496</v>
      </c>
    </row>
    <row r="11" spans="1:21" ht="18" customHeight="1">
      <c r="A11" s="13" t="s">
        <v>39</v>
      </c>
      <c r="B11" s="16">
        <v>285</v>
      </c>
      <c r="C11" s="16">
        <v>295</v>
      </c>
      <c r="D11" s="16">
        <v>312</v>
      </c>
      <c r="E11" s="16">
        <v>319</v>
      </c>
      <c r="F11" s="16">
        <v>321</v>
      </c>
      <c r="G11" s="16">
        <v>330</v>
      </c>
      <c r="H11" s="16">
        <v>352</v>
      </c>
      <c r="I11" s="16">
        <v>369</v>
      </c>
      <c r="J11" s="16">
        <v>379</v>
      </c>
      <c r="K11" s="16">
        <v>374</v>
      </c>
      <c r="L11" s="16">
        <v>380</v>
      </c>
      <c r="M11" s="16">
        <v>387</v>
      </c>
      <c r="N11" s="16">
        <v>396</v>
      </c>
      <c r="O11" s="16">
        <v>398</v>
      </c>
      <c r="P11" s="16">
        <v>401</v>
      </c>
      <c r="Q11" s="16">
        <v>411</v>
      </c>
      <c r="R11" s="16">
        <v>402</v>
      </c>
      <c r="S11" s="16">
        <v>423</v>
      </c>
      <c r="T11" s="16">
        <v>436</v>
      </c>
      <c r="U11" s="99">
        <v>435</v>
      </c>
    </row>
    <row r="12" spans="1:21" ht="18" customHeight="1">
      <c r="A12" s="12" t="s">
        <v>40</v>
      </c>
      <c r="B12" s="23">
        <v>6360</v>
      </c>
      <c r="C12" s="23">
        <v>6858</v>
      </c>
      <c r="D12" s="23">
        <v>7365</v>
      </c>
      <c r="E12" s="23">
        <v>7889</v>
      </c>
      <c r="F12" s="23">
        <v>8393</v>
      </c>
      <c r="G12" s="23">
        <v>9168</v>
      </c>
      <c r="H12" s="23">
        <v>10106</v>
      </c>
      <c r="I12" s="23">
        <v>10677</v>
      </c>
      <c r="J12" s="23">
        <v>10848</v>
      </c>
      <c r="K12" s="23">
        <v>10901</v>
      </c>
      <c r="L12" s="23">
        <v>10967</v>
      </c>
      <c r="M12" s="23">
        <v>10667</v>
      </c>
      <c r="N12" s="23">
        <v>10114</v>
      </c>
      <c r="O12" s="23">
        <v>9814</v>
      </c>
      <c r="P12" s="23">
        <v>9400</v>
      </c>
      <c r="Q12" s="23">
        <v>9231</v>
      </c>
      <c r="R12" s="23">
        <v>9312</v>
      </c>
      <c r="S12" s="23">
        <v>9645</v>
      </c>
      <c r="T12" s="23">
        <v>10212</v>
      </c>
      <c r="U12" s="98">
        <v>10599</v>
      </c>
    </row>
    <row r="13" spans="1:21" ht="18" customHeight="1">
      <c r="A13" s="13" t="s">
        <v>41</v>
      </c>
      <c r="B13" s="16">
        <v>4813</v>
      </c>
      <c r="C13" s="16">
        <v>4867</v>
      </c>
      <c r="D13" s="16">
        <v>4955</v>
      </c>
      <c r="E13" s="16">
        <v>5013</v>
      </c>
      <c r="F13" s="16">
        <v>5105</v>
      </c>
      <c r="G13" s="16">
        <v>5290</v>
      </c>
      <c r="H13" s="16">
        <v>5462</v>
      </c>
      <c r="I13" s="16">
        <v>5499</v>
      </c>
      <c r="J13" s="16">
        <v>5492</v>
      </c>
      <c r="K13" s="16">
        <v>5491</v>
      </c>
      <c r="L13" s="16">
        <v>5396</v>
      </c>
      <c r="M13" s="16">
        <v>5294</v>
      </c>
      <c r="N13" s="16">
        <v>5232</v>
      </c>
      <c r="O13" s="16">
        <v>5209</v>
      </c>
      <c r="P13" s="16">
        <v>5132</v>
      </c>
      <c r="Q13" s="16">
        <v>5063</v>
      </c>
      <c r="R13" s="16">
        <v>5030</v>
      </c>
      <c r="S13" s="16">
        <v>5036</v>
      </c>
      <c r="T13" s="16">
        <v>5080</v>
      </c>
      <c r="U13" s="99">
        <v>5105</v>
      </c>
    </row>
    <row r="14" spans="1:21" ht="18" customHeight="1">
      <c r="A14" s="17" t="s">
        <v>42</v>
      </c>
      <c r="B14" s="18">
        <v>1547</v>
      </c>
      <c r="C14" s="18">
        <v>1991</v>
      </c>
      <c r="D14" s="18">
        <v>2410</v>
      </c>
      <c r="E14" s="18">
        <v>2876</v>
      </c>
      <c r="F14" s="18">
        <v>3288</v>
      </c>
      <c r="G14" s="18">
        <v>3878</v>
      </c>
      <c r="H14" s="18">
        <v>4644</v>
      </c>
      <c r="I14" s="18">
        <v>5178</v>
      </c>
      <c r="J14" s="18">
        <v>5356</v>
      </c>
      <c r="K14" s="18">
        <v>5410</v>
      </c>
      <c r="L14" s="18">
        <v>5571</v>
      </c>
      <c r="M14" s="18">
        <v>5373</v>
      </c>
      <c r="N14" s="18">
        <v>4882</v>
      </c>
      <c r="O14" s="18">
        <v>4605</v>
      </c>
      <c r="P14" s="18">
        <v>4268</v>
      </c>
      <c r="Q14" s="18">
        <v>4168</v>
      </c>
      <c r="R14" s="18">
        <v>4282</v>
      </c>
      <c r="S14" s="18">
        <v>4609</v>
      </c>
      <c r="T14" s="18">
        <v>5132</v>
      </c>
      <c r="U14" s="100">
        <v>5494</v>
      </c>
    </row>
    <row r="15" spans="1:21" ht="18" customHeight="1">
      <c r="A15" s="14" t="s">
        <v>43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99"/>
    </row>
    <row r="16" spans="1:21" ht="18" customHeight="1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1" ht="18" customHeight="1"/>
    <row r="18" spans="1:21" ht="18" customHeight="1">
      <c r="A18" s="22" t="s">
        <v>44</v>
      </c>
      <c r="B18" s="75">
        <v>2002</v>
      </c>
      <c r="C18" s="75">
        <v>2003</v>
      </c>
      <c r="D18" s="75">
        <v>2004</v>
      </c>
      <c r="E18" s="75">
        <v>2005</v>
      </c>
      <c r="F18" s="75">
        <v>2006</v>
      </c>
      <c r="G18" s="75">
        <v>2007</v>
      </c>
      <c r="H18" s="75">
        <v>2008</v>
      </c>
      <c r="I18" s="75">
        <v>2009</v>
      </c>
      <c r="J18" s="75">
        <v>2010</v>
      </c>
      <c r="K18" s="75">
        <v>2011</v>
      </c>
      <c r="L18" s="75">
        <v>2012</v>
      </c>
      <c r="M18" s="75">
        <v>2013</v>
      </c>
      <c r="N18" s="75">
        <v>2014</v>
      </c>
      <c r="O18" s="75">
        <v>2015</v>
      </c>
      <c r="P18" s="75">
        <v>2016</v>
      </c>
      <c r="Q18" s="75">
        <v>2017</v>
      </c>
      <c r="R18" s="75">
        <v>2018</v>
      </c>
      <c r="S18" s="75">
        <v>2019</v>
      </c>
      <c r="T18" s="75">
        <v>2020</v>
      </c>
      <c r="U18" s="75">
        <v>2021</v>
      </c>
    </row>
    <row r="19" spans="1:21" ht="18" customHeight="1">
      <c r="A19" s="68" t="s">
        <v>34</v>
      </c>
      <c r="B19" s="24">
        <v>17583</v>
      </c>
      <c r="C19" s="24">
        <v>17937</v>
      </c>
      <c r="D19" s="24">
        <v>18444</v>
      </c>
      <c r="E19" s="24">
        <v>18929</v>
      </c>
      <c r="F19" s="24">
        <v>19548</v>
      </c>
      <c r="G19" s="24">
        <v>20390</v>
      </c>
      <c r="H19" s="24">
        <v>21248</v>
      </c>
      <c r="I19" s="24">
        <v>21797</v>
      </c>
      <c r="J19" s="24">
        <v>22072</v>
      </c>
      <c r="K19" s="24">
        <v>22475</v>
      </c>
      <c r="L19" s="24">
        <v>22567</v>
      </c>
      <c r="M19" s="24">
        <v>22431</v>
      </c>
      <c r="N19" s="24">
        <v>22186</v>
      </c>
      <c r="O19" s="24">
        <v>21955</v>
      </c>
      <c r="P19" s="24">
        <v>21679</v>
      </c>
      <c r="Q19" s="24">
        <v>21637</v>
      </c>
      <c r="R19" s="24">
        <v>21606</v>
      </c>
      <c r="S19" s="24">
        <v>21768</v>
      </c>
      <c r="T19" s="24">
        <v>22118</v>
      </c>
      <c r="U19" s="24">
        <v>22500</v>
      </c>
    </row>
    <row r="20" spans="1:21" ht="18" customHeight="1">
      <c r="A20" s="76" t="s">
        <v>35</v>
      </c>
      <c r="B20" s="23">
        <v>14243</v>
      </c>
      <c r="C20" s="23">
        <v>14305</v>
      </c>
      <c r="D20" s="23">
        <v>14545</v>
      </c>
      <c r="E20" s="23">
        <v>14741</v>
      </c>
      <c r="F20" s="23">
        <v>15131</v>
      </c>
      <c r="G20" s="23">
        <v>15563</v>
      </c>
      <c r="H20" s="23">
        <v>15866</v>
      </c>
      <c r="I20" s="23">
        <v>16135</v>
      </c>
      <c r="J20" s="23">
        <v>16329</v>
      </c>
      <c r="K20" s="23">
        <v>16707</v>
      </c>
      <c r="L20" s="23">
        <v>16760</v>
      </c>
      <c r="M20" s="23">
        <v>16815</v>
      </c>
      <c r="N20" s="23">
        <v>16904</v>
      </c>
      <c r="O20" s="23">
        <v>16857</v>
      </c>
      <c r="P20" s="23">
        <v>16810</v>
      </c>
      <c r="Q20" s="23">
        <v>16891</v>
      </c>
      <c r="R20" s="23">
        <v>16817</v>
      </c>
      <c r="S20" s="23">
        <v>16825</v>
      </c>
      <c r="T20" s="23">
        <v>16883</v>
      </c>
      <c r="U20" s="23">
        <v>17050</v>
      </c>
    </row>
    <row r="21" spans="1:21" ht="18" customHeight="1">
      <c r="A21" s="77" t="s">
        <v>36</v>
      </c>
      <c r="B21" s="16">
        <v>8027</v>
      </c>
      <c r="C21" s="16">
        <v>7961</v>
      </c>
      <c r="D21" s="16">
        <v>7956</v>
      </c>
      <c r="E21" s="16">
        <v>7950</v>
      </c>
      <c r="F21" s="16">
        <v>8058</v>
      </c>
      <c r="G21" s="16">
        <v>8076</v>
      </c>
      <c r="H21" s="16">
        <v>8065</v>
      </c>
      <c r="I21" s="16">
        <v>8127</v>
      </c>
      <c r="J21" s="16">
        <v>8198</v>
      </c>
      <c r="K21" s="16">
        <v>8269</v>
      </c>
      <c r="L21" s="16">
        <v>8309</v>
      </c>
      <c r="M21" s="16">
        <v>8334</v>
      </c>
      <c r="N21" s="16">
        <v>8390</v>
      </c>
      <c r="O21" s="16">
        <v>8358</v>
      </c>
      <c r="P21" s="16">
        <v>8316</v>
      </c>
      <c r="Q21" s="16">
        <v>8344</v>
      </c>
      <c r="R21" s="16">
        <v>8257</v>
      </c>
      <c r="S21" s="16">
        <v>8207</v>
      </c>
      <c r="T21" s="16">
        <v>8191</v>
      </c>
      <c r="U21" s="16">
        <v>8142</v>
      </c>
    </row>
    <row r="22" spans="1:21" ht="18" customHeight="1">
      <c r="A22" s="77" t="s">
        <v>37</v>
      </c>
      <c r="B22" s="16">
        <v>490</v>
      </c>
      <c r="C22" s="16">
        <v>498</v>
      </c>
      <c r="D22" s="16">
        <v>507</v>
      </c>
      <c r="E22" s="16">
        <v>516</v>
      </c>
      <c r="F22" s="16">
        <v>527</v>
      </c>
      <c r="G22" s="16">
        <v>546</v>
      </c>
      <c r="H22" s="16">
        <v>557</v>
      </c>
      <c r="I22" s="16">
        <v>554</v>
      </c>
      <c r="J22" s="16">
        <v>567</v>
      </c>
      <c r="K22" s="16">
        <v>588</v>
      </c>
      <c r="L22" s="16">
        <v>582</v>
      </c>
      <c r="M22" s="16">
        <v>580</v>
      </c>
      <c r="N22" s="16">
        <v>583</v>
      </c>
      <c r="O22" s="16">
        <v>580</v>
      </c>
      <c r="P22" s="16">
        <v>576</v>
      </c>
      <c r="Q22" s="16">
        <v>573</v>
      </c>
      <c r="R22" s="16">
        <v>576</v>
      </c>
      <c r="S22" s="16">
        <v>577</v>
      </c>
      <c r="T22" s="16">
        <v>581</v>
      </c>
      <c r="U22" s="16">
        <v>576</v>
      </c>
    </row>
    <row r="23" spans="1:21" ht="18" customHeight="1">
      <c r="A23" s="77" t="s">
        <v>38</v>
      </c>
      <c r="B23" s="16">
        <v>5578</v>
      </c>
      <c r="C23" s="16">
        <v>5693</v>
      </c>
      <c r="D23" s="16">
        <v>5922</v>
      </c>
      <c r="E23" s="16">
        <v>6115</v>
      </c>
      <c r="F23" s="16">
        <v>6385</v>
      </c>
      <c r="G23" s="16">
        <v>6770</v>
      </c>
      <c r="H23" s="16">
        <v>7066</v>
      </c>
      <c r="I23" s="16">
        <v>7268</v>
      </c>
      <c r="J23" s="16">
        <v>7369</v>
      </c>
      <c r="K23" s="16">
        <v>7651</v>
      </c>
      <c r="L23" s="16">
        <v>7665</v>
      </c>
      <c r="M23" s="16">
        <v>7699</v>
      </c>
      <c r="N23" s="16">
        <v>7722</v>
      </c>
      <c r="O23" s="16">
        <v>7707</v>
      </c>
      <c r="P23" s="16">
        <v>7706</v>
      </c>
      <c r="Q23" s="16">
        <v>7753</v>
      </c>
      <c r="R23" s="16">
        <v>7770</v>
      </c>
      <c r="S23" s="16">
        <v>7817</v>
      </c>
      <c r="T23" s="16">
        <v>7881</v>
      </c>
      <c r="U23" s="16">
        <v>8105</v>
      </c>
    </row>
    <row r="24" spans="1:21" ht="18" customHeight="1">
      <c r="A24" s="77" t="s">
        <v>39</v>
      </c>
      <c r="B24" s="16">
        <v>148</v>
      </c>
      <c r="C24" s="16">
        <v>153</v>
      </c>
      <c r="D24" s="16">
        <v>160</v>
      </c>
      <c r="E24" s="16">
        <v>160</v>
      </c>
      <c r="F24" s="16">
        <v>161</v>
      </c>
      <c r="G24" s="16">
        <v>171</v>
      </c>
      <c r="H24" s="16">
        <v>178</v>
      </c>
      <c r="I24" s="16">
        <v>186</v>
      </c>
      <c r="J24" s="16">
        <v>195</v>
      </c>
      <c r="K24" s="16">
        <v>199</v>
      </c>
      <c r="L24" s="16">
        <v>204</v>
      </c>
      <c r="M24" s="16">
        <v>202</v>
      </c>
      <c r="N24" s="16">
        <v>209</v>
      </c>
      <c r="O24" s="16">
        <v>212</v>
      </c>
      <c r="P24" s="16">
        <v>212</v>
      </c>
      <c r="Q24" s="16">
        <v>221</v>
      </c>
      <c r="R24" s="16">
        <v>214</v>
      </c>
      <c r="S24" s="16">
        <v>224</v>
      </c>
      <c r="T24" s="16">
        <v>230</v>
      </c>
      <c r="U24" s="16">
        <v>227</v>
      </c>
    </row>
    <row r="25" spans="1:21" ht="18" customHeight="1">
      <c r="A25" s="76" t="s">
        <v>40</v>
      </c>
      <c r="B25" s="23">
        <v>3340</v>
      </c>
      <c r="C25" s="23">
        <v>3632</v>
      </c>
      <c r="D25" s="23">
        <v>3899</v>
      </c>
      <c r="E25" s="23">
        <v>4188</v>
      </c>
      <c r="F25" s="23">
        <v>4417</v>
      </c>
      <c r="G25" s="23">
        <v>4827</v>
      </c>
      <c r="H25" s="23">
        <v>5382</v>
      </c>
      <c r="I25" s="23">
        <v>5662</v>
      </c>
      <c r="J25" s="23">
        <v>5743</v>
      </c>
      <c r="K25" s="23">
        <v>5768</v>
      </c>
      <c r="L25" s="23">
        <v>5807</v>
      </c>
      <c r="M25" s="23">
        <v>5616</v>
      </c>
      <c r="N25" s="23">
        <v>5282</v>
      </c>
      <c r="O25" s="23">
        <v>5098</v>
      </c>
      <c r="P25" s="23">
        <v>4869</v>
      </c>
      <c r="Q25" s="23">
        <v>4746</v>
      </c>
      <c r="R25" s="23">
        <v>4789</v>
      </c>
      <c r="S25" s="23">
        <v>4943</v>
      </c>
      <c r="T25" s="23">
        <v>5235</v>
      </c>
      <c r="U25" s="23">
        <v>5450</v>
      </c>
    </row>
    <row r="26" spans="1:21" ht="18" customHeight="1">
      <c r="A26" s="77" t="s">
        <v>41</v>
      </c>
      <c r="B26" s="16">
        <v>2458</v>
      </c>
      <c r="C26" s="16">
        <v>2474</v>
      </c>
      <c r="D26" s="16">
        <v>2526</v>
      </c>
      <c r="E26" s="16">
        <v>2574</v>
      </c>
      <c r="F26" s="16">
        <v>2611</v>
      </c>
      <c r="G26" s="16">
        <v>2716</v>
      </c>
      <c r="H26" s="16">
        <v>2791</v>
      </c>
      <c r="I26" s="16">
        <v>2786</v>
      </c>
      <c r="J26" s="16">
        <v>2797</v>
      </c>
      <c r="K26" s="16">
        <v>2807</v>
      </c>
      <c r="L26" s="16">
        <v>2767</v>
      </c>
      <c r="M26" s="16">
        <v>2733</v>
      </c>
      <c r="N26" s="16">
        <v>2704</v>
      </c>
      <c r="O26" s="16">
        <v>2683</v>
      </c>
      <c r="P26" s="16">
        <v>2654</v>
      </c>
      <c r="Q26" s="16">
        <v>2613</v>
      </c>
      <c r="R26" s="16">
        <v>2583</v>
      </c>
      <c r="S26" s="16">
        <v>2591</v>
      </c>
      <c r="T26" s="16">
        <v>2628</v>
      </c>
      <c r="U26" s="16">
        <v>2640</v>
      </c>
    </row>
    <row r="27" spans="1:21" ht="18" customHeight="1">
      <c r="A27" s="78" t="s">
        <v>42</v>
      </c>
      <c r="B27" s="18">
        <v>882</v>
      </c>
      <c r="C27" s="18">
        <v>1158</v>
      </c>
      <c r="D27" s="18">
        <v>1373</v>
      </c>
      <c r="E27" s="18">
        <v>1614</v>
      </c>
      <c r="F27" s="18">
        <v>1806</v>
      </c>
      <c r="G27" s="18">
        <v>2111</v>
      </c>
      <c r="H27" s="18">
        <v>2591</v>
      </c>
      <c r="I27" s="18">
        <v>2876</v>
      </c>
      <c r="J27" s="18">
        <v>2946</v>
      </c>
      <c r="K27" s="18">
        <v>2961</v>
      </c>
      <c r="L27" s="18">
        <v>3040</v>
      </c>
      <c r="M27" s="18">
        <v>2883</v>
      </c>
      <c r="N27" s="18">
        <v>2578</v>
      </c>
      <c r="O27" s="18">
        <v>2415</v>
      </c>
      <c r="P27" s="18">
        <v>2215</v>
      </c>
      <c r="Q27" s="18">
        <v>2133</v>
      </c>
      <c r="R27" s="18">
        <v>2206</v>
      </c>
      <c r="S27" s="18">
        <v>2352</v>
      </c>
      <c r="T27" s="18">
        <v>2607</v>
      </c>
      <c r="U27" s="18">
        <v>2810</v>
      </c>
    </row>
    <row r="28" spans="1:21" ht="18" customHeight="1">
      <c r="A28" s="19" t="s">
        <v>43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8" customHeight="1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1" spans="1:21" ht="18" customHeight="1">
      <c r="A31" s="22" t="s">
        <v>45</v>
      </c>
      <c r="B31" s="75">
        <v>2002</v>
      </c>
      <c r="C31" s="75">
        <v>2003</v>
      </c>
      <c r="D31" s="75">
        <v>2004</v>
      </c>
      <c r="E31" s="75">
        <v>2005</v>
      </c>
      <c r="F31" s="75">
        <v>2006</v>
      </c>
      <c r="G31" s="75">
        <v>2007</v>
      </c>
      <c r="H31" s="75">
        <v>2008</v>
      </c>
      <c r="I31" s="75">
        <v>2009</v>
      </c>
      <c r="J31" s="75">
        <v>2010</v>
      </c>
      <c r="K31" s="75">
        <v>2011</v>
      </c>
      <c r="L31" s="75">
        <v>2012</v>
      </c>
      <c r="M31" s="75">
        <v>2013</v>
      </c>
      <c r="N31" s="75">
        <v>2014</v>
      </c>
      <c r="O31" s="75">
        <v>2015</v>
      </c>
      <c r="P31" s="75">
        <v>2016</v>
      </c>
      <c r="Q31" s="75">
        <v>2017</v>
      </c>
      <c r="R31" s="75">
        <v>2018</v>
      </c>
      <c r="S31" s="75">
        <v>2019</v>
      </c>
      <c r="T31" s="75">
        <v>2020</v>
      </c>
      <c r="U31" s="75">
        <v>2021</v>
      </c>
    </row>
    <row r="32" spans="1:21" ht="18" customHeight="1">
      <c r="A32" s="68" t="s">
        <v>34</v>
      </c>
      <c r="B32" s="24">
        <v>17164</v>
      </c>
      <c r="C32" s="24">
        <v>17353</v>
      </c>
      <c r="D32" s="24">
        <v>17807</v>
      </c>
      <c r="E32" s="24">
        <v>18132</v>
      </c>
      <c r="F32" s="24">
        <v>18697</v>
      </c>
      <c r="G32" s="24">
        <v>19378</v>
      </c>
      <c r="H32" s="24">
        <v>20047</v>
      </c>
      <c r="I32" s="24">
        <v>20631</v>
      </c>
      <c r="J32" s="24">
        <v>20870</v>
      </c>
      <c r="K32" s="24">
        <v>21160</v>
      </c>
      <c r="L32" s="24">
        <v>21215</v>
      </c>
      <c r="M32" s="24">
        <v>21126</v>
      </c>
      <c r="N32" s="24">
        <v>20927</v>
      </c>
      <c r="O32" s="24">
        <v>20841</v>
      </c>
      <c r="P32" s="24">
        <v>20644</v>
      </c>
      <c r="Q32" s="24">
        <v>20620</v>
      </c>
      <c r="R32" s="24">
        <v>20599</v>
      </c>
      <c r="S32" s="24">
        <v>20830</v>
      </c>
      <c r="T32" s="24">
        <v>21207</v>
      </c>
      <c r="U32" s="24">
        <v>21520</v>
      </c>
    </row>
    <row r="33" spans="1:21" ht="18" customHeight="1">
      <c r="A33" s="76" t="s">
        <v>35</v>
      </c>
      <c r="B33" s="23">
        <v>14144</v>
      </c>
      <c r="C33" s="23">
        <v>14127</v>
      </c>
      <c r="D33" s="23">
        <v>14341</v>
      </c>
      <c r="E33" s="23">
        <v>14431</v>
      </c>
      <c r="F33" s="23">
        <v>14721</v>
      </c>
      <c r="G33" s="23">
        <v>15037</v>
      </c>
      <c r="H33" s="23">
        <v>15323</v>
      </c>
      <c r="I33" s="23">
        <v>15616</v>
      </c>
      <c r="J33" s="23">
        <v>15765</v>
      </c>
      <c r="K33" s="23">
        <v>16027</v>
      </c>
      <c r="L33" s="23">
        <v>16055</v>
      </c>
      <c r="M33" s="23">
        <v>16075</v>
      </c>
      <c r="N33" s="23">
        <v>16095</v>
      </c>
      <c r="O33" s="23">
        <v>16125</v>
      </c>
      <c r="P33" s="23">
        <v>16113</v>
      </c>
      <c r="Q33" s="23">
        <v>16135</v>
      </c>
      <c r="R33" s="23">
        <v>16076</v>
      </c>
      <c r="S33" s="23">
        <v>16128</v>
      </c>
      <c r="T33" s="23">
        <v>16230</v>
      </c>
      <c r="U33" s="23">
        <v>16371</v>
      </c>
    </row>
    <row r="34" spans="1:21" ht="18" customHeight="1">
      <c r="A34" s="77" t="s">
        <v>36</v>
      </c>
      <c r="B34" s="16">
        <v>7973</v>
      </c>
      <c r="C34" s="16">
        <v>7911</v>
      </c>
      <c r="D34" s="16">
        <v>7917</v>
      </c>
      <c r="E34" s="16">
        <v>7904</v>
      </c>
      <c r="F34" s="16">
        <v>7980</v>
      </c>
      <c r="G34" s="16">
        <v>7995</v>
      </c>
      <c r="H34" s="16">
        <v>8053</v>
      </c>
      <c r="I34" s="16">
        <v>8144</v>
      </c>
      <c r="J34" s="16">
        <v>8175</v>
      </c>
      <c r="K34" s="16">
        <v>8259</v>
      </c>
      <c r="L34" s="16">
        <v>8256</v>
      </c>
      <c r="M34" s="16">
        <v>8284</v>
      </c>
      <c r="N34" s="16">
        <v>8292</v>
      </c>
      <c r="O34" s="16">
        <v>8270</v>
      </c>
      <c r="P34" s="16">
        <v>8271</v>
      </c>
      <c r="Q34" s="16">
        <v>8275</v>
      </c>
      <c r="R34" s="16">
        <v>8199</v>
      </c>
      <c r="S34" s="16">
        <v>8165</v>
      </c>
      <c r="T34" s="16">
        <v>8130</v>
      </c>
      <c r="U34" s="16">
        <v>8085</v>
      </c>
    </row>
    <row r="35" spans="1:21" ht="18" customHeight="1">
      <c r="A35" s="77" t="s">
        <v>37</v>
      </c>
      <c r="B35" s="16">
        <v>543</v>
      </c>
      <c r="C35" s="16">
        <v>522</v>
      </c>
      <c r="D35" s="16">
        <v>528</v>
      </c>
      <c r="E35" s="16">
        <v>539</v>
      </c>
      <c r="F35" s="16">
        <v>559</v>
      </c>
      <c r="G35" s="16">
        <v>572</v>
      </c>
      <c r="H35" s="16">
        <v>581</v>
      </c>
      <c r="I35" s="16">
        <v>593</v>
      </c>
      <c r="J35" s="16">
        <v>610</v>
      </c>
      <c r="K35" s="16">
        <v>640</v>
      </c>
      <c r="L35" s="16">
        <v>651</v>
      </c>
      <c r="M35" s="16">
        <v>647</v>
      </c>
      <c r="N35" s="16">
        <v>663</v>
      </c>
      <c r="O35" s="16">
        <v>661</v>
      </c>
      <c r="P35" s="16">
        <v>664</v>
      </c>
      <c r="Q35" s="16">
        <v>678</v>
      </c>
      <c r="R35" s="16">
        <v>674</v>
      </c>
      <c r="S35" s="16">
        <v>673</v>
      </c>
      <c r="T35" s="16">
        <v>683</v>
      </c>
      <c r="U35" s="16">
        <v>687</v>
      </c>
    </row>
    <row r="36" spans="1:21" ht="18" customHeight="1">
      <c r="A36" s="77" t="s">
        <v>38</v>
      </c>
      <c r="B36" s="16">
        <v>5491</v>
      </c>
      <c r="C36" s="16">
        <v>5552</v>
      </c>
      <c r="D36" s="16">
        <v>5744</v>
      </c>
      <c r="E36" s="16">
        <v>5829</v>
      </c>
      <c r="F36" s="16">
        <v>6022</v>
      </c>
      <c r="G36" s="16">
        <v>6311</v>
      </c>
      <c r="H36" s="16">
        <v>6515</v>
      </c>
      <c r="I36" s="16">
        <v>6696</v>
      </c>
      <c r="J36" s="16">
        <v>6796</v>
      </c>
      <c r="K36" s="16">
        <v>6953</v>
      </c>
      <c r="L36" s="16">
        <v>6972</v>
      </c>
      <c r="M36" s="16">
        <v>6959</v>
      </c>
      <c r="N36" s="16">
        <v>6953</v>
      </c>
      <c r="O36" s="16">
        <v>7008</v>
      </c>
      <c r="P36" s="16">
        <v>6989</v>
      </c>
      <c r="Q36" s="16">
        <v>6992</v>
      </c>
      <c r="R36" s="16">
        <v>7015</v>
      </c>
      <c r="S36" s="16">
        <v>7091</v>
      </c>
      <c r="T36" s="16">
        <v>7211</v>
      </c>
      <c r="U36" s="16">
        <v>7391</v>
      </c>
    </row>
    <row r="37" spans="1:21" ht="18" customHeight="1">
      <c r="A37" s="77" t="s">
        <v>39</v>
      </c>
      <c r="B37" s="16">
        <v>137</v>
      </c>
      <c r="C37" s="16">
        <v>142</v>
      </c>
      <c r="D37" s="16">
        <v>152</v>
      </c>
      <c r="E37" s="16">
        <v>159</v>
      </c>
      <c r="F37" s="16">
        <v>160</v>
      </c>
      <c r="G37" s="16">
        <v>159</v>
      </c>
      <c r="H37" s="16">
        <v>174</v>
      </c>
      <c r="I37" s="16">
        <v>183</v>
      </c>
      <c r="J37" s="16">
        <v>184</v>
      </c>
      <c r="K37" s="16">
        <v>175</v>
      </c>
      <c r="L37" s="16">
        <v>176</v>
      </c>
      <c r="M37" s="16">
        <v>185</v>
      </c>
      <c r="N37" s="16">
        <v>187</v>
      </c>
      <c r="O37" s="16">
        <v>186</v>
      </c>
      <c r="P37" s="16">
        <v>189</v>
      </c>
      <c r="Q37" s="16">
        <v>190</v>
      </c>
      <c r="R37" s="16">
        <v>188</v>
      </c>
      <c r="S37" s="16">
        <v>199</v>
      </c>
      <c r="T37" s="16">
        <v>206</v>
      </c>
      <c r="U37" s="16">
        <v>208</v>
      </c>
    </row>
    <row r="38" spans="1:21" ht="18" customHeight="1">
      <c r="A38" s="76" t="s">
        <v>40</v>
      </c>
      <c r="B38" s="23">
        <v>3020</v>
      </c>
      <c r="C38" s="23">
        <v>3226</v>
      </c>
      <c r="D38" s="23">
        <v>3466</v>
      </c>
      <c r="E38" s="23">
        <v>3701</v>
      </c>
      <c r="F38" s="23">
        <v>3976</v>
      </c>
      <c r="G38" s="23">
        <v>4341</v>
      </c>
      <c r="H38" s="23">
        <v>4724</v>
      </c>
      <c r="I38" s="23">
        <v>5015</v>
      </c>
      <c r="J38" s="23">
        <v>5105</v>
      </c>
      <c r="K38" s="23">
        <v>5133</v>
      </c>
      <c r="L38" s="23">
        <v>5160</v>
      </c>
      <c r="M38" s="23">
        <v>5051</v>
      </c>
      <c r="N38" s="23">
        <v>4832</v>
      </c>
      <c r="O38" s="23">
        <v>4716</v>
      </c>
      <c r="P38" s="23">
        <v>4531</v>
      </c>
      <c r="Q38" s="23">
        <v>4485</v>
      </c>
      <c r="R38" s="23">
        <v>4523</v>
      </c>
      <c r="S38" s="23">
        <v>4702</v>
      </c>
      <c r="T38" s="23">
        <v>4977</v>
      </c>
      <c r="U38" s="23">
        <v>5149</v>
      </c>
    </row>
    <row r="39" spans="1:21" ht="18" customHeight="1">
      <c r="A39" s="77" t="s">
        <v>41</v>
      </c>
      <c r="B39" s="16">
        <v>2355</v>
      </c>
      <c r="C39" s="16">
        <v>2393</v>
      </c>
      <c r="D39" s="16">
        <v>2429</v>
      </c>
      <c r="E39" s="16">
        <v>2439</v>
      </c>
      <c r="F39" s="16">
        <v>2494</v>
      </c>
      <c r="G39" s="16">
        <v>2574</v>
      </c>
      <c r="H39" s="16">
        <v>2671</v>
      </c>
      <c r="I39" s="16">
        <v>2713</v>
      </c>
      <c r="J39" s="16">
        <v>2695</v>
      </c>
      <c r="K39" s="16">
        <v>2684</v>
      </c>
      <c r="L39" s="16">
        <v>2629</v>
      </c>
      <c r="M39" s="16">
        <v>2561</v>
      </c>
      <c r="N39" s="16">
        <v>2528</v>
      </c>
      <c r="O39" s="16">
        <v>2526</v>
      </c>
      <c r="P39" s="16">
        <v>2478</v>
      </c>
      <c r="Q39" s="16">
        <v>2450</v>
      </c>
      <c r="R39" s="16">
        <v>2447</v>
      </c>
      <c r="S39" s="16">
        <v>2445</v>
      </c>
      <c r="T39" s="16">
        <v>2452</v>
      </c>
      <c r="U39" s="16">
        <v>2465</v>
      </c>
    </row>
    <row r="40" spans="1:21" ht="18" customHeight="1">
      <c r="A40" s="78" t="s">
        <v>42</v>
      </c>
      <c r="B40" s="18">
        <v>665</v>
      </c>
      <c r="C40" s="18">
        <v>833</v>
      </c>
      <c r="D40" s="18">
        <v>1037</v>
      </c>
      <c r="E40" s="18">
        <v>1262</v>
      </c>
      <c r="F40" s="18">
        <v>1482</v>
      </c>
      <c r="G40" s="18">
        <v>1767</v>
      </c>
      <c r="H40" s="18">
        <v>2053</v>
      </c>
      <c r="I40" s="18">
        <v>2302</v>
      </c>
      <c r="J40" s="18">
        <v>2410</v>
      </c>
      <c r="K40" s="18">
        <v>2449</v>
      </c>
      <c r="L40" s="18">
        <v>2531</v>
      </c>
      <c r="M40" s="18">
        <v>2490</v>
      </c>
      <c r="N40" s="18">
        <v>2304</v>
      </c>
      <c r="O40" s="18">
        <v>2190</v>
      </c>
      <c r="P40" s="18">
        <v>2053</v>
      </c>
      <c r="Q40" s="18">
        <v>2035</v>
      </c>
      <c r="R40" s="18">
        <v>2076</v>
      </c>
      <c r="S40" s="18">
        <v>2257</v>
      </c>
      <c r="T40" s="18">
        <v>2525</v>
      </c>
      <c r="U40" s="18">
        <v>2684</v>
      </c>
    </row>
    <row r="41" spans="1:21" ht="18" customHeight="1">
      <c r="A41" s="19" t="s">
        <v>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6"/>
  <sheetViews>
    <sheetView topLeftCell="A29" zoomScale="70" zoomScaleNormal="70" zoomScalePageLayoutView="70" workbookViewId="0">
      <selection activeCell="W62" sqref="W62"/>
    </sheetView>
  </sheetViews>
  <sheetFormatPr defaultColWidth="10.875" defaultRowHeight="15"/>
  <cols>
    <col min="1" max="1" width="36" style="5" customWidth="1"/>
    <col min="2" max="2" width="11.625" style="5" customWidth="1"/>
    <col min="3" max="16384" width="10.875" style="5"/>
  </cols>
  <sheetData>
    <row r="1" spans="1:21" ht="30.75" customHeight="1">
      <c r="A1" s="20" t="s">
        <v>0</v>
      </c>
      <c r="B1" s="10"/>
      <c r="C1" s="10"/>
      <c r="D1" s="10"/>
      <c r="E1" s="11"/>
    </row>
    <row r="2" spans="1:21" ht="30.75" customHeight="1">
      <c r="A2" s="10" t="s">
        <v>46</v>
      </c>
      <c r="B2" s="11"/>
      <c r="C2" s="11"/>
      <c r="D2" s="11"/>
      <c r="E2" s="11"/>
      <c r="F2" s="11"/>
      <c r="G2" s="11"/>
      <c r="H2" s="11"/>
    </row>
    <row r="5" spans="1:21" ht="18" customHeight="1">
      <c r="A5" s="8" t="s">
        <v>47</v>
      </c>
      <c r="B5" s="8"/>
      <c r="C5" s="8"/>
      <c r="D5" s="8"/>
      <c r="E5" s="8"/>
    </row>
    <row r="6" spans="1:21" ht="18" customHeight="1">
      <c r="A6" s="8"/>
      <c r="B6" s="8"/>
      <c r="C6" s="8"/>
      <c r="D6" s="8"/>
      <c r="E6" s="8"/>
    </row>
    <row r="7" spans="1:21" s="26" customFormat="1" ht="18" customHeight="1">
      <c r="A7" s="79" t="s">
        <v>13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</row>
    <row r="8" spans="1:21" s="26" customFormat="1" ht="18" customHeight="1">
      <c r="A8" s="27" t="s">
        <v>34</v>
      </c>
      <c r="B8" s="42">
        <v>34747</v>
      </c>
      <c r="C8" s="42">
        <v>35290</v>
      </c>
      <c r="D8" s="42">
        <v>36251</v>
      </c>
      <c r="E8" s="42">
        <v>37061</v>
      </c>
      <c r="F8" s="42">
        <v>38245</v>
      </c>
      <c r="G8" s="42">
        <v>39768</v>
      </c>
      <c r="H8" s="42">
        <v>41295</v>
      </c>
      <c r="I8" s="42">
        <v>42428</v>
      </c>
      <c r="J8" s="42">
        <v>42942</v>
      </c>
      <c r="K8" s="42">
        <v>43635</v>
      </c>
      <c r="L8" s="42">
        <v>43782</v>
      </c>
      <c r="M8" s="42">
        <v>43557</v>
      </c>
      <c r="N8" s="42">
        <v>43113</v>
      </c>
      <c r="O8" s="42">
        <v>42796</v>
      </c>
      <c r="P8" s="42">
        <v>42323</v>
      </c>
      <c r="Q8" s="42">
        <v>42257</v>
      </c>
      <c r="R8" s="42">
        <v>42205</v>
      </c>
      <c r="S8" s="42">
        <v>42598</v>
      </c>
      <c r="T8" s="42">
        <v>43325</v>
      </c>
      <c r="U8" s="42">
        <v>44020</v>
      </c>
    </row>
    <row r="9" spans="1:21" s="26" customFormat="1" ht="18" customHeight="1">
      <c r="A9" s="28" t="s">
        <v>48</v>
      </c>
      <c r="B9" s="29">
        <v>33200</v>
      </c>
      <c r="C9" s="29">
        <v>33299</v>
      </c>
      <c r="D9" s="29">
        <v>33841</v>
      </c>
      <c r="E9" s="29">
        <v>34185</v>
      </c>
      <c r="F9" s="29">
        <v>34957</v>
      </c>
      <c r="G9" s="29">
        <v>35890</v>
      </c>
      <c r="H9" s="29">
        <v>36651</v>
      </c>
      <c r="I9" s="29">
        <v>37250</v>
      </c>
      <c r="J9" s="29">
        <v>37586</v>
      </c>
      <c r="K9" s="29">
        <v>38225</v>
      </c>
      <c r="L9" s="29">
        <v>38211</v>
      </c>
      <c r="M9" s="29">
        <v>38184</v>
      </c>
      <c r="N9" s="29">
        <v>38231</v>
      </c>
      <c r="O9" s="29">
        <v>38191</v>
      </c>
      <c r="P9" s="29">
        <v>38055</v>
      </c>
      <c r="Q9" s="29">
        <v>38089</v>
      </c>
      <c r="R9" s="29">
        <v>37923</v>
      </c>
      <c r="S9" s="29">
        <v>37989</v>
      </c>
      <c r="T9" s="29">
        <v>38193</v>
      </c>
      <c r="U9" s="29">
        <v>38526</v>
      </c>
    </row>
    <row r="10" spans="1:21" s="26" customFormat="1" ht="18" customHeight="1">
      <c r="A10" s="30" t="s">
        <v>49</v>
      </c>
      <c r="B10" s="31">
        <v>1547</v>
      </c>
      <c r="C10" s="31">
        <v>1991</v>
      </c>
      <c r="D10" s="31">
        <v>2410</v>
      </c>
      <c r="E10" s="31">
        <v>2876</v>
      </c>
      <c r="F10" s="31">
        <v>3288</v>
      </c>
      <c r="G10" s="31">
        <v>3878</v>
      </c>
      <c r="H10" s="31">
        <v>4644</v>
      </c>
      <c r="I10" s="31">
        <v>5178</v>
      </c>
      <c r="J10" s="31">
        <v>5356</v>
      </c>
      <c r="K10" s="31">
        <v>5410</v>
      </c>
      <c r="L10" s="31">
        <v>5571</v>
      </c>
      <c r="M10" s="31">
        <v>5373</v>
      </c>
      <c r="N10" s="31">
        <v>4882</v>
      </c>
      <c r="O10" s="31">
        <v>4605</v>
      </c>
      <c r="P10" s="31">
        <v>4268</v>
      </c>
      <c r="Q10" s="31">
        <v>4168</v>
      </c>
      <c r="R10" s="31">
        <v>4282</v>
      </c>
      <c r="S10" s="31">
        <v>4609</v>
      </c>
      <c r="T10" s="31">
        <v>5132</v>
      </c>
      <c r="U10" s="31">
        <v>5494</v>
      </c>
    </row>
    <row r="11" spans="1:21" s="26" customFormat="1" ht="18" customHeight="1">
      <c r="A11" s="32" t="s">
        <v>43</v>
      </c>
      <c r="B11" s="33"/>
      <c r="C11" s="33"/>
      <c r="D11" s="33"/>
      <c r="E11" s="33"/>
    </row>
    <row r="12" spans="1:21" s="26" customFormat="1" ht="18" customHeight="1">
      <c r="A12" s="33"/>
      <c r="B12" s="33"/>
      <c r="C12" s="33"/>
      <c r="D12" s="33"/>
      <c r="E12" s="33"/>
    </row>
    <row r="13" spans="1:21" s="26" customFormat="1" ht="18" customHeight="1">
      <c r="A13" s="79" t="s">
        <v>44</v>
      </c>
      <c r="B13" s="80">
        <v>2002</v>
      </c>
      <c r="C13" s="80">
        <v>2003</v>
      </c>
      <c r="D13" s="80">
        <v>2004</v>
      </c>
      <c r="E13" s="80">
        <v>2005</v>
      </c>
      <c r="F13" s="80">
        <v>2006</v>
      </c>
      <c r="G13" s="80">
        <v>2007</v>
      </c>
      <c r="H13" s="80">
        <v>2008</v>
      </c>
      <c r="I13" s="80">
        <v>2009</v>
      </c>
      <c r="J13" s="80">
        <v>2010</v>
      </c>
      <c r="K13" s="80">
        <v>2011</v>
      </c>
      <c r="L13" s="80">
        <v>2012</v>
      </c>
      <c r="M13" s="80">
        <v>2013</v>
      </c>
      <c r="N13" s="80">
        <v>2014</v>
      </c>
      <c r="O13" s="80">
        <v>2015</v>
      </c>
      <c r="P13" s="80">
        <v>2016</v>
      </c>
      <c r="Q13" s="80">
        <v>2017</v>
      </c>
      <c r="R13" s="80">
        <v>2018</v>
      </c>
      <c r="S13" s="80">
        <v>2019</v>
      </c>
      <c r="T13" s="80">
        <v>2020</v>
      </c>
      <c r="U13" s="80">
        <v>2021</v>
      </c>
    </row>
    <row r="14" spans="1:21" s="26" customFormat="1" ht="18" customHeight="1">
      <c r="A14" s="27" t="s">
        <v>34</v>
      </c>
      <c r="B14" s="42">
        <v>17583</v>
      </c>
      <c r="C14" s="42">
        <v>17937</v>
      </c>
      <c r="D14" s="42">
        <v>18444</v>
      </c>
      <c r="E14" s="42">
        <v>18929</v>
      </c>
      <c r="F14" s="42">
        <v>19548</v>
      </c>
      <c r="G14" s="42">
        <v>20390</v>
      </c>
      <c r="H14" s="42">
        <v>21248</v>
      </c>
      <c r="I14" s="42">
        <v>21797</v>
      </c>
      <c r="J14" s="42">
        <v>22072</v>
      </c>
      <c r="K14" s="42">
        <v>22475</v>
      </c>
      <c r="L14" s="42">
        <v>22567</v>
      </c>
      <c r="M14" s="42">
        <v>22431</v>
      </c>
      <c r="N14" s="42">
        <v>22186</v>
      </c>
      <c r="O14" s="42">
        <v>21955</v>
      </c>
      <c r="P14" s="42">
        <v>21679</v>
      </c>
      <c r="Q14" s="42">
        <v>21637</v>
      </c>
      <c r="R14" s="42">
        <v>21606</v>
      </c>
      <c r="S14" s="42">
        <v>21768</v>
      </c>
      <c r="T14" s="42">
        <v>22118</v>
      </c>
      <c r="U14" s="42">
        <v>22500</v>
      </c>
    </row>
    <row r="15" spans="1:21" s="26" customFormat="1" ht="18" customHeight="1">
      <c r="A15" s="28" t="s">
        <v>48</v>
      </c>
      <c r="B15" s="29">
        <v>16701</v>
      </c>
      <c r="C15" s="29">
        <v>16779</v>
      </c>
      <c r="D15" s="29">
        <v>17071</v>
      </c>
      <c r="E15" s="29">
        <v>17315</v>
      </c>
      <c r="F15" s="29">
        <v>17742</v>
      </c>
      <c r="G15" s="29">
        <v>18279</v>
      </c>
      <c r="H15" s="29">
        <v>18657</v>
      </c>
      <c r="I15" s="29">
        <v>18921</v>
      </c>
      <c r="J15" s="29">
        <v>19126</v>
      </c>
      <c r="K15" s="29">
        <v>19514</v>
      </c>
      <c r="L15" s="29">
        <v>19527</v>
      </c>
      <c r="M15" s="29">
        <v>19548</v>
      </c>
      <c r="N15" s="29">
        <v>19608</v>
      </c>
      <c r="O15" s="29">
        <v>19540</v>
      </c>
      <c r="P15" s="29">
        <v>19464</v>
      </c>
      <c r="Q15" s="29">
        <v>19504</v>
      </c>
      <c r="R15" s="29">
        <v>19400</v>
      </c>
      <c r="S15" s="29">
        <v>19416</v>
      </c>
      <c r="T15" s="29">
        <v>19511</v>
      </c>
      <c r="U15" s="29">
        <v>19690</v>
      </c>
    </row>
    <row r="16" spans="1:21" s="26" customFormat="1" ht="18" customHeight="1">
      <c r="A16" s="30" t="s">
        <v>49</v>
      </c>
      <c r="B16" s="31">
        <v>882</v>
      </c>
      <c r="C16" s="31">
        <v>1158</v>
      </c>
      <c r="D16" s="31">
        <v>1373</v>
      </c>
      <c r="E16" s="31">
        <v>1614</v>
      </c>
      <c r="F16" s="31">
        <v>1806</v>
      </c>
      <c r="G16" s="31">
        <v>2111</v>
      </c>
      <c r="H16" s="31">
        <v>2591</v>
      </c>
      <c r="I16" s="31">
        <v>2876</v>
      </c>
      <c r="J16" s="31">
        <v>2946</v>
      </c>
      <c r="K16" s="31">
        <v>2961</v>
      </c>
      <c r="L16" s="31">
        <v>3040</v>
      </c>
      <c r="M16" s="31">
        <v>2883</v>
      </c>
      <c r="N16" s="31">
        <v>2578</v>
      </c>
      <c r="O16" s="31">
        <v>2415</v>
      </c>
      <c r="P16" s="31">
        <v>2215</v>
      </c>
      <c r="Q16" s="31">
        <v>2133</v>
      </c>
      <c r="R16" s="31">
        <v>2206</v>
      </c>
      <c r="S16" s="31">
        <v>2352</v>
      </c>
      <c r="T16" s="31">
        <v>2607</v>
      </c>
      <c r="U16" s="31">
        <v>2810</v>
      </c>
    </row>
    <row r="17" spans="1:21" s="26" customFormat="1" ht="18" customHeight="1">
      <c r="A17" s="32" t="s">
        <v>43</v>
      </c>
      <c r="B17" s="33"/>
      <c r="C17" s="33"/>
      <c r="D17" s="33"/>
      <c r="E17" s="33"/>
    </row>
    <row r="18" spans="1:21" s="26" customFormat="1" ht="18" customHeight="1">
      <c r="A18" s="34"/>
      <c r="B18" s="33"/>
      <c r="C18" s="33"/>
      <c r="D18" s="33"/>
      <c r="E18" s="33"/>
    </row>
    <row r="19" spans="1:21" s="26" customFormat="1" ht="18" customHeight="1">
      <c r="A19" s="34"/>
      <c r="B19" s="33"/>
      <c r="C19" s="33"/>
      <c r="D19" s="33"/>
      <c r="E19" s="33"/>
    </row>
    <row r="20" spans="1:21" s="26" customFormat="1" ht="18" customHeight="1">
      <c r="A20" s="79" t="s">
        <v>45</v>
      </c>
      <c r="B20" s="80">
        <v>2002</v>
      </c>
      <c r="C20" s="80">
        <v>2003</v>
      </c>
      <c r="D20" s="80">
        <v>2004</v>
      </c>
      <c r="E20" s="80">
        <v>2005</v>
      </c>
      <c r="F20" s="80">
        <v>2006</v>
      </c>
      <c r="G20" s="80">
        <v>2007</v>
      </c>
      <c r="H20" s="80">
        <v>2008</v>
      </c>
      <c r="I20" s="80">
        <v>2009</v>
      </c>
      <c r="J20" s="80">
        <v>2010</v>
      </c>
      <c r="K20" s="80">
        <v>2011</v>
      </c>
      <c r="L20" s="80">
        <v>2012</v>
      </c>
      <c r="M20" s="80">
        <v>2013</v>
      </c>
      <c r="N20" s="80">
        <v>2014</v>
      </c>
      <c r="O20" s="80">
        <v>2015</v>
      </c>
      <c r="P20" s="80">
        <v>2016</v>
      </c>
      <c r="Q20" s="80">
        <v>2017</v>
      </c>
      <c r="R20" s="80">
        <v>2018</v>
      </c>
      <c r="S20" s="80">
        <v>2019</v>
      </c>
      <c r="T20" s="80">
        <v>2020</v>
      </c>
      <c r="U20" s="80">
        <v>2021</v>
      </c>
    </row>
    <row r="21" spans="1:21" s="26" customFormat="1" ht="18" customHeight="1">
      <c r="A21" s="27" t="s">
        <v>34</v>
      </c>
      <c r="B21" s="42">
        <v>17164</v>
      </c>
      <c r="C21" s="42">
        <v>17353</v>
      </c>
      <c r="D21" s="42">
        <v>17807</v>
      </c>
      <c r="E21" s="42">
        <v>18132</v>
      </c>
      <c r="F21" s="42">
        <v>18697</v>
      </c>
      <c r="G21" s="42">
        <v>19378</v>
      </c>
      <c r="H21" s="42">
        <v>20047</v>
      </c>
      <c r="I21" s="42">
        <v>20631</v>
      </c>
      <c r="J21" s="42">
        <v>20870</v>
      </c>
      <c r="K21" s="42">
        <v>21160</v>
      </c>
      <c r="L21" s="42">
        <v>21215</v>
      </c>
      <c r="M21" s="42">
        <v>21126</v>
      </c>
      <c r="N21" s="42">
        <v>20927</v>
      </c>
      <c r="O21" s="42">
        <v>20841</v>
      </c>
      <c r="P21" s="42">
        <v>20644</v>
      </c>
      <c r="Q21" s="42">
        <v>20620</v>
      </c>
      <c r="R21" s="42">
        <v>20599</v>
      </c>
      <c r="S21" s="42">
        <v>20830</v>
      </c>
      <c r="T21" s="42">
        <v>21207</v>
      </c>
      <c r="U21" s="42">
        <v>21520</v>
      </c>
    </row>
    <row r="22" spans="1:21" s="26" customFormat="1" ht="18" customHeight="1">
      <c r="A22" s="28" t="s">
        <v>48</v>
      </c>
      <c r="B22" s="29">
        <v>16499</v>
      </c>
      <c r="C22" s="29">
        <v>16520</v>
      </c>
      <c r="D22" s="29">
        <v>16770</v>
      </c>
      <c r="E22" s="29">
        <v>16870</v>
      </c>
      <c r="F22" s="29">
        <v>17215</v>
      </c>
      <c r="G22" s="29">
        <v>17611</v>
      </c>
      <c r="H22" s="29">
        <v>17994</v>
      </c>
      <c r="I22" s="29">
        <v>18329</v>
      </c>
      <c r="J22" s="29">
        <v>18460</v>
      </c>
      <c r="K22" s="29">
        <v>18711</v>
      </c>
      <c r="L22" s="29">
        <v>18684</v>
      </c>
      <c r="M22" s="29">
        <v>18636</v>
      </c>
      <c r="N22" s="29">
        <v>18623</v>
      </c>
      <c r="O22" s="29">
        <v>18651</v>
      </c>
      <c r="P22" s="29">
        <v>18591</v>
      </c>
      <c r="Q22" s="29">
        <v>18585</v>
      </c>
      <c r="R22" s="29">
        <v>18523</v>
      </c>
      <c r="S22" s="29">
        <v>18573</v>
      </c>
      <c r="T22" s="29">
        <v>18682</v>
      </c>
      <c r="U22" s="29">
        <v>18836</v>
      </c>
    </row>
    <row r="23" spans="1:21" s="26" customFormat="1" ht="18" customHeight="1">
      <c r="A23" s="30" t="s">
        <v>49</v>
      </c>
      <c r="B23" s="31">
        <v>665</v>
      </c>
      <c r="C23" s="31">
        <v>833</v>
      </c>
      <c r="D23" s="31">
        <v>1037</v>
      </c>
      <c r="E23" s="31">
        <v>1262</v>
      </c>
      <c r="F23" s="31">
        <v>1482</v>
      </c>
      <c r="G23" s="31">
        <v>1767</v>
      </c>
      <c r="H23" s="31">
        <v>2053</v>
      </c>
      <c r="I23" s="31">
        <v>2302</v>
      </c>
      <c r="J23" s="31">
        <v>2410</v>
      </c>
      <c r="K23" s="31">
        <v>2449</v>
      </c>
      <c r="L23" s="31">
        <v>2531</v>
      </c>
      <c r="M23" s="31">
        <v>2490</v>
      </c>
      <c r="N23" s="31">
        <v>2304</v>
      </c>
      <c r="O23" s="31">
        <v>2190</v>
      </c>
      <c r="P23" s="31">
        <v>2053</v>
      </c>
      <c r="Q23" s="31">
        <v>2035</v>
      </c>
      <c r="R23" s="31">
        <v>2076</v>
      </c>
      <c r="S23" s="31">
        <v>2257</v>
      </c>
      <c r="T23" s="31">
        <v>2525</v>
      </c>
      <c r="U23" s="31">
        <v>2684</v>
      </c>
    </row>
    <row r="24" spans="1:21" s="26" customFormat="1" ht="18" customHeight="1">
      <c r="A24" s="32" t="s">
        <v>43</v>
      </c>
      <c r="B24" s="33"/>
      <c r="C24" s="33"/>
      <c r="D24" s="33"/>
      <c r="E24" s="33"/>
    </row>
    <row r="25" spans="1:21" s="26" customFormat="1" ht="18" customHeight="1"/>
    <row r="26" spans="1:21" s="26" customFormat="1" ht="18" customHeight="1"/>
    <row r="27" spans="1:21" s="26" customFormat="1" ht="18" customHeight="1"/>
    <row r="28" spans="1:21" s="35" customFormat="1" ht="18" customHeight="1">
      <c r="A28" s="33" t="s">
        <v>50</v>
      </c>
      <c r="B28" s="33"/>
      <c r="C28" s="33"/>
      <c r="D28" s="33"/>
      <c r="E28" s="33"/>
      <c r="F28" s="33"/>
      <c r="G28" s="33"/>
    </row>
    <row r="29" spans="1:21" s="35" customFormat="1" ht="18" customHeight="1">
      <c r="A29" s="33"/>
      <c r="B29" s="33"/>
      <c r="C29" s="33"/>
      <c r="D29" s="33"/>
      <c r="E29" s="33"/>
      <c r="F29" s="33"/>
      <c r="G29" s="33"/>
    </row>
    <row r="30" spans="1:21" s="35" customFormat="1" ht="18" customHeight="1">
      <c r="A30" s="81" t="s">
        <v>13</v>
      </c>
      <c r="B30" s="80">
        <v>2002</v>
      </c>
      <c r="C30" s="80">
        <v>2003</v>
      </c>
      <c r="D30" s="80">
        <v>2004</v>
      </c>
      <c r="E30" s="80">
        <v>2005</v>
      </c>
      <c r="F30" s="80">
        <v>2006</v>
      </c>
      <c r="G30" s="80">
        <v>2007</v>
      </c>
      <c r="H30" s="80">
        <v>2008</v>
      </c>
      <c r="I30" s="80">
        <v>2009</v>
      </c>
      <c r="J30" s="80">
        <v>2010</v>
      </c>
      <c r="K30" s="80">
        <v>2011</v>
      </c>
      <c r="L30" s="80">
        <v>2012</v>
      </c>
      <c r="M30" s="80">
        <v>2013</v>
      </c>
      <c r="N30" s="80">
        <v>2014</v>
      </c>
      <c r="O30" s="80">
        <v>2015</v>
      </c>
      <c r="P30" s="80">
        <v>2016</v>
      </c>
      <c r="Q30" s="80">
        <v>2017</v>
      </c>
      <c r="R30" s="80">
        <v>2018</v>
      </c>
      <c r="S30" s="80">
        <v>2019</v>
      </c>
      <c r="T30" s="80">
        <v>2020</v>
      </c>
      <c r="U30" s="80">
        <v>2021</v>
      </c>
    </row>
    <row r="31" spans="1:21" s="35" customFormat="1" ht="18" customHeight="1">
      <c r="A31" s="36" t="s">
        <v>48</v>
      </c>
      <c r="B31" s="37">
        <v>0.95547817077733332</v>
      </c>
      <c r="C31" s="37">
        <v>0.94358175120430721</v>
      </c>
      <c r="D31" s="37">
        <v>0.93351907533585277</v>
      </c>
      <c r="E31" s="37">
        <v>0.92239820835919162</v>
      </c>
      <c r="F31" s="37">
        <v>0.91402797751340048</v>
      </c>
      <c r="G31" s="37">
        <v>0.9024844095755381</v>
      </c>
      <c r="H31" s="37">
        <v>0.8875408645114421</v>
      </c>
      <c r="I31" s="37">
        <v>0.87795795229565377</v>
      </c>
      <c r="J31" s="37">
        <v>0.87527362488938565</v>
      </c>
      <c r="K31" s="37">
        <v>0.87601695886329778</v>
      </c>
      <c r="L31" s="37">
        <v>0.87275592709332606</v>
      </c>
      <c r="M31" s="37">
        <v>0.87664439699703833</v>
      </c>
      <c r="N31" s="37">
        <v>0.88676269338714542</v>
      </c>
      <c r="O31" s="37">
        <v>0.89239648565286478</v>
      </c>
      <c r="P31" s="37">
        <v>0.89915648701651585</v>
      </c>
      <c r="Q31" s="37">
        <v>0.90136545424426717</v>
      </c>
      <c r="R31" s="37">
        <v>0.89854282667930341</v>
      </c>
      <c r="S31" s="37">
        <v>0.89180243203906284</v>
      </c>
      <c r="T31" s="37">
        <v>0.88154645124062325</v>
      </c>
      <c r="U31" s="37">
        <f>U9/$U$8</f>
        <v>0.87519309404815993</v>
      </c>
    </row>
    <row r="32" spans="1:21" s="35" customFormat="1" ht="18" customHeight="1">
      <c r="A32" s="28" t="s">
        <v>49</v>
      </c>
      <c r="B32" s="38">
        <v>4.4521829222666703E-2</v>
      </c>
      <c r="C32" s="38">
        <v>5.6418248795692828E-2</v>
      </c>
      <c r="D32" s="38">
        <v>6.6480924664147192E-2</v>
      </c>
      <c r="E32" s="38">
        <v>7.7601791640808396E-2</v>
      </c>
      <c r="F32" s="38">
        <v>8.5972022486599561E-2</v>
      </c>
      <c r="G32" s="38">
        <v>9.7515590424461882E-2</v>
      </c>
      <c r="H32" s="38">
        <v>0.11245913548855793</v>
      </c>
      <c r="I32" s="38">
        <v>0.12204204770434619</v>
      </c>
      <c r="J32" s="38">
        <v>0.12472637511061432</v>
      </c>
      <c r="K32" s="38">
        <v>0.12398304113670219</v>
      </c>
      <c r="L32" s="38">
        <v>0.12724407290667397</v>
      </c>
      <c r="M32" s="38">
        <v>0.12335560300296164</v>
      </c>
      <c r="N32" s="38">
        <v>0.1132373066128546</v>
      </c>
      <c r="O32" s="38">
        <v>0.10760351434713525</v>
      </c>
      <c r="P32" s="38">
        <v>0.10084351298348415</v>
      </c>
      <c r="Q32" s="38">
        <v>9.8634545755732772E-2</v>
      </c>
      <c r="R32" s="38">
        <v>0.10145717332069661</v>
      </c>
      <c r="S32" s="38">
        <v>0.10819756796093713</v>
      </c>
      <c r="T32" s="38">
        <v>0.1184535487593768</v>
      </c>
      <c r="U32" s="37">
        <f>U10/$U$8</f>
        <v>0.12480690595184007</v>
      </c>
    </row>
    <row r="33" spans="1:21" s="35" customFormat="1" ht="18" customHeight="1">
      <c r="A33" s="30" t="s">
        <v>34</v>
      </c>
      <c r="B33" s="43">
        <v>1</v>
      </c>
      <c r="C33" s="43">
        <v>1</v>
      </c>
      <c r="D33" s="43"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43">
        <v>1</v>
      </c>
      <c r="L33" s="43">
        <v>1</v>
      </c>
      <c r="M33" s="43">
        <v>1</v>
      </c>
      <c r="N33" s="43">
        <v>1</v>
      </c>
      <c r="O33" s="43">
        <v>1</v>
      </c>
      <c r="P33" s="43">
        <v>1</v>
      </c>
      <c r="Q33" s="43">
        <v>1</v>
      </c>
      <c r="R33" s="43">
        <v>1</v>
      </c>
      <c r="S33" s="43">
        <v>1</v>
      </c>
      <c r="T33" s="43">
        <v>1</v>
      </c>
      <c r="U33" s="43">
        <v>1</v>
      </c>
    </row>
    <row r="34" spans="1:21" s="35" customFormat="1" ht="18" customHeight="1">
      <c r="A34" s="32" t="s">
        <v>51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s="35" customFormat="1" ht="18" customHeight="1">
      <c r="A35" s="34"/>
      <c r="B35" s="33"/>
      <c r="C35" s="33"/>
      <c r="D35" s="33"/>
      <c r="E35" s="3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s="35" customFormat="1" ht="18" customHeight="1">
      <c r="A36" s="34"/>
      <c r="B36" s="33"/>
      <c r="C36" s="33"/>
      <c r="D36" s="33"/>
      <c r="E36" s="3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s="35" customFormat="1" ht="18" customHeight="1">
      <c r="A37" s="81" t="s">
        <v>44</v>
      </c>
      <c r="B37" s="80">
        <v>2002</v>
      </c>
      <c r="C37" s="80">
        <v>2003</v>
      </c>
      <c r="D37" s="80">
        <v>2004</v>
      </c>
      <c r="E37" s="80">
        <v>2005</v>
      </c>
      <c r="F37" s="80">
        <v>2006</v>
      </c>
      <c r="G37" s="80">
        <v>2007</v>
      </c>
      <c r="H37" s="80">
        <v>2008</v>
      </c>
      <c r="I37" s="80">
        <v>2009</v>
      </c>
      <c r="J37" s="80">
        <v>2010</v>
      </c>
      <c r="K37" s="80">
        <v>2011</v>
      </c>
      <c r="L37" s="80">
        <v>2012</v>
      </c>
      <c r="M37" s="80">
        <v>2013</v>
      </c>
      <c r="N37" s="80">
        <v>2014</v>
      </c>
      <c r="O37" s="80">
        <v>2015</v>
      </c>
      <c r="P37" s="80">
        <v>2016</v>
      </c>
      <c r="Q37" s="80">
        <v>2017</v>
      </c>
      <c r="R37" s="80">
        <v>2018</v>
      </c>
      <c r="S37" s="80">
        <v>2019</v>
      </c>
      <c r="T37" s="80">
        <v>2020</v>
      </c>
      <c r="U37" s="80">
        <v>2021</v>
      </c>
    </row>
    <row r="38" spans="1:21" s="35" customFormat="1" ht="18" customHeight="1">
      <c r="A38" s="36" t="s">
        <v>48</v>
      </c>
      <c r="B38" s="37">
        <v>0.94983791161917763</v>
      </c>
      <c r="C38" s="37">
        <v>0.93544070914868704</v>
      </c>
      <c r="D38" s="37">
        <v>0.9255584471914986</v>
      </c>
      <c r="E38" s="37">
        <v>0.9147340060225051</v>
      </c>
      <c r="F38" s="37">
        <v>0.90761203192142414</v>
      </c>
      <c r="G38" s="37">
        <v>0.89646885728298187</v>
      </c>
      <c r="H38" s="37">
        <v>0.87805911144578308</v>
      </c>
      <c r="I38" s="37">
        <v>0.8680552369592146</v>
      </c>
      <c r="J38" s="37">
        <v>0.8665277274374773</v>
      </c>
      <c r="K38" s="37">
        <v>0.86825361512791988</v>
      </c>
      <c r="L38" s="37">
        <v>0.86529002525812027</v>
      </c>
      <c r="M38" s="37">
        <v>0.87147251571485895</v>
      </c>
      <c r="N38" s="37">
        <v>0.88380059496980079</v>
      </c>
      <c r="O38" s="37">
        <v>0.89000227738556137</v>
      </c>
      <c r="P38" s="37">
        <v>0.89782739056229532</v>
      </c>
      <c r="Q38" s="37">
        <v>0.90141886583167719</v>
      </c>
      <c r="R38" s="37">
        <v>0.89789873183374991</v>
      </c>
      <c r="S38" s="37">
        <v>0.8919514884233738</v>
      </c>
      <c r="T38" s="37">
        <v>0.88213220001808479</v>
      </c>
      <c r="U38" s="37">
        <f>U15/$U$14</f>
        <v>0.87511111111111106</v>
      </c>
    </row>
    <row r="39" spans="1:21" s="35" customFormat="1" ht="18" customHeight="1">
      <c r="A39" s="28" t="s">
        <v>49</v>
      </c>
      <c r="B39" s="38">
        <v>5.0162088380822388E-2</v>
      </c>
      <c r="C39" s="38">
        <v>6.4559290851312928E-2</v>
      </c>
      <c r="D39" s="38">
        <v>7.4441552808501413E-2</v>
      </c>
      <c r="E39" s="38">
        <v>8.5265993977494847E-2</v>
      </c>
      <c r="F39" s="38">
        <v>9.2387968078575813E-2</v>
      </c>
      <c r="G39" s="38">
        <v>0.10353114271701815</v>
      </c>
      <c r="H39" s="38">
        <v>0.12194088855421686</v>
      </c>
      <c r="I39" s="38">
        <v>0.13194476304078542</v>
      </c>
      <c r="J39" s="38">
        <v>0.13347227256252264</v>
      </c>
      <c r="K39" s="38">
        <v>0.1317463848720801</v>
      </c>
      <c r="L39" s="38">
        <v>0.13470997474187973</v>
      </c>
      <c r="M39" s="38">
        <v>0.1285274842851411</v>
      </c>
      <c r="N39" s="38">
        <v>0.11619940503019922</v>
      </c>
      <c r="O39" s="38">
        <v>0.10999772261443863</v>
      </c>
      <c r="P39" s="38">
        <v>0.10217260943770469</v>
      </c>
      <c r="Q39" s="38">
        <v>9.8581134168322787E-2</v>
      </c>
      <c r="R39" s="38">
        <v>0.10210126816625012</v>
      </c>
      <c r="S39" s="38">
        <v>0.10804851157662625</v>
      </c>
      <c r="T39" s="38">
        <v>0.11786779998191518</v>
      </c>
      <c r="U39" s="37">
        <f>U16/$U$14</f>
        <v>0.12488888888888888</v>
      </c>
    </row>
    <row r="40" spans="1:21" s="35" customFormat="1" ht="18" customHeight="1">
      <c r="A40" s="30" t="s">
        <v>34</v>
      </c>
      <c r="B40" s="43">
        <v>1</v>
      </c>
      <c r="C40" s="43">
        <v>1</v>
      </c>
      <c r="D40" s="43">
        <v>1</v>
      </c>
      <c r="E40" s="43">
        <v>1</v>
      </c>
      <c r="F40" s="43">
        <v>1</v>
      </c>
      <c r="G40" s="43">
        <v>1</v>
      </c>
      <c r="H40" s="43">
        <v>1</v>
      </c>
      <c r="I40" s="43">
        <v>1</v>
      </c>
      <c r="J40" s="43">
        <v>1</v>
      </c>
      <c r="K40" s="43">
        <v>1</v>
      </c>
      <c r="L40" s="43">
        <v>1</v>
      </c>
      <c r="M40" s="43">
        <v>1</v>
      </c>
      <c r="N40" s="43">
        <v>1</v>
      </c>
      <c r="O40" s="43">
        <v>1</v>
      </c>
      <c r="P40" s="43">
        <v>1</v>
      </c>
      <c r="Q40" s="43">
        <v>1</v>
      </c>
      <c r="R40" s="43">
        <v>1</v>
      </c>
      <c r="S40" s="43">
        <v>1</v>
      </c>
      <c r="T40" s="43">
        <v>1</v>
      </c>
      <c r="U40" s="43">
        <v>1</v>
      </c>
    </row>
    <row r="41" spans="1:21" s="35" customFormat="1" ht="18" customHeight="1">
      <c r="A41" s="32" t="s">
        <v>51</v>
      </c>
      <c r="B41" s="33"/>
      <c r="C41" s="33"/>
      <c r="D41" s="33"/>
      <c r="E41" s="3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s="35" customFormat="1" ht="18" customHeight="1">
      <c r="A42" s="34"/>
      <c r="B42" s="33"/>
      <c r="C42" s="33"/>
      <c r="D42" s="33"/>
      <c r="E42" s="3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35" customFormat="1" ht="18" customHeight="1">
      <c r="A43" s="34"/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s="35" customFormat="1" ht="18" customHeight="1">
      <c r="A44" s="81" t="s">
        <v>45</v>
      </c>
      <c r="B44" s="80">
        <v>2002</v>
      </c>
      <c r="C44" s="80">
        <v>2003</v>
      </c>
      <c r="D44" s="80">
        <v>2004</v>
      </c>
      <c r="E44" s="80">
        <v>2005</v>
      </c>
      <c r="F44" s="80">
        <v>2006</v>
      </c>
      <c r="G44" s="80">
        <v>2007</v>
      </c>
      <c r="H44" s="80">
        <v>2008</v>
      </c>
      <c r="I44" s="80">
        <v>2009</v>
      </c>
      <c r="J44" s="80">
        <v>2010</v>
      </c>
      <c r="K44" s="80">
        <v>2011</v>
      </c>
      <c r="L44" s="80">
        <v>2012</v>
      </c>
      <c r="M44" s="80">
        <v>2013</v>
      </c>
      <c r="N44" s="80">
        <v>2014</v>
      </c>
      <c r="O44" s="80">
        <v>2015</v>
      </c>
      <c r="P44" s="80">
        <v>2016</v>
      </c>
      <c r="Q44" s="80">
        <v>2017</v>
      </c>
      <c r="R44" s="80">
        <v>2018</v>
      </c>
      <c r="S44" s="80">
        <v>2019</v>
      </c>
      <c r="T44" s="80">
        <v>2020</v>
      </c>
      <c r="U44" s="80">
        <v>2021</v>
      </c>
    </row>
    <row r="45" spans="1:21" s="35" customFormat="1" ht="18" customHeight="1">
      <c r="A45" s="36" t="s">
        <v>48</v>
      </c>
      <c r="B45" s="37">
        <v>0.96125611745513861</v>
      </c>
      <c r="C45" s="37">
        <v>0.95199677289229523</v>
      </c>
      <c r="D45" s="37">
        <v>0.94176447464480262</v>
      </c>
      <c r="E45" s="37">
        <v>0.93039929406574018</v>
      </c>
      <c r="F45" s="37">
        <v>0.92073594694335992</v>
      </c>
      <c r="G45" s="37">
        <v>0.90881411910413867</v>
      </c>
      <c r="H45" s="37">
        <v>0.8975906619444306</v>
      </c>
      <c r="I45" s="37">
        <v>0.88842033832582035</v>
      </c>
      <c r="J45" s="37">
        <v>0.8845232390991854</v>
      </c>
      <c r="K45" s="37">
        <v>0.88426275992438563</v>
      </c>
      <c r="L45" s="37">
        <v>0.88069761960876736</v>
      </c>
      <c r="M45" s="37">
        <v>0.88213575688724799</v>
      </c>
      <c r="N45" s="37">
        <v>0.88990299612940216</v>
      </c>
      <c r="O45" s="37">
        <v>0.894918669929466</v>
      </c>
      <c r="P45" s="37">
        <v>0.90055221856229417</v>
      </c>
      <c r="Q45" s="37">
        <v>0.90130940834141615</v>
      </c>
      <c r="R45" s="37">
        <v>0.89921840866061464</v>
      </c>
      <c r="S45" s="37">
        <v>0.89164666346615462</v>
      </c>
      <c r="T45" s="37">
        <v>0.88093554015183662</v>
      </c>
      <c r="U45" s="37">
        <f>U22/$U$21</f>
        <v>0.87527881040892197</v>
      </c>
    </row>
    <row r="46" spans="1:21" s="35" customFormat="1" ht="18" customHeight="1">
      <c r="A46" s="28" t="s">
        <v>49</v>
      </c>
      <c r="B46" s="38">
        <v>3.8743882544861337E-2</v>
      </c>
      <c r="C46" s="38">
        <v>4.8003227107704723E-2</v>
      </c>
      <c r="D46" s="38">
        <v>5.8235525355197396E-2</v>
      </c>
      <c r="E46" s="38">
        <v>6.9600705934259877E-2</v>
      </c>
      <c r="F46" s="38">
        <v>7.9264053056640096E-2</v>
      </c>
      <c r="G46" s="38">
        <v>9.1185880895861285E-2</v>
      </c>
      <c r="H46" s="38">
        <v>0.10240933805556941</v>
      </c>
      <c r="I46" s="38">
        <v>0.11157966167417964</v>
      </c>
      <c r="J46" s="38">
        <v>0.11547676090081456</v>
      </c>
      <c r="K46" s="38">
        <v>0.11573724007561437</v>
      </c>
      <c r="L46" s="38">
        <v>0.11930238039123262</v>
      </c>
      <c r="M46" s="38">
        <v>0.11786424311275207</v>
      </c>
      <c r="N46" s="38">
        <v>0.11009700387059779</v>
      </c>
      <c r="O46" s="38">
        <v>0.10508133007053404</v>
      </c>
      <c r="P46" s="38">
        <v>9.9447781437705871E-2</v>
      </c>
      <c r="Q46" s="38">
        <v>9.8690591658583904E-2</v>
      </c>
      <c r="R46" s="38">
        <v>0.10078159133938541</v>
      </c>
      <c r="S46" s="38">
        <v>0.10835333653384542</v>
      </c>
      <c r="T46" s="38">
        <v>0.11906445984816334</v>
      </c>
      <c r="U46" s="37">
        <f>U23/$U$21</f>
        <v>0.12472118959107807</v>
      </c>
    </row>
    <row r="47" spans="1:21" s="35" customFormat="1" ht="18" customHeight="1">
      <c r="A47" s="30" t="s">
        <v>34</v>
      </c>
      <c r="B47" s="43">
        <v>1</v>
      </c>
      <c r="C47" s="43">
        <v>1</v>
      </c>
      <c r="D47" s="43">
        <v>1</v>
      </c>
      <c r="E47" s="43">
        <v>1</v>
      </c>
      <c r="F47" s="43">
        <v>1</v>
      </c>
      <c r="G47" s="43">
        <v>1</v>
      </c>
      <c r="H47" s="43">
        <v>1</v>
      </c>
      <c r="I47" s="43">
        <v>1</v>
      </c>
      <c r="J47" s="43">
        <v>1</v>
      </c>
      <c r="K47" s="43">
        <v>1</v>
      </c>
      <c r="L47" s="43">
        <v>1</v>
      </c>
      <c r="M47" s="43">
        <v>1</v>
      </c>
      <c r="N47" s="43">
        <v>1</v>
      </c>
      <c r="O47" s="43">
        <v>1</v>
      </c>
      <c r="P47" s="43">
        <v>1</v>
      </c>
      <c r="Q47" s="43">
        <v>1</v>
      </c>
      <c r="R47" s="43">
        <v>1</v>
      </c>
      <c r="S47" s="43">
        <v>1</v>
      </c>
      <c r="T47" s="43">
        <v>1</v>
      </c>
      <c r="U47" s="43">
        <v>1</v>
      </c>
    </row>
    <row r="48" spans="1:21" s="9" customFormat="1" ht="18" customHeight="1">
      <c r="A48" s="19" t="s">
        <v>51</v>
      </c>
      <c r="B48" s="8"/>
      <c r="C48" s="8"/>
      <c r="D48" s="8"/>
      <c r="E48" s="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s="9" customFormat="1" ht="18" customHeight="1">
      <c r="A49" s="14"/>
      <c r="B49" s="8"/>
      <c r="C49" s="8"/>
      <c r="D49" s="8"/>
      <c r="E49" s="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s="9" customFormat="1" ht="18" customHeight="1">
      <c r="A50" s="8"/>
      <c r="B50" s="8"/>
      <c r="C50" s="8"/>
      <c r="D50" s="8"/>
      <c r="E50" s="8"/>
      <c r="F50" s="8"/>
      <c r="G50" s="8"/>
    </row>
    <row r="51" spans="1:21" s="9" customFormat="1" ht="18" customHeight="1">
      <c r="A51" s="8"/>
      <c r="B51" s="8"/>
      <c r="C51" s="8"/>
      <c r="D51" s="8"/>
      <c r="E51" s="8"/>
      <c r="F51" s="8"/>
      <c r="G51" s="8"/>
    </row>
    <row r="52" spans="1:21" s="9" customFormat="1" ht="18" customHeight="1">
      <c r="A52" s="8" t="s">
        <v>52</v>
      </c>
      <c r="B52" s="8"/>
      <c r="C52" s="8"/>
      <c r="D52" s="8"/>
      <c r="E52" s="8"/>
      <c r="F52" s="8"/>
      <c r="G52" s="8"/>
    </row>
    <row r="53" spans="1:21" s="9" customFormat="1" ht="18" customHeight="1">
      <c r="A53" s="8"/>
      <c r="B53" s="8"/>
      <c r="C53" s="8"/>
      <c r="D53" s="8"/>
      <c r="E53" s="8"/>
      <c r="F53" s="8"/>
      <c r="G53" s="8"/>
    </row>
    <row r="54" spans="1:21" s="9" customFormat="1" ht="18" customHeight="1">
      <c r="B54" s="80">
        <v>2002</v>
      </c>
      <c r="C54" s="80">
        <v>2003</v>
      </c>
      <c r="D54" s="80">
        <v>2004</v>
      </c>
      <c r="E54" s="80">
        <v>2005</v>
      </c>
      <c r="F54" s="80">
        <v>2006</v>
      </c>
      <c r="G54" s="80">
        <v>2007</v>
      </c>
      <c r="H54" s="80">
        <v>2008</v>
      </c>
      <c r="I54" s="80">
        <v>2009</v>
      </c>
      <c r="J54" s="80">
        <v>2010</v>
      </c>
      <c r="K54" s="80">
        <v>2011</v>
      </c>
      <c r="L54" s="80">
        <v>2012</v>
      </c>
      <c r="M54" s="80">
        <v>2013</v>
      </c>
      <c r="N54" s="80">
        <v>2014</v>
      </c>
      <c r="O54" s="80">
        <v>2015</v>
      </c>
      <c r="P54" s="80">
        <v>2016</v>
      </c>
      <c r="Q54" s="80">
        <v>2017</v>
      </c>
      <c r="R54" s="80">
        <v>2018</v>
      </c>
      <c r="S54" s="80">
        <v>2019</v>
      </c>
      <c r="T54" s="80">
        <v>2020</v>
      </c>
      <c r="U54" s="80">
        <v>2021</v>
      </c>
    </row>
    <row r="55" spans="1:21" s="9" customFormat="1" ht="18" customHeight="1">
      <c r="A55" s="82" t="s">
        <v>34</v>
      </c>
      <c r="B55" s="44">
        <v>1547</v>
      </c>
      <c r="C55" s="44">
        <v>1991</v>
      </c>
      <c r="D55" s="44">
        <v>2410</v>
      </c>
      <c r="E55" s="44">
        <v>2876</v>
      </c>
      <c r="F55" s="44">
        <v>3288</v>
      </c>
      <c r="G55" s="44">
        <v>3878</v>
      </c>
      <c r="H55" s="44">
        <v>4644</v>
      </c>
      <c r="I55" s="44">
        <v>5178</v>
      </c>
      <c r="J55" s="44">
        <v>5356</v>
      </c>
      <c r="K55" s="44">
        <v>5410</v>
      </c>
      <c r="L55" s="44">
        <v>5571</v>
      </c>
      <c r="M55" s="44">
        <v>5373</v>
      </c>
      <c r="N55" s="44">
        <v>4882</v>
      </c>
      <c r="O55" s="44">
        <v>4605</v>
      </c>
      <c r="P55" s="44">
        <v>4268</v>
      </c>
      <c r="Q55" s="44">
        <v>4168</v>
      </c>
      <c r="R55" s="44">
        <v>4282</v>
      </c>
      <c r="S55" s="44">
        <v>4609</v>
      </c>
      <c r="T55" s="44">
        <v>5132</v>
      </c>
      <c r="U55" s="44">
        <f>U10</f>
        <v>5494</v>
      </c>
    </row>
    <row r="56" spans="1:21" s="9" customFormat="1" ht="18" customHeight="1">
      <c r="A56" s="83" t="s">
        <v>53</v>
      </c>
      <c r="B56" s="40">
        <v>882</v>
      </c>
      <c r="C56" s="40">
        <v>1158</v>
      </c>
      <c r="D56" s="40">
        <v>1373</v>
      </c>
      <c r="E56" s="40">
        <v>1614</v>
      </c>
      <c r="F56" s="40">
        <v>1806</v>
      </c>
      <c r="G56" s="40">
        <v>2111</v>
      </c>
      <c r="H56" s="40">
        <v>2591</v>
      </c>
      <c r="I56" s="40">
        <v>2876</v>
      </c>
      <c r="J56" s="40">
        <v>2946</v>
      </c>
      <c r="K56" s="40">
        <v>2961</v>
      </c>
      <c r="L56" s="40">
        <v>3040</v>
      </c>
      <c r="M56" s="40">
        <v>2883</v>
      </c>
      <c r="N56" s="40">
        <v>2578</v>
      </c>
      <c r="O56" s="40">
        <v>2415</v>
      </c>
      <c r="P56" s="40">
        <v>2215</v>
      </c>
      <c r="Q56" s="40">
        <v>2133</v>
      </c>
      <c r="R56" s="40">
        <v>2206</v>
      </c>
      <c r="S56" s="40">
        <v>2352</v>
      </c>
      <c r="T56" s="40">
        <v>2607</v>
      </c>
      <c r="U56" s="40">
        <f>U16</f>
        <v>2810</v>
      </c>
    </row>
    <row r="57" spans="1:21" s="9" customFormat="1" ht="18" customHeight="1">
      <c r="A57" s="84" t="s">
        <v>54</v>
      </c>
      <c r="B57" s="41">
        <v>665</v>
      </c>
      <c r="C57" s="41">
        <v>833</v>
      </c>
      <c r="D57" s="41">
        <v>1037</v>
      </c>
      <c r="E57" s="41">
        <v>1262</v>
      </c>
      <c r="F57" s="41">
        <v>1482</v>
      </c>
      <c r="G57" s="41">
        <v>1767</v>
      </c>
      <c r="H57" s="41">
        <v>2053</v>
      </c>
      <c r="I57" s="41">
        <v>2302</v>
      </c>
      <c r="J57" s="41">
        <v>2410</v>
      </c>
      <c r="K57" s="41">
        <v>2449</v>
      </c>
      <c r="L57" s="41">
        <v>2531</v>
      </c>
      <c r="M57" s="41">
        <v>2490</v>
      </c>
      <c r="N57" s="41">
        <v>2304</v>
      </c>
      <c r="O57" s="41">
        <v>2190</v>
      </c>
      <c r="P57" s="41">
        <v>2053</v>
      </c>
      <c r="Q57" s="41">
        <v>2035</v>
      </c>
      <c r="R57" s="41">
        <v>2076</v>
      </c>
      <c r="S57" s="41">
        <v>2257</v>
      </c>
      <c r="T57" s="41">
        <v>2525</v>
      </c>
      <c r="U57" s="41">
        <f>U23</f>
        <v>2684</v>
      </c>
    </row>
    <row r="58" spans="1:21" s="9" customFormat="1" ht="18" customHeight="1">
      <c r="A58" s="19" t="s">
        <v>51</v>
      </c>
      <c r="B58" s="8"/>
      <c r="C58" s="8"/>
      <c r="D58" s="8"/>
      <c r="E58" s="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s="9" customFormat="1" ht="18" customHeight="1">
      <c r="A59" s="8"/>
      <c r="B59" s="8"/>
      <c r="C59" s="8"/>
      <c r="D59" s="8"/>
      <c r="E59" s="8"/>
      <c r="F59" s="8"/>
      <c r="G59" s="8"/>
    </row>
    <row r="60" spans="1:21" s="9" customFormat="1" ht="18" customHeight="1">
      <c r="A60" s="8"/>
      <c r="B60" s="8"/>
      <c r="C60" s="8"/>
      <c r="D60" s="8"/>
      <c r="E60" s="8"/>
      <c r="F60" s="8"/>
      <c r="G60" s="8"/>
    </row>
    <row r="61" spans="1:21" s="9" customFormat="1" ht="18" customHeight="1">
      <c r="B61" s="85">
        <v>2002</v>
      </c>
      <c r="C61" s="85">
        <v>2003</v>
      </c>
      <c r="D61" s="85">
        <v>2004</v>
      </c>
      <c r="E61" s="85">
        <v>2005</v>
      </c>
      <c r="F61" s="85">
        <v>2006</v>
      </c>
      <c r="G61" s="85">
        <v>2007</v>
      </c>
      <c r="H61" s="85">
        <v>2008</v>
      </c>
      <c r="I61" s="85">
        <v>2009</v>
      </c>
      <c r="J61" s="85">
        <v>2010</v>
      </c>
      <c r="K61" s="85">
        <v>2011</v>
      </c>
      <c r="L61" s="85">
        <v>2012</v>
      </c>
      <c r="M61" s="85">
        <v>2013</v>
      </c>
      <c r="N61" s="85">
        <v>2014</v>
      </c>
      <c r="O61" s="85">
        <v>2015</v>
      </c>
      <c r="P61" s="85">
        <v>2016</v>
      </c>
      <c r="Q61" s="85">
        <v>2017</v>
      </c>
      <c r="R61" s="85">
        <v>2018</v>
      </c>
      <c r="S61" s="85">
        <v>2019</v>
      </c>
      <c r="T61" s="85">
        <v>2020</v>
      </c>
      <c r="U61" s="85">
        <v>2021</v>
      </c>
    </row>
    <row r="62" spans="1:21" s="9" customFormat="1" ht="18" customHeight="1">
      <c r="A62" s="86" t="s">
        <v>53</v>
      </c>
      <c r="B62" s="7">
        <f>B56/B55</f>
        <v>0.57013574660633481</v>
      </c>
      <c r="C62" s="7">
        <f t="shared" ref="C62:T62" si="0">C56/C55</f>
        <v>0.58161727774987448</v>
      </c>
      <c r="D62" s="7">
        <f t="shared" si="0"/>
        <v>0.5697095435684647</v>
      </c>
      <c r="E62" s="7">
        <f t="shared" si="0"/>
        <v>0.56119610570236445</v>
      </c>
      <c r="F62" s="7">
        <f t="shared" si="0"/>
        <v>0.5492700729927007</v>
      </c>
      <c r="G62" s="7">
        <f t="shared" si="0"/>
        <v>0.54435275915420323</v>
      </c>
      <c r="H62" s="7">
        <f t="shared" si="0"/>
        <v>0.55792420327304049</v>
      </c>
      <c r="I62" s="7">
        <f t="shared" si="0"/>
        <v>0.55542680571649283</v>
      </c>
      <c r="J62" s="7">
        <f t="shared" si="0"/>
        <v>0.55003734129947723</v>
      </c>
      <c r="K62" s="7">
        <f t="shared" si="0"/>
        <v>0.54731977818853972</v>
      </c>
      <c r="L62" s="7">
        <f t="shared" si="0"/>
        <v>0.54568300125650693</v>
      </c>
      <c r="M62" s="7">
        <f t="shared" si="0"/>
        <v>0.53657174762702398</v>
      </c>
      <c r="N62" s="7">
        <f t="shared" si="0"/>
        <v>0.52806226956165503</v>
      </c>
      <c r="O62" s="7">
        <f t="shared" si="0"/>
        <v>0.52442996742671011</v>
      </c>
      <c r="P62" s="7">
        <f t="shared" si="0"/>
        <v>0.51897844423617623</v>
      </c>
      <c r="Q62" s="7">
        <f t="shared" si="0"/>
        <v>0.51175623800383874</v>
      </c>
      <c r="R62" s="7">
        <f t="shared" si="0"/>
        <v>0.51517982251284444</v>
      </c>
      <c r="S62" s="7">
        <f t="shared" si="0"/>
        <v>0.51030592319375134</v>
      </c>
      <c r="T62" s="7">
        <f t="shared" si="0"/>
        <v>0.50798908807482468</v>
      </c>
      <c r="U62" s="7">
        <f t="shared" ref="U62" si="1">U56/U55</f>
        <v>0.5114670549690572</v>
      </c>
    </row>
    <row r="63" spans="1:21" s="9" customFormat="1" ht="18" customHeight="1">
      <c r="A63" s="87" t="s">
        <v>54</v>
      </c>
      <c r="B63" s="7">
        <f>B57/B55</f>
        <v>0.42986425339366519</v>
      </c>
      <c r="C63" s="7">
        <f t="shared" ref="C63:T63" si="2">C57/C55</f>
        <v>0.41838272225012557</v>
      </c>
      <c r="D63" s="7">
        <f t="shared" si="2"/>
        <v>0.4302904564315353</v>
      </c>
      <c r="E63" s="7">
        <f t="shared" si="2"/>
        <v>0.43880389429763561</v>
      </c>
      <c r="F63" s="7">
        <f t="shared" si="2"/>
        <v>0.45072992700729925</v>
      </c>
      <c r="G63" s="7">
        <f t="shared" si="2"/>
        <v>0.45564724084579677</v>
      </c>
      <c r="H63" s="7">
        <f t="shared" si="2"/>
        <v>0.44207579672695951</v>
      </c>
      <c r="I63" s="7">
        <f t="shared" si="2"/>
        <v>0.44457319428350717</v>
      </c>
      <c r="J63" s="7">
        <f t="shared" si="2"/>
        <v>0.44996265870052277</v>
      </c>
      <c r="K63" s="7">
        <f t="shared" si="2"/>
        <v>0.45268022181146028</v>
      </c>
      <c r="L63" s="7">
        <f t="shared" si="2"/>
        <v>0.45431699874349307</v>
      </c>
      <c r="M63" s="7">
        <f t="shared" si="2"/>
        <v>0.46342825237297597</v>
      </c>
      <c r="N63" s="7">
        <f t="shared" si="2"/>
        <v>0.47193773043834492</v>
      </c>
      <c r="O63" s="7">
        <f t="shared" si="2"/>
        <v>0.47557003257328989</v>
      </c>
      <c r="P63" s="7">
        <f t="shared" si="2"/>
        <v>0.48102155576382383</v>
      </c>
      <c r="Q63" s="7">
        <f t="shared" si="2"/>
        <v>0.48824376199616121</v>
      </c>
      <c r="R63" s="7">
        <f t="shared" si="2"/>
        <v>0.48482017748715556</v>
      </c>
      <c r="S63" s="7">
        <f t="shared" si="2"/>
        <v>0.48969407680624866</v>
      </c>
      <c r="T63" s="7">
        <f t="shared" si="2"/>
        <v>0.49201091192517538</v>
      </c>
      <c r="U63" s="7">
        <f t="shared" ref="U63" si="3">U57/U55</f>
        <v>0.48853294503094286</v>
      </c>
    </row>
    <row r="64" spans="1:21" s="9" customFormat="1" ht="18" customHeight="1">
      <c r="A64" s="88" t="s">
        <v>34</v>
      </c>
      <c r="B64" s="43">
        <f>SUM(B62:B63)</f>
        <v>1</v>
      </c>
      <c r="C64" s="43">
        <f t="shared" ref="C64:T64" si="4">SUM(C62:C63)</f>
        <v>1</v>
      </c>
      <c r="D64" s="43">
        <f t="shared" si="4"/>
        <v>1</v>
      </c>
      <c r="E64" s="43">
        <f t="shared" si="4"/>
        <v>1</v>
      </c>
      <c r="F64" s="43">
        <f t="shared" si="4"/>
        <v>1</v>
      </c>
      <c r="G64" s="43">
        <f t="shared" si="4"/>
        <v>1</v>
      </c>
      <c r="H64" s="43">
        <f t="shared" si="4"/>
        <v>1</v>
      </c>
      <c r="I64" s="43">
        <f t="shared" si="4"/>
        <v>1</v>
      </c>
      <c r="J64" s="43">
        <f t="shared" si="4"/>
        <v>1</v>
      </c>
      <c r="K64" s="43">
        <f t="shared" si="4"/>
        <v>1</v>
      </c>
      <c r="L64" s="43">
        <f t="shared" si="4"/>
        <v>1</v>
      </c>
      <c r="M64" s="43">
        <f t="shared" si="4"/>
        <v>1</v>
      </c>
      <c r="N64" s="43">
        <f t="shared" si="4"/>
        <v>1</v>
      </c>
      <c r="O64" s="43">
        <f t="shared" si="4"/>
        <v>1</v>
      </c>
      <c r="P64" s="43">
        <f t="shared" si="4"/>
        <v>1</v>
      </c>
      <c r="Q64" s="43">
        <f t="shared" si="4"/>
        <v>1</v>
      </c>
      <c r="R64" s="43">
        <f t="shared" si="4"/>
        <v>1</v>
      </c>
      <c r="S64" s="43">
        <f t="shared" si="4"/>
        <v>1</v>
      </c>
      <c r="T64" s="43">
        <f t="shared" si="4"/>
        <v>1</v>
      </c>
      <c r="U64" s="43">
        <f t="shared" ref="U64" si="5">SUM(U62:U63)</f>
        <v>1</v>
      </c>
    </row>
    <row r="65" spans="1:20" s="9" customFormat="1" ht="18" customHeight="1">
      <c r="A65" s="19" t="s">
        <v>51</v>
      </c>
      <c r="B65" s="8"/>
      <c r="C65" s="8"/>
      <c r="D65" s="8"/>
      <c r="E65" s="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s="9" customFormat="1" ht="18" customHeight="1">
      <c r="A66" s="8"/>
      <c r="B66" s="8"/>
      <c r="C66" s="8"/>
      <c r="D66" s="8"/>
      <c r="E66" s="8"/>
      <c r="F66" s="8"/>
      <c r="G66" s="8"/>
    </row>
    <row r="67" spans="1:20" s="9" customFormat="1" ht="18" customHeight="1">
      <c r="A67" s="8"/>
      <c r="B67" s="8"/>
      <c r="C67" s="8"/>
      <c r="D67" s="8"/>
      <c r="E67" s="8"/>
      <c r="F67" s="8"/>
      <c r="G67" s="8"/>
    </row>
    <row r="68" spans="1:20" s="9" customFormat="1" ht="18" customHeight="1">
      <c r="A68" s="8"/>
      <c r="B68" s="8"/>
      <c r="C68" s="8"/>
      <c r="D68" s="8"/>
      <c r="E68" s="8"/>
      <c r="F68" s="8"/>
      <c r="G68" s="8"/>
    </row>
    <row r="69" spans="1:20" s="9" customFormat="1" ht="18" customHeight="1">
      <c r="A69" s="8"/>
      <c r="B69" s="8"/>
      <c r="C69" s="8"/>
      <c r="D69" s="8"/>
      <c r="E69" s="8"/>
      <c r="F69" s="8"/>
      <c r="G69" s="8"/>
    </row>
    <row r="70" spans="1:20" s="9" customFormat="1" ht="18" customHeight="1">
      <c r="A70" s="8"/>
      <c r="B70" s="8"/>
      <c r="C70" s="8"/>
      <c r="D70" s="8"/>
      <c r="E70" s="8"/>
      <c r="F70" s="8"/>
      <c r="G70" s="8"/>
    </row>
    <row r="71" spans="1:20" s="9" customFormat="1" ht="18" customHeight="1">
      <c r="A71" s="8"/>
      <c r="B71" s="8"/>
      <c r="C71" s="8"/>
      <c r="D71" s="8"/>
      <c r="E71" s="8"/>
      <c r="F71" s="8"/>
      <c r="G71" s="8"/>
    </row>
    <row r="72" spans="1:20" s="9" customFormat="1" ht="18" customHeight="1">
      <c r="A72" s="8"/>
      <c r="B72" s="8"/>
      <c r="C72" s="8"/>
      <c r="D72" s="8"/>
      <c r="E72" s="8"/>
      <c r="F72" s="8"/>
      <c r="G72" s="8"/>
    </row>
    <row r="73" spans="1:20" s="9" customFormat="1" ht="18" customHeight="1">
      <c r="A73" s="8"/>
      <c r="B73" s="8"/>
      <c r="C73" s="8"/>
      <c r="D73" s="8"/>
      <c r="E73" s="8"/>
      <c r="F73" s="8"/>
      <c r="G73" s="8"/>
    </row>
    <row r="74" spans="1:20" s="9" customFormat="1" ht="18" customHeight="1">
      <c r="A74" s="8"/>
      <c r="B74" s="8"/>
      <c r="C74" s="8"/>
      <c r="D74" s="8"/>
      <c r="E74" s="8"/>
      <c r="F74" s="8"/>
      <c r="G74" s="8"/>
    </row>
    <row r="75" spans="1:20" s="9" customFormat="1" ht="18" customHeight="1">
      <c r="A75" s="8"/>
      <c r="B75" s="8"/>
      <c r="C75" s="8"/>
      <c r="D75" s="8"/>
      <c r="E75" s="8"/>
      <c r="F75" s="8"/>
      <c r="G75" s="8"/>
    </row>
    <row r="76" spans="1:20" s="9" customFormat="1" ht="18" customHeight="1">
      <c r="A76" s="8"/>
      <c r="B76" s="8"/>
      <c r="C76" s="8"/>
      <c r="D76" s="8"/>
      <c r="E76" s="8"/>
      <c r="F76" s="8"/>
      <c r="G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5"/>
  <sheetViews>
    <sheetView topLeftCell="A41" zoomScale="72" zoomScaleNormal="80" zoomScalePageLayoutView="80" workbookViewId="0">
      <selection activeCell="A2" sqref="A2"/>
    </sheetView>
  </sheetViews>
  <sheetFormatPr defaultColWidth="10.875" defaultRowHeight="15"/>
  <cols>
    <col min="1" max="1" width="29.125" style="5" customWidth="1"/>
    <col min="2" max="16384" width="10.875" style="5"/>
  </cols>
  <sheetData>
    <row r="1" spans="1:21" ht="29.1">
      <c r="A1" s="45" t="s">
        <v>0</v>
      </c>
    </row>
    <row r="2" spans="1:21" ht="24">
      <c r="A2" s="46" t="s">
        <v>4</v>
      </c>
    </row>
    <row r="3" spans="1:21" ht="18" customHeight="1"/>
    <row r="4" spans="1:21" ht="18" customHeight="1"/>
    <row r="5" spans="1:21" ht="18" customHeight="1">
      <c r="A5" s="33" t="s">
        <v>55</v>
      </c>
    </row>
    <row r="6" spans="1:21" ht="18" customHeight="1"/>
    <row r="7" spans="1:21" ht="18" customHeight="1">
      <c r="A7" s="79" t="s">
        <v>13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</row>
    <row r="8" spans="1:21" ht="18" customHeight="1">
      <c r="A8" s="27" t="s">
        <v>34</v>
      </c>
      <c r="B8" s="42">
        <v>34747</v>
      </c>
      <c r="C8" s="42">
        <v>35290</v>
      </c>
      <c r="D8" s="42">
        <v>36251</v>
      </c>
      <c r="E8" s="42">
        <v>37061</v>
      </c>
      <c r="F8" s="42">
        <v>38245</v>
      </c>
      <c r="G8" s="42">
        <v>39768</v>
      </c>
      <c r="H8" s="42">
        <v>41295</v>
      </c>
      <c r="I8" s="42">
        <v>42428</v>
      </c>
      <c r="J8" s="42">
        <v>42942</v>
      </c>
      <c r="K8" s="42">
        <v>43635</v>
      </c>
      <c r="L8" s="42">
        <v>43782</v>
      </c>
      <c r="M8" s="42">
        <v>43557</v>
      </c>
      <c r="N8" s="42">
        <v>43113</v>
      </c>
      <c r="O8" s="42">
        <v>42796</v>
      </c>
      <c r="P8" s="42">
        <v>42323</v>
      </c>
      <c r="Q8" s="42">
        <v>42257</v>
      </c>
      <c r="R8" s="42">
        <v>42205</v>
      </c>
      <c r="S8" s="42">
        <v>42598</v>
      </c>
      <c r="T8" s="42">
        <v>43325</v>
      </c>
      <c r="U8" s="42">
        <f>SUM(U9:U10)</f>
        <v>44020</v>
      </c>
    </row>
    <row r="9" spans="1:21" ht="18" customHeight="1">
      <c r="A9" s="28" t="s">
        <v>56</v>
      </c>
      <c r="B9" s="29">
        <v>33675</v>
      </c>
      <c r="C9" s="29">
        <v>33782</v>
      </c>
      <c r="D9" s="29">
        <v>34347</v>
      </c>
      <c r="E9" s="29">
        <v>34702</v>
      </c>
      <c r="F9" s="29">
        <v>35513</v>
      </c>
      <c r="G9" s="29">
        <v>36485</v>
      </c>
      <c r="H9" s="29">
        <v>37269</v>
      </c>
      <c r="I9" s="29">
        <v>37891</v>
      </c>
      <c r="J9" s="29">
        <v>38211</v>
      </c>
      <c r="K9" s="29">
        <v>38890</v>
      </c>
      <c r="L9" s="29">
        <v>38926</v>
      </c>
      <c r="M9" s="29">
        <v>38949</v>
      </c>
      <c r="N9" s="29">
        <v>39070</v>
      </c>
      <c r="O9" s="29">
        <v>39147</v>
      </c>
      <c r="P9" s="29">
        <v>39058</v>
      </c>
      <c r="Q9" s="29">
        <v>39171</v>
      </c>
      <c r="R9" s="29">
        <v>39056</v>
      </c>
      <c r="S9" s="29">
        <v>39156</v>
      </c>
      <c r="T9" s="29">
        <v>39502</v>
      </c>
      <c r="U9" s="29">
        <v>39910</v>
      </c>
    </row>
    <row r="10" spans="1:21" ht="18" customHeight="1">
      <c r="A10" s="30" t="s">
        <v>57</v>
      </c>
      <c r="B10" s="31">
        <v>1072</v>
      </c>
      <c r="C10" s="31">
        <v>1508</v>
      </c>
      <c r="D10" s="31">
        <v>1904</v>
      </c>
      <c r="E10" s="31">
        <v>2359</v>
      </c>
      <c r="F10" s="31">
        <v>2732</v>
      </c>
      <c r="G10" s="31">
        <v>3283</v>
      </c>
      <c r="H10" s="31">
        <v>4026</v>
      </c>
      <c r="I10" s="31">
        <v>4537</v>
      </c>
      <c r="J10" s="31">
        <v>4731</v>
      </c>
      <c r="K10" s="31">
        <v>4745</v>
      </c>
      <c r="L10" s="31">
        <v>4856</v>
      </c>
      <c r="M10" s="31">
        <v>4608</v>
      </c>
      <c r="N10" s="31">
        <v>4043</v>
      </c>
      <c r="O10" s="31">
        <v>3649</v>
      </c>
      <c r="P10" s="31">
        <v>3265</v>
      </c>
      <c r="Q10" s="31">
        <v>3086</v>
      </c>
      <c r="R10" s="31">
        <v>3149</v>
      </c>
      <c r="S10" s="31">
        <v>3442</v>
      </c>
      <c r="T10" s="31">
        <v>3823</v>
      </c>
      <c r="U10" s="31">
        <v>4110</v>
      </c>
    </row>
    <row r="11" spans="1:21" ht="18" customHeight="1">
      <c r="A11" s="32" t="s">
        <v>43</v>
      </c>
      <c r="B11" s="33"/>
      <c r="C11" s="33"/>
      <c r="D11" s="33"/>
      <c r="E11" s="33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18" customHeight="1"/>
    <row r="13" spans="1:21" ht="18" customHeight="1"/>
    <row r="14" spans="1:21" ht="18" customHeight="1">
      <c r="A14" s="79" t="s">
        <v>44</v>
      </c>
      <c r="B14" s="80">
        <v>2002</v>
      </c>
      <c r="C14" s="80">
        <v>2003</v>
      </c>
      <c r="D14" s="80">
        <v>2004</v>
      </c>
      <c r="E14" s="80">
        <v>2005</v>
      </c>
      <c r="F14" s="80">
        <v>2006</v>
      </c>
      <c r="G14" s="80">
        <v>2007</v>
      </c>
      <c r="H14" s="80">
        <v>2008</v>
      </c>
      <c r="I14" s="80">
        <v>2009</v>
      </c>
      <c r="J14" s="80">
        <v>2010</v>
      </c>
      <c r="K14" s="80">
        <v>2011</v>
      </c>
      <c r="L14" s="80">
        <v>2012</v>
      </c>
      <c r="M14" s="80">
        <v>2013</v>
      </c>
      <c r="N14" s="80">
        <v>2014</v>
      </c>
      <c r="O14" s="80">
        <v>2015</v>
      </c>
      <c r="P14" s="80">
        <v>2016</v>
      </c>
      <c r="Q14" s="80">
        <v>2017</v>
      </c>
      <c r="R14" s="80">
        <v>2018</v>
      </c>
      <c r="S14" s="80">
        <v>2019</v>
      </c>
      <c r="T14" s="80">
        <v>2020</v>
      </c>
      <c r="U14" s="80">
        <v>2021</v>
      </c>
    </row>
    <row r="15" spans="1:21" ht="18" customHeight="1">
      <c r="A15" s="27" t="s">
        <v>34</v>
      </c>
      <c r="B15" s="42">
        <v>17583</v>
      </c>
      <c r="C15" s="42">
        <v>17937</v>
      </c>
      <c r="D15" s="42">
        <v>18444</v>
      </c>
      <c r="E15" s="42">
        <v>18929</v>
      </c>
      <c r="F15" s="42">
        <v>19548</v>
      </c>
      <c r="G15" s="42">
        <v>20390</v>
      </c>
      <c r="H15" s="42">
        <v>21248</v>
      </c>
      <c r="I15" s="42">
        <v>21797</v>
      </c>
      <c r="J15" s="42">
        <v>22072</v>
      </c>
      <c r="K15" s="42">
        <v>22475</v>
      </c>
      <c r="L15" s="42">
        <v>22567</v>
      </c>
      <c r="M15" s="42">
        <v>22431</v>
      </c>
      <c r="N15" s="42">
        <v>22186</v>
      </c>
      <c r="O15" s="42">
        <v>21955</v>
      </c>
      <c r="P15" s="42">
        <v>21679</v>
      </c>
      <c r="Q15" s="42">
        <v>21637</v>
      </c>
      <c r="R15" s="42">
        <v>21606</v>
      </c>
      <c r="S15" s="42">
        <v>21768</v>
      </c>
      <c r="T15" s="42">
        <v>22118</v>
      </c>
      <c r="U15" s="42">
        <f>SUM(U16:U17)</f>
        <v>22500</v>
      </c>
    </row>
    <row r="16" spans="1:21" ht="18" customHeight="1">
      <c r="A16" s="28" t="s">
        <v>56</v>
      </c>
      <c r="B16" s="29">
        <v>16947</v>
      </c>
      <c r="C16" s="29">
        <v>17030</v>
      </c>
      <c r="D16" s="29">
        <v>17336</v>
      </c>
      <c r="E16" s="29">
        <v>17581</v>
      </c>
      <c r="F16" s="29">
        <v>18028</v>
      </c>
      <c r="G16" s="29">
        <v>18582</v>
      </c>
      <c r="H16" s="29">
        <v>18979</v>
      </c>
      <c r="I16" s="29">
        <v>19253</v>
      </c>
      <c r="J16" s="29">
        <v>19430</v>
      </c>
      <c r="K16" s="29">
        <v>19835</v>
      </c>
      <c r="L16" s="29">
        <v>19868</v>
      </c>
      <c r="M16" s="29">
        <v>19921</v>
      </c>
      <c r="N16" s="29">
        <v>20029</v>
      </c>
      <c r="O16" s="29">
        <v>20007</v>
      </c>
      <c r="P16" s="29">
        <v>19953</v>
      </c>
      <c r="Q16" s="29">
        <v>20033</v>
      </c>
      <c r="R16" s="29">
        <v>19959</v>
      </c>
      <c r="S16" s="29">
        <v>19978</v>
      </c>
      <c r="T16" s="29">
        <v>20135</v>
      </c>
      <c r="U16" s="29">
        <v>20351</v>
      </c>
    </row>
    <row r="17" spans="1:21" ht="18" customHeight="1">
      <c r="A17" s="30" t="s">
        <v>57</v>
      </c>
      <c r="B17" s="31">
        <v>636</v>
      </c>
      <c r="C17" s="31">
        <v>907</v>
      </c>
      <c r="D17" s="31">
        <v>1108</v>
      </c>
      <c r="E17" s="31">
        <v>1348</v>
      </c>
      <c r="F17" s="31">
        <v>1520</v>
      </c>
      <c r="G17" s="31">
        <v>1808</v>
      </c>
      <c r="H17" s="31">
        <v>2269</v>
      </c>
      <c r="I17" s="31">
        <v>2544</v>
      </c>
      <c r="J17" s="31">
        <v>2642</v>
      </c>
      <c r="K17" s="31">
        <v>2640</v>
      </c>
      <c r="L17" s="31">
        <v>2699</v>
      </c>
      <c r="M17" s="31">
        <v>2510</v>
      </c>
      <c r="N17" s="31">
        <v>2157</v>
      </c>
      <c r="O17" s="31">
        <v>1948</v>
      </c>
      <c r="P17" s="31">
        <v>1726</v>
      </c>
      <c r="Q17" s="31">
        <v>1604</v>
      </c>
      <c r="R17" s="31">
        <v>1647</v>
      </c>
      <c r="S17" s="31">
        <v>1790</v>
      </c>
      <c r="T17" s="31">
        <v>1983</v>
      </c>
      <c r="U17" s="31">
        <v>2149</v>
      </c>
    </row>
    <row r="18" spans="1:21" ht="18" customHeight="1">
      <c r="A18" s="32" t="s">
        <v>43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8" customHeight="1"/>
    <row r="20" spans="1:21" ht="18" customHeight="1"/>
    <row r="21" spans="1:21" ht="18" customHeight="1">
      <c r="A21" s="79" t="s">
        <v>45</v>
      </c>
      <c r="B21" s="80">
        <v>2002</v>
      </c>
      <c r="C21" s="80">
        <v>2003</v>
      </c>
      <c r="D21" s="80">
        <v>2004</v>
      </c>
      <c r="E21" s="80">
        <v>2005</v>
      </c>
      <c r="F21" s="80">
        <v>2006</v>
      </c>
      <c r="G21" s="80">
        <v>2007</v>
      </c>
      <c r="H21" s="80">
        <v>2008</v>
      </c>
      <c r="I21" s="80">
        <v>2009</v>
      </c>
      <c r="J21" s="80">
        <v>2010</v>
      </c>
      <c r="K21" s="80">
        <v>2011</v>
      </c>
      <c r="L21" s="80">
        <v>2012</v>
      </c>
      <c r="M21" s="80">
        <v>2013</v>
      </c>
      <c r="N21" s="80">
        <v>2014</v>
      </c>
      <c r="O21" s="80">
        <v>2015</v>
      </c>
      <c r="P21" s="80">
        <v>2016</v>
      </c>
      <c r="Q21" s="80">
        <v>2017</v>
      </c>
      <c r="R21" s="80">
        <v>2018</v>
      </c>
      <c r="S21" s="80">
        <v>2019</v>
      </c>
      <c r="T21" s="80">
        <v>2020</v>
      </c>
      <c r="U21" s="80">
        <v>2021</v>
      </c>
    </row>
    <row r="22" spans="1:21" ht="18" customHeight="1">
      <c r="A22" s="27" t="s">
        <v>34</v>
      </c>
      <c r="B22" s="42">
        <v>17164</v>
      </c>
      <c r="C22" s="42">
        <v>17353</v>
      </c>
      <c r="D22" s="42">
        <v>17807</v>
      </c>
      <c r="E22" s="42">
        <v>18132</v>
      </c>
      <c r="F22" s="42">
        <v>18697</v>
      </c>
      <c r="G22" s="42">
        <v>19378</v>
      </c>
      <c r="H22" s="42">
        <v>20047</v>
      </c>
      <c r="I22" s="42">
        <v>20631</v>
      </c>
      <c r="J22" s="42">
        <v>20870</v>
      </c>
      <c r="K22" s="42">
        <v>21160</v>
      </c>
      <c r="L22" s="42">
        <v>21215</v>
      </c>
      <c r="M22" s="42">
        <v>21126</v>
      </c>
      <c r="N22" s="42">
        <v>20927</v>
      </c>
      <c r="O22" s="42">
        <v>20841</v>
      </c>
      <c r="P22" s="42">
        <v>20644</v>
      </c>
      <c r="Q22" s="42">
        <v>20620</v>
      </c>
      <c r="R22" s="42">
        <v>20599</v>
      </c>
      <c r="S22" s="42">
        <v>20830</v>
      </c>
      <c r="T22" s="42">
        <v>21207</v>
      </c>
      <c r="U22" s="42">
        <f>SUM(U23:U24)</f>
        <v>21520</v>
      </c>
    </row>
    <row r="23" spans="1:21" ht="18" customHeight="1">
      <c r="A23" s="28" t="s">
        <v>56</v>
      </c>
      <c r="B23" s="29">
        <v>16728</v>
      </c>
      <c r="C23" s="29">
        <v>16752</v>
      </c>
      <c r="D23" s="29">
        <v>17011</v>
      </c>
      <c r="E23" s="29">
        <v>17121</v>
      </c>
      <c r="F23" s="29">
        <v>17485</v>
      </c>
      <c r="G23" s="29">
        <v>17903</v>
      </c>
      <c r="H23" s="29">
        <v>18290</v>
      </c>
      <c r="I23" s="29">
        <v>18638</v>
      </c>
      <c r="J23" s="29">
        <v>18781</v>
      </c>
      <c r="K23" s="29">
        <v>19055</v>
      </c>
      <c r="L23" s="29">
        <v>19058</v>
      </c>
      <c r="M23" s="29">
        <v>19028</v>
      </c>
      <c r="N23" s="29">
        <v>19041</v>
      </c>
      <c r="O23" s="29">
        <v>19140</v>
      </c>
      <c r="P23" s="29">
        <v>19105</v>
      </c>
      <c r="Q23" s="29">
        <v>19138</v>
      </c>
      <c r="R23" s="29">
        <v>19097</v>
      </c>
      <c r="S23" s="29">
        <v>19178</v>
      </c>
      <c r="T23" s="29">
        <v>19367</v>
      </c>
      <c r="U23" s="29">
        <v>19559</v>
      </c>
    </row>
    <row r="24" spans="1:21" ht="18" customHeight="1">
      <c r="A24" s="30" t="s">
        <v>57</v>
      </c>
      <c r="B24" s="31">
        <v>436</v>
      </c>
      <c r="C24" s="31">
        <v>601</v>
      </c>
      <c r="D24" s="31">
        <v>796</v>
      </c>
      <c r="E24" s="31">
        <v>1011</v>
      </c>
      <c r="F24" s="31">
        <v>1212</v>
      </c>
      <c r="G24" s="31">
        <v>1475</v>
      </c>
      <c r="H24" s="31">
        <v>1757</v>
      </c>
      <c r="I24" s="31">
        <v>1993</v>
      </c>
      <c r="J24" s="31">
        <v>2089</v>
      </c>
      <c r="K24" s="31">
        <v>2105</v>
      </c>
      <c r="L24" s="31">
        <v>2157</v>
      </c>
      <c r="M24" s="31">
        <v>2098</v>
      </c>
      <c r="N24" s="31">
        <v>1886</v>
      </c>
      <c r="O24" s="31">
        <v>1701</v>
      </c>
      <c r="P24" s="31">
        <v>1539</v>
      </c>
      <c r="Q24" s="31">
        <v>1482</v>
      </c>
      <c r="R24" s="31">
        <v>1502</v>
      </c>
      <c r="S24" s="31">
        <v>1652</v>
      </c>
      <c r="T24" s="31">
        <v>1840</v>
      </c>
      <c r="U24" s="31">
        <v>1961</v>
      </c>
    </row>
    <row r="25" spans="1:21" ht="18" customHeight="1">
      <c r="A25" s="32" t="s">
        <v>43</v>
      </c>
      <c r="B25" s="33"/>
      <c r="C25" s="33"/>
      <c r="D25" s="33"/>
      <c r="E25" s="3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18" customHeight="1">
      <c r="A26" s="34"/>
      <c r="B26" s="33"/>
      <c r="C26" s="33"/>
      <c r="D26" s="33"/>
      <c r="E26" s="3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18" customHeight="1">
      <c r="A27" s="34"/>
      <c r="B27" s="33"/>
      <c r="C27" s="33"/>
      <c r="D27" s="33"/>
      <c r="E27" s="3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8" customHeight="1">
      <c r="A28" s="34"/>
      <c r="B28" s="33"/>
      <c r="C28" s="33"/>
      <c r="D28" s="33"/>
      <c r="E28" s="3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18" customHeight="1">
      <c r="A29" s="33" t="s">
        <v>58</v>
      </c>
      <c r="B29" s="33"/>
      <c r="C29" s="33"/>
      <c r="D29" s="33"/>
      <c r="E29" s="3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8" customHeight="1">
      <c r="A30" s="34"/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8" customHeight="1">
      <c r="A31" s="81" t="s">
        <v>13</v>
      </c>
      <c r="B31" s="80">
        <v>2002</v>
      </c>
      <c r="C31" s="80">
        <v>2003</v>
      </c>
      <c r="D31" s="80">
        <v>2004</v>
      </c>
      <c r="E31" s="80">
        <v>2005</v>
      </c>
      <c r="F31" s="80">
        <v>2006</v>
      </c>
      <c r="G31" s="80">
        <v>2007</v>
      </c>
      <c r="H31" s="80">
        <v>2008</v>
      </c>
      <c r="I31" s="80">
        <v>2009</v>
      </c>
      <c r="J31" s="80">
        <v>2010</v>
      </c>
      <c r="K31" s="80">
        <v>2011</v>
      </c>
      <c r="L31" s="80">
        <v>2012</v>
      </c>
      <c r="M31" s="80">
        <v>2013</v>
      </c>
      <c r="N31" s="80">
        <v>2014</v>
      </c>
      <c r="O31" s="80">
        <v>2015</v>
      </c>
      <c r="P31" s="80">
        <v>2016</v>
      </c>
      <c r="Q31" s="80">
        <v>2017</v>
      </c>
      <c r="R31" s="80">
        <v>2018</v>
      </c>
      <c r="S31" s="80">
        <v>2019</v>
      </c>
      <c r="T31" s="80">
        <v>2020</v>
      </c>
      <c r="U31" s="80">
        <v>2021</v>
      </c>
    </row>
    <row r="32" spans="1:21" ht="18" customHeight="1">
      <c r="A32" s="36" t="s">
        <v>56</v>
      </c>
      <c r="B32" s="37">
        <v>0.9691484156905632</v>
      </c>
      <c r="C32" s="37">
        <v>0.95726834797393034</v>
      </c>
      <c r="D32" s="37">
        <v>0.94747731097073185</v>
      </c>
      <c r="E32" s="37">
        <v>0.93634818272577647</v>
      </c>
      <c r="F32" s="37">
        <v>0.9285658255981174</v>
      </c>
      <c r="G32" s="37">
        <v>0.91744618788976062</v>
      </c>
      <c r="H32" s="37">
        <v>0.90250635670177992</v>
      </c>
      <c r="I32" s="37">
        <v>0.89306589987743945</v>
      </c>
      <c r="J32" s="37">
        <v>0.88982814028224111</v>
      </c>
      <c r="K32" s="37">
        <v>0.89125701844849314</v>
      </c>
      <c r="L32" s="37">
        <v>0.88908683934036814</v>
      </c>
      <c r="M32" s="37">
        <v>0.89420759005441142</v>
      </c>
      <c r="N32" s="37">
        <v>0.90622318094310306</v>
      </c>
      <c r="O32" s="37">
        <v>0.9147350219646696</v>
      </c>
      <c r="P32" s="37">
        <v>0.92285518512392783</v>
      </c>
      <c r="Q32" s="37">
        <v>0.92697067941406153</v>
      </c>
      <c r="R32" s="37">
        <v>0.92538798720530746</v>
      </c>
      <c r="S32" s="37">
        <v>0.91919808441710882</v>
      </c>
      <c r="T32" s="37">
        <v>0.91175995383727637</v>
      </c>
      <c r="U32" s="37">
        <f>U9/U8</f>
        <v>0.90663334847796451</v>
      </c>
    </row>
    <row r="33" spans="1:21" ht="18" customHeight="1">
      <c r="A33" s="28" t="s">
        <v>57</v>
      </c>
      <c r="B33" s="38">
        <v>3.0851584309436787E-2</v>
      </c>
      <c r="C33" s="38">
        <v>4.2731652026069711E-2</v>
      </c>
      <c r="D33" s="38">
        <v>5.2522689029268155E-2</v>
      </c>
      <c r="E33" s="38">
        <v>6.3651817274223574E-2</v>
      </c>
      <c r="F33" s="38">
        <v>7.14341744018826E-2</v>
      </c>
      <c r="G33" s="38">
        <v>8.2553812110239391E-2</v>
      </c>
      <c r="H33" s="38">
        <v>9.749364329822012E-2</v>
      </c>
      <c r="I33" s="38">
        <v>0.10693410012256058</v>
      </c>
      <c r="J33" s="38">
        <v>0.11017185971775884</v>
      </c>
      <c r="K33" s="38">
        <v>0.10874298155150681</v>
      </c>
      <c r="L33" s="38">
        <v>0.11091316065963182</v>
      </c>
      <c r="M33" s="38">
        <v>0.10579240994558854</v>
      </c>
      <c r="N33" s="38">
        <v>9.3776819056896998E-2</v>
      </c>
      <c r="O33" s="38">
        <v>8.526497803533041E-2</v>
      </c>
      <c r="P33" s="38">
        <v>7.714481487607211E-2</v>
      </c>
      <c r="Q33" s="38">
        <v>7.3029320585938418E-2</v>
      </c>
      <c r="R33" s="38">
        <v>7.4612012794692567E-2</v>
      </c>
      <c r="S33" s="38">
        <v>8.0801915582891209E-2</v>
      </c>
      <c r="T33" s="38">
        <v>8.8240046162723601E-2</v>
      </c>
      <c r="U33" s="38">
        <f>U10/U8</f>
        <v>9.3366651522035438E-2</v>
      </c>
    </row>
    <row r="34" spans="1:21" ht="18" customHeight="1">
      <c r="A34" s="30" t="s">
        <v>34</v>
      </c>
      <c r="B34" s="43">
        <v>1</v>
      </c>
      <c r="C34" s="43">
        <v>1</v>
      </c>
      <c r="D34" s="43">
        <v>1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43">
        <v>1</v>
      </c>
      <c r="K34" s="43">
        <v>1</v>
      </c>
      <c r="L34" s="43">
        <v>1</v>
      </c>
      <c r="M34" s="43">
        <v>1</v>
      </c>
      <c r="N34" s="43">
        <v>1</v>
      </c>
      <c r="O34" s="43">
        <v>1</v>
      </c>
      <c r="P34" s="43">
        <v>1</v>
      </c>
      <c r="Q34" s="43">
        <v>1</v>
      </c>
      <c r="R34" s="43">
        <v>1</v>
      </c>
      <c r="S34" s="43">
        <v>1</v>
      </c>
      <c r="T34" s="43">
        <v>1</v>
      </c>
      <c r="U34" s="43">
        <f>SUM(U32:U33)</f>
        <v>1</v>
      </c>
    </row>
    <row r="35" spans="1:21" ht="18" customHeight="1">
      <c r="A35" s="32" t="s">
        <v>51</v>
      </c>
      <c r="B35" s="33"/>
      <c r="C35" s="33"/>
      <c r="D35" s="33"/>
      <c r="E35" s="3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8" customHeight="1">
      <c r="A36" s="34"/>
      <c r="B36" s="33"/>
      <c r="C36" s="33"/>
      <c r="D36" s="33"/>
      <c r="E36" s="3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8" customHeight="1">
      <c r="A37" s="34"/>
      <c r="B37" s="33"/>
      <c r="C37" s="33"/>
      <c r="D37" s="33"/>
      <c r="E37" s="33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8" customHeight="1">
      <c r="A38" s="81" t="s">
        <v>44</v>
      </c>
      <c r="B38" s="80">
        <v>2002</v>
      </c>
      <c r="C38" s="80">
        <v>2003</v>
      </c>
      <c r="D38" s="80">
        <v>2004</v>
      </c>
      <c r="E38" s="80">
        <v>2005</v>
      </c>
      <c r="F38" s="80">
        <v>2006</v>
      </c>
      <c r="G38" s="80">
        <v>2007</v>
      </c>
      <c r="H38" s="80">
        <v>2008</v>
      </c>
      <c r="I38" s="80">
        <v>2009</v>
      </c>
      <c r="J38" s="80">
        <v>2010</v>
      </c>
      <c r="K38" s="80">
        <v>2011</v>
      </c>
      <c r="L38" s="80">
        <v>2012</v>
      </c>
      <c r="M38" s="80">
        <v>2013</v>
      </c>
      <c r="N38" s="80">
        <v>2014</v>
      </c>
      <c r="O38" s="80">
        <v>2015</v>
      </c>
      <c r="P38" s="80">
        <v>2016</v>
      </c>
      <c r="Q38" s="80">
        <v>2017</v>
      </c>
      <c r="R38" s="80">
        <v>2018</v>
      </c>
      <c r="S38" s="80">
        <v>2019</v>
      </c>
      <c r="T38" s="80">
        <v>2020</v>
      </c>
      <c r="U38" s="80">
        <v>2021</v>
      </c>
    </row>
    <row r="39" spans="1:21" ht="18" customHeight="1">
      <c r="A39" s="36" t="s">
        <v>56</v>
      </c>
      <c r="B39" s="37">
        <v>0.963828698174373</v>
      </c>
      <c r="C39" s="37">
        <v>0.94943413056809944</v>
      </c>
      <c r="D39" s="37">
        <v>0.93992626328345263</v>
      </c>
      <c r="E39" s="37">
        <v>0.92878651804110091</v>
      </c>
      <c r="F39" s="37">
        <v>0.92224268467362391</v>
      </c>
      <c r="G39" s="37">
        <v>0.91132908288376657</v>
      </c>
      <c r="H39" s="37">
        <v>0.89321347891566261</v>
      </c>
      <c r="I39" s="37">
        <v>0.88328669082901312</v>
      </c>
      <c r="J39" s="37">
        <v>0.88030083363537515</v>
      </c>
      <c r="K39" s="37">
        <v>0.88253615127919915</v>
      </c>
      <c r="L39" s="37">
        <v>0.88040058492489037</v>
      </c>
      <c r="M39" s="37">
        <v>0.88810128839552405</v>
      </c>
      <c r="N39" s="37">
        <v>0.90277652573695122</v>
      </c>
      <c r="O39" s="37">
        <v>0.91127305852880891</v>
      </c>
      <c r="P39" s="37">
        <v>0.92038378153973888</v>
      </c>
      <c r="Q39" s="37">
        <v>0.92586772657947036</v>
      </c>
      <c r="R39" s="37">
        <v>0.92377117467370173</v>
      </c>
      <c r="S39" s="37">
        <v>0.91776920249908123</v>
      </c>
      <c r="T39" s="37">
        <v>0.91034451577900355</v>
      </c>
      <c r="U39" s="37">
        <f>U16/U15</f>
        <v>0.9044888888888889</v>
      </c>
    </row>
    <row r="40" spans="1:21" ht="18" customHeight="1">
      <c r="A40" s="28" t="s">
        <v>57</v>
      </c>
      <c r="B40" s="38">
        <v>3.6171301825627028E-2</v>
      </c>
      <c r="C40" s="38">
        <v>5.0565869431900543E-2</v>
      </c>
      <c r="D40" s="38">
        <v>6.0073736716547387E-2</v>
      </c>
      <c r="E40" s="38">
        <v>7.1213481958899039E-2</v>
      </c>
      <c r="F40" s="38">
        <v>7.77573153263761E-2</v>
      </c>
      <c r="G40" s="38">
        <v>8.8670917116233441E-2</v>
      </c>
      <c r="H40" s="38">
        <v>0.10678652108433735</v>
      </c>
      <c r="I40" s="38">
        <v>0.11671330917098684</v>
      </c>
      <c r="J40" s="38">
        <v>0.11969916636462487</v>
      </c>
      <c r="K40" s="38">
        <v>0.11746384872080089</v>
      </c>
      <c r="L40" s="38">
        <v>0.11959941507510967</v>
      </c>
      <c r="M40" s="38">
        <v>0.11189871160447595</v>
      </c>
      <c r="N40" s="38">
        <v>9.7223474263048767E-2</v>
      </c>
      <c r="O40" s="38">
        <v>8.8726941471191076E-2</v>
      </c>
      <c r="P40" s="38">
        <v>7.9616218460261082E-2</v>
      </c>
      <c r="Q40" s="38">
        <v>7.4132273420529651E-2</v>
      </c>
      <c r="R40" s="38">
        <v>7.6228825326298252E-2</v>
      </c>
      <c r="S40" s="38">
        <v>8.2230797500918773E-2</v>
      </c>
      <c r="T40" s="38">
        <v>8.9655484220996479E-2</v>
      </c>
      <c r="U40" s="38">
        <f>U17/U15</f>
        <v>9.5511111111111116E-2</v>
      </c>
    </row>
    <row r="41" spans="1:21" ht="18" customHeight="1">
      <c r="A41" s="30" t="s">
        <v>34</v>
      </c>
      <c r="B41" s="43">
        <v>1</v>
      </c>
      <c r="C41" s="43">
        <v>1</v>
      </c>
      <c r="D41" s="43">
        <v>1</v>
      </c>
      <c r="E41" s="43">
        <v>1</v>
      </c>
      <c r="F41" s="43">
        <v>1</v>
      </c>
      <c r="G41" s="43">
        <v>1</v>
      </c>
      <c r="H41" s="43">
        <v>1</v>
      </c>
      <c r="I41" s="43">
        <v>1</v>
      </c>
      <c r="J41" s="43">
        <v>1</v>
      </c>
      <c r="K41" s="43">
        <v>1</v>
      </c>
      <c r="L41" s="43">
        <v>1</v>
      </c>
      <c r="M41" s="43">
        <v>1</v>
      </c>
      <c r="N41" s="43">
        <v>1</v>
      </c>
      <c r="O41" s="43">
        <v>1</v>
      </c>
      <c r="P41" s="43">
        <v>1</v>
      </c>
      <c r="Q41" s="43">
        <v>1</v>
      </c>
      <c r="R41" s="43">
        <v>1</v>
      </c>
      <c r="S41" s="43">
        <v>1</v>
      </c>
      <c r="T41" s="43">
        <v>1</v>
      </c>
      <c r="U41" s="43">
        <f>SUM(U39:U40)</f>
        <v>1</v>
      </c>
    </row>
    <row r="42" spans="1:21" ht="18" customHeight="1">
      <c r="A42" s="32" t="s">
        <v>51</v>
      </c>
      <c r="B42" s="33"/>
      <c r="C42" s="33"/>
      <c r="D42" s="33"/>
      <c r="E42" s="3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8" customHeight="1">
      <c r="A43" s="34"/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8" customHeight="1">
      <c r="A44" s="34"/>
      <c r="B44" s="33"/>
      <c r="C44" s="33"/>
      <c r="D44" s="33"/>
      <c r="E44" s="3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8" customHeight="1">
      <c r="A45" s="81" t="s">
        <v>45</v>
      </c>
      <c r="B45" s="80">
        <v>2002</v>
      </c>
      <c r="C45" s="80">
        <v>2003</v>
      </c>
      <c r="D45" s="80">
        <v>2004</v>
      </c>
      <c r="E45" s="80">
        <v>2005</v>
      </c>
      <c r="F45" s="80">
        <v>2006</v>
      </c>
      <c r="G45" s="80">
        <v>2007</v>
      </c>
      <c r="H45" s="80">
        <v>2008</v>
      </c>
      <c r="I45" s="80">
        <v>2009</v>
      </c>
      <c r="J45" s="80">
        <v>2010</v>
      </c>
      <c r="K45" s="80">
        <v>2011</v>
      </c>
      <c r="L45" s="80">
        <v>2012</v>
      </c>
      <c r="M45" s="80">
        <v>2013</v>
      </c>
      <c r="N45" s="80">
        <v>2014</v>
      </c>
      <c r="O45" s="80">
        <v>2015</v>
      </c>
      <c r="P45" s="80">
        <v>2016</v>
      </c>
      <c r="Q45" s="80">
        <v>2017</v>
      </c>
      <c r="R45" s="80">
        <v>2018</v>
      </c>
      <c r="S45" s="80">
        <v>2019</v>
      </c>
      <c r="T45" s="80">
        <v>2020</v>
      </c>
      <c r="U45" s="80">
        <v>2021</v>
      </c>
    </row>
    <row r="46" spans="1:21" ht="18" customHeight="1">
      <c r="A46" s="36" t="s">
        <v>56</v>
      </c>
      <c r="B46" s="37">
        <v>0.97459799580517359</v>
      </c>
      <c r="C46" s="37">
        <v>0.96536621909756237</v>
      </c>
      <c r="D46" s="37">
        <v>0.95529847812657942</v>
      </c>
      <c r="E46" s="37">
        <v>0.94424222369291855</v>
      </c>
      <c r="F46" s="37">
        <v>0.93517676632614855</v>
      </c>
      <c r="G46" s="37">
        <v>0.92388275363814631</v>
      </c>
      <c r="H46" s="37">
        <v>0.91235596348580839</v>
      </c>
      <c r="I46" s="37">
        <v>0.90339779942804521</v>
      </c>
      <c r="J46" s="37">
        <v>0.89990416866315281</v>
      </c>
      <c r="K46" s="37">
        <v>0.90051984877126656</v>
      </c>
      <c r="L46" s="37">
        <v>0.89832665566815928</v>
      </c>
      <c r="M46" s="37">
        <v>0.90069109154596227</v>
      </c>
      <c r="N46" s="37">
        <v>0.90987719214412</v>
      </c>
      <c r="O46" s="37">
        <v>0.91838203541096874</v>
      </c>
      <c r="P46" s="37">
        <v>0.92545049409029256</v>
      </c>
      <c r="Q46" s="37">
        <v>0.92812803103782737</v>
      </c>
      <c r="R46" s="37">
        <v>0.92708383902131175</v>
      </c>
      <c r="S46" s="37">
        <v>0.92069131060969756</v>
      </c>
      <c r="T46" s="37">
        <v>0.91323619559579383</v>
      </c>
      <c r="U46" s="37">
        <f>U23/U22</f>
        <v>0.90887546468401492</v>
      </c>
    </row>
    <row r="47" spans="1:21" ht="18" customHeight="1">
      <c r="A47" s="28" t="s">
        <v>57</v>
      </c>
      <c r="B47" s="38">
        <v>2.540200419482638E-2</v>
      </c>
      <c r="C47" s="38">
        <v>3.4633780902437621E-2</v>
      </c>
      <c r="D47" s="38">
        <v>4.4701521873420566E-2</v>
      </c>
      <c r="E47" s="38">
        <v>5.5757776307081404E-2</v>
      </c>
      <c r="F47" s="38">
        <v>6.4823233673851413E-2</v>
      </c>
      <c r="G47" s="38">
        <v>7.6117246361853644E-2</v>
      </c>
      <c r="H47" s="38">
        <v>8.7644036514191656E-2</v>
      </c>
      <c r="I47" s="38">
        <v>9.660220057195483E-2</v>
      </c>
      <c r="J47" s="38">
        <v>0.10009583133684714</v>
      </c>
      <c r="K47" s="38">
        <v>9.9480151228733465E-2</v>
      </c>
      <c r="L47" s="38">
        <v>0.10167334433184068</v>
      </c>
      <c r="M47" s="38">
        <v>9.9308908454037684E-2</v>
      </c>
      <c r="N47" s="38">
        <v>9.0122807855879963E-2</v>
      </c>
      <c r="O47" s="38">
        <v>8.1617964589031242E-2</v>
      </c>
      <c r="P47" s="38">
        <v>7.4549505909707423E-2</v>
      </c>
      <c r="Q47" s="38">
        <v>7.1871968962172642E-2</v>
      </c>
      <c r="R47" s="38">
        <v>7.2916160978688291E-2</v>
      </c>
      <c r="S47" s="38">
        <v>7.9308689390302445E-2</v>
      </c>
      <c r="T47" s="38">
        <v>8.6763804404206155E-2</v>
      </c>
      <c r="U47" s="38">
        <f>U24/U22</f>
        <v>9.1124535315985133E-2</v>
      </c>
    </row>
    <row r="48" spans="1:21" ht="18" customHeight="1">
      <c r="A48" s="30" t="s">
        <v>34</v>
      </c>
      <c r="B48" s="43">
        <v>1</v>
      </c>
      <c r="C48" s="43">
        <v>1</v>
      </c>
      <c r="D48" s="43">
        <v>1</v>
      </c>
      <c r="E48" s="43">
        <v>1</v>
      </c>
      <c r="F48" s="43">
        <v>1</v>
      </c>
      <c r="G48" s="43">
        <v>1</v>
      </c>
      <c r="H48" s="43">
        <v>1</v>
      </c>
      <c r="I48" s="43">
        <v>1</v>
      </c>
      <c r="J48" s="43">
        <v>1</v>
      </c>
      <c r="K48" s="43">
        <v>1</v>
      </c>
      <c r="L48" s="43">
        <v>1</v>
      </c>
      <c r="M48" s="43">
        <v>1</v>
      </c>
      <c r="N48" s="43">
        <v>1</v>
      </c>
      <c r="O48" s="43">
        <v>1</v>
      </c>
      <c r="P48" s="43">
        <v>1</v>
      </c>
      <c r="Q48" s="43">
        <v>1</v>
      </c>
      <c r="R48" s="43">
        <v>1</v>
      </c>
      <c r="S48" s="43">
        <v>1</v>
      </c>
      <c r="T48" s="43">
        <v>1</v>
      </c>
      <c r="U48" s="43">
        <f>SUM(U46:U47)</f>
        <v>1</v>
      </c>
    </row>
    <row r="49" spans="1:21" ht="18" customHeight="1">
      <c r="A49" s="32" t="s">
        <v>51</v>
      </c>
      <c r="B49" s="33"/>
      <c r="C49" s="33"/>
      <c r="D49" s="33"/>
      <c r="E49" s="3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8" customHeight="1">
      <c r="A50" s="34"/>
      <c r="B50" s="33"/>
      <c r="C50" s="33"/>
      <c r="D50" s="33"/>
      <c r="E50" s="3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8" customHeight="1">
      <c r="A51" s="34"/>
      <c r="B51" s="33"/>
      <c r="C51" s="33"/>
      <c r="D51" s="33"/>
      <c r="E51" s="3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8" customHeight="1">
      <c r="A52" s="34"/>
      <c r="B52" s="33"/>
      <c r="C52" s="33"/>
      <c r="D52" s="33"/>
      <c r="E52" s="3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18" customHeight="1">
      <c r="A53" s="33" t="s">
        <v>59</v>
      </c>
      <c r="B53" s="33"/>
      <c r="C53" s="33"/>
      <c r="D53" s="33"/>
      <c r="E53" s="3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8" customHeight="1">
      <c r="A54" s="34"/>
      <c r="B54" s="33"/>
      <c r="C54" s="33"/>
      <c r="D54" s="33"/>
      <c r="E54" s="3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8" customHeight="1">
      <c r="A55" s="9"/>
      <c r="B55" s="80">
        <v>2002</v>
      </c>
      <c r="C55" s="80">
        <v>2003</v>
      </c>
      <c r="D55" s="80">
        <v>2004</v>
      </c>
      <c r="E55" s="80">
        <v>2005</v>
      </c>
      <c r="F55" s="80">
        <v>2006</v>
      </c>
      <c r="G55" s="80">
        <v>2007</v>
      </c>
      <c r="H55" s="80">
        <v>2008</v>
      </c>
      <c r="I55" s="80">
        <v>2009</v>
      </c>
      <c r="J55" s="80">
        <v>2010</v>
      </c>
      <c r="K55" s="80">
        <v>2011</v>
      </c>
      <c r="L55" s="80">
        <v>2012</v>
      </c>
      <c r="M55" s="80">
        <v>2013</v>
      </c>
      <c r="N55" s="80">
        <v>2014</v>
      </c>
      <c r="O55" s="80">
        <v>2015</v>
      </c>
      <c r="P55" s="80">
        <v>2016</v>
      </c>
      <c r="Q55" s="80">
        <v>2017</v>
      </c>
      <c r="R55" s="80">
        <v>2018</v>
      </c>
      <c r="S55" s="80">
        <v>2019</v>
      </c>
      <c r="T55" s="80">
        <v>2020</v>
      </c>
      <c r="U55" s="80">
        <v>2021</v>
      </c>
    </row>
    <row r="56" spans="1:21" ht="18" customHeight="1">
      <c r="A56" s="89" t="s">
        <v>34</v>
      </c>
      <c r="B56" s="44">
        <v>1072</v>
      </c>
      <c r="C56" s="44">
        <v>1508</v>
      </c>
      <c r="D56" s="44">
        <v>1904</v>
      </c>
      <c r="E56" s="44">
        <v>2359</v>
      </c>
      <c r="F56" s="44">
        <v>2732</v>
      </c>
      <c r="G56" s="44">
        <v>3283</v>
      </c>
      <c r="H56" s="44">
        <v>4026</v>
      </c>
      <c r="I56" s="44">
        <v>4537</v>
      </c>
      <c r="J56" s="44">
        <v>4731</v>
      </c>
      <c r="K56" s="44">
        <v>4745</v>
      </c>
      <c r="L56" s="44">
        <v>4856</v>
      </c>
      <c r="M56" s="44">
        <v>4608</v>
      </c>
      <c r="N56" s="44">
        <v>4043</v>
      </c>
      <c r="O56" s="44">
        <v>3649</v>
      </c>
      <c r="P56" s="44">
        <v>3265</v>
      </c>
      <c r="Q56" s="44">
        <v>3086</v>
      </c>
      <c r="R56" s="44">
        <v>3149</v>
      </c>
      <c r="S56" s="44">
        <v>3442</v>
      </c>
      <c r="T56" s="44">
        <v>3823</v>
      </c>
      <c r="U56" s="44">
        <v>4110</v>
      </c>
    </row>
    <row r="57" spans="1:21" ht="18" customHeight="1">
      <c r="A57" s="48" t="s">
        <v>60</v>
      </c>
      <c r="B57" s="40">
        <v>636</v>
      </c>
      <c r="C57" s="40">
        <v>907</v>
      </c>
      <c r="D57" s="40">
        <v>1108</v>
      </c>
      <c r="E57" s="40">
        <v>1348</v>
      </c>
      <c r="F57" s="40">
        <v>1520</v>
      </c>
      <c r="G57" s="40">
        <v>1808</v>
      </c>
      <c r="H57" s="40">
        <v>2269</v>
      </c>
      <c r="I57" s="40">
        <v>2544</v>
      </c>
      <c r="J57" s="40">
        <v>2642</v>
      </c>
      <c r="K57" s="40">
        <v>2640</v>
      </c>
      <c r="L57" s="40">
        <v>2699</v>
      </c>
      <c r="M57" s="40">
        <v>2510</v>
      </c>
      <c r="N57" s="40">
        <v>2157</v>
      </c>
      <c r="O57" s="40">
        <v>1948</v>
      </c>
      <c r="P57" s="40">
        <v>1726</v>
      </c>
      <c r="Q57" s="40">
        <v>1604</v>
      </c>
      <c r="R57" s="40">
        <v>1647</v>
      </c>
      <c r="S57" s="40">
        <v>1790</v>
      </c>
      <c r="T57" s="40">
        <v>1983</v>
      </c>
      <c r="U57" s="40">
        <v>2149</v>
      </c>
    </row>
    <row r="58" spans="1:21" ht="18" customHeight="1">
      <c r="A58" s="50" t="s">
        <v>61</v>
      </c>
      <c r="B58" s="41">
        <v>436</v>
      </c>
      <c r="C58" s="41">
        <v>601</v>
      </c>
      <c r="D58" s="41">
        <v>796</v>
      </c>
      <c r="E58" s="41">
        <v>1011</v>
      </c>
      <c r="F58" s="41">
        <v>1212</v>
      </c>
      <c r="G58" s="41">
        <v>1475</v>
      </c>
      <c r="H58" s="41">
        <v>1757</v>
      </c>
      <c r="I58" s="41">
        <v>1993</v>
      </c>
      <c r="J58" s="41">
        <v>2089</v>
      </c>
      <c r="K58" s="41">
        <v>2105</v>
      </c>
      <c r="L58" s="41">
        <v>2157</v>
      </c>
      <c r="M58" s="41">
        <v>2098</v>
      </c>
      <c r="N58" s="41">
        <v>1886</v>
      </c>
      <c r="O58" s="41">
        <v>1701</v>
      </c>
      <c r="P58" s="41">
        <v>1539</v>
      </c>
      <c r="Q58" s="41">
        <v>1482</v>
      </c>
      <c r="R58" s="41">
        <v>1502</v>
      </c>
      <c r="S58" s="41">
        <v>1652</v>
      </c>
      <c r="T58" s="41">
        <v>1840</v>
      </c>
      <c r="U58" s="41">
        <v>1961</v>
      </c>
    </row>
    <row r="59" spans="1:21" ht="18" customHeight="1">
      <c r="A59" s="19" t="s">
        <v>51</v>
      </c>
      <c r="B59" s="8"/>
      <c r="C59" s="8"/>
      <c r="D59" s="8"/>
      <c r="E59" s="8"/>
    </row>
    <row r="60" spans="1:21" ht="18" customHeight="1">
      <c r="A60" s="8"/>
      <c r="B60" s="8"/>
      <c r="C60" s="8"/>
      <c r="D60" s="8"/>
      <c r="E60" s="8"/>
      <c r="F60" s="8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8" customHeight="1">
      <c r="A61" s="8"/>
      <c r="B61" s="8"/>
      <c r="C61" s="8"/>
      <c r="D61" s="8"/>
      <c r="E61" s="8"/>
      <c r="F61" s="8"/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8" customHeight="1">
      <c r="A62" s="9"/>
      <c r="B62" s="80">
        <v>2002</v>
      </c>
      <c r="C62" s="80">
        <v>2003</v>
      </c>
      <c r="D62" s="80">
        <v>2004</v>
      </c>
      <c r="E62" s="80">
        <v>2005</v>
      </c>
      <c r="F62" s="80">
        <v>2006</v>
      </c>
      <c r="G62" s="80">
        <v>2007</v>
      </c>
      <c r="H62" s="80">
        <v>2008</v>
      </c>
      <c r="I62" s="80">
        <v>2009</v>
      </c>
      <c r="J62" s="80">
        <v>2010</v>
      </c>
      <c r="K62" s="80">
        <v>2011</v>
      </c>
      <c r="L62" s="80">
        <v>2012</v>
      </c>
      <c r="M62" s="80">
        <v>2013</v>
      </c>
      <c r="N62" s="80">
        <v>2014</v>
      </c>
      <c r="O62" s="80">
        <v>2015</v>
      </c>
      <c r="P62" s="80">
        <v>2016</v>
      </c>
      <c r="Q62" s="80">
        <v>2017</v>
      </c>
      <c r="R62" s="80">
        <v>2018</v>
      </c>
      <c r="S62" s="80">
        <v>2019</v>
      </c>
      <c r="T62" s="80">
        <v>2020</v>
      </c>
      <c r="U62" s="80">
        <v>2021</v>
      </c>
    </row>
    <row r="63" spans="1:21" ht="18" customHeight="1">
      <c r="A63" s="90" t="s">
        <v>60</v>
      </c>
      <c r="B63" s="51">
        <v>0.59328358208955223</v>
      </c>
      <c r="C63" s="51">
        <v>0.60145888594164454</v>
      </c>
      <c r="D63" s="51">
        <v>0.58193277310924374</v>
      </c>
      <c r="E63" s="51">
        <v>0.5714285714285714</v>
      </c>
      <c r="F63" s="51">
        <v>0.55636896046852125</v>
      </c>
      <c r="G63" s="51">
        <v>0.55071580871154435</v>
      </c>
      <c r="H63" s="51">
        <v>0.56358668653750621</v>
      </c>
      <c r="I63" s="51">
        <v>0.56072294467709938</v>
      </c>
      <c r="J63" s="51">
        <v>0.55844430352990915</v>
      </c>
      <c r="K63" s="51">
        <v>0.55637513171759745</v>
      </c>
      <c r="L63" s="51">
        <v>0.55580724876441512</v>
      </c>
      <c r="M63" s="51">
        <v>0.54470486111111116</v>
      </c>
      <c r="N63" s="51">
        <v>0.53351471679445961</v>
      </c>
      <c r="O63" s="51">
        <v>0.53384488901068783</v>
      </c>
      <c r="P63" s="51">
        <v>0.52863705972434916</v>
      </c>
      <c r="Q63" s="51">
        <v>0.5197666882696047</v>
      </c>
      <c r="R63" s="51">
        <v>0.52302318196252784</v>
      </c>
      <c r="S63" s="51">
        <v>0.52004648460197556</v>
      </c>
      <c r="T63" s="51">
        <v>0.5187025895893278</v>
      </c>
      <c r="U63" s="51">
        <f>U57/U56</f>
        <v>0.5228710462287105</v>
      </c>
    </row>
    <row r="64" spans="1:21" ht="18" customHeight="1">
      <c r="A64" s="36" t="s">
        <v>61</v>
      </c>
      <c r="B64" s="25">
        <v>0.40671641791044777</v>
      </c>
      <c r="C64" s="25">
        <v>0.39854111405835546</v>
      </c>
      <c r="D64" s="25">
        <v>0.41806722689075632</v>
      </c>
      <c r="E64" s="25">
        <v>0.42857142857142855</v>
      </c>
      <c r="F64" s="25">
        <v>0.44363103953147875</v>
      </c>
      <c r="G64" s="25">
        <v>0.4492841912884557</v>
      </c>
      <c r="H64" s="25">
        <v>0.43641331346249379</v>
      </c>
      <c r="I64" s="25">
        <v>0.43927705532290062</v>
      </c>
      <c r="J64" s="25">
        <v>0.44155569647009091</v>
      </c>
      <c r="K64" s="25">
        <v>0.44362486828240255</v>
      </c>
      <c r="L64" s="25">
        <v>0.44419275123558483</v>
      </c>
      <c r="M64" s="25">
        <v>0.4552951388888889</v>
      </c>
      <c r="N64" s="25">
        <v>0.46648528320554045</v>
      </c>
      <c r="O64" s="25">
        <v>0.46615511098931212</v>
      </c>
      <c r="P64" s="25">
        <v>0.47136294027565084</v>
      </c>
      <c r="Q64" s="25">
        <v>0.48023331173039535</v>
      </c>
      <c r="R64" s="25">
        <v>0.47697681803747222</v>
      </c>
      <c r="S64" s="25">
        <v>0.47995351539802439</v>
      </c>
      <c r="T64" s="25">
        <v>0.48129741041067226</v>
      </c>
      <c r="U64" s="25">
        <f>U58/U56</f>
        <v>0.47712895377128955</v>
      </c>
    </row>
    <row r="65" spans="1:21" ht="18" customHeight="1">
      <c r="A65" s="88" t="s">
        <v>34</v>
      </c>
      <c r="B65" s="43">
        <f>SUM(B63:B64)</f>
        <v>1</v>
      </c>
      <c r="C65" s="43">
        <f t="shared" ref="C65:S65" si="0">SUM(C63:C64)</f>
        <v>1</v>
      </c>
      <c r="D65" s="43">
        <f t="shared" si="0"/>
        <v>1</v>
      </c>
      <c r="E65" s="43">
        <f t="shared" si="0"/>
        <v>1</v>
      </c>
      <c r="F65" s="43">
        <f t="shared" si="0"/>
        <v>1</v>
      </c>
      <c r="G65" s="43">
        <f t="shared" si="0"/>
        <v>1</v>
      </c>
      <c r="H65" s="43">
        <f t="shared" si="0"/>
        <v>1</v>
      </c>
      <c r="I65" s="43">
        <f t="shared" si="0"/>
        <v>1</v>
      </c>
      <c r="J65" s="43">
        <f t="shared" si="0"/>
        <v>1</v>
      </c>
      <c r="K65" s="43">
        <f t="shared" si="0"/>
        <v>1</v>
      </c>
      <c r="L65" s="43">
        <f t="shared" si="0"/>
        <v>1</v>
      </c>
      <c r="M65" s="43">
        <f t="shared" si="0"/>
        <v>1</v>
      </c>
      <c r="N65" s="43">
        <f t="shared" si="0"/>
        <v>1</v>
      </c>
      <c r="O65" s="43">
        <f t="shared" si="0"/>
        <v>1</v>
      </c>
      <c r="P65" s="43">
        <f t="shared" si="0"/>
        <v>1</v>
      </c>
      <c r="Q65" s="43">
        <f t="shared" si="0"/>
        <v>1</v>
      </c>
      <c r="R65" s="43">
        <f t="shared" si="0"/>
        <v>1</v>
      </c>
      <c r="S65" s="43">
        <f t="shared" si="0"/>
        <v>1</v>
      </c>
      <c r="T65" s="43">
        <f>SUM(T63:T64)</f>
        <v>1</v>
      </c>
      <c r="U65" s="43">
        <f>SUM(U63:U64)</f>
        <v>1</v>
      </c>
    </row>
    <row r="66" spans="1:21" ht="18" customHeight="1">
      <c r="A66" s="19" t="s">
        <v>51</v>
      </c>
      <c r="B66" s="8"/>
      <c r="C66" s="8"/>
      <c r="D66" s="8"/>
      <c r="E66" s="8"/>
    </row>
    <row r="67" spans="1:21" ht="18" customHeight="1">
      <c r="A67" s="8"/>
      <c r="B67" s="8"/>
      <c r="C67" s="8"/>
      <c r="D67" s="8"/>
      <c r="E67" s="8"/>
      <c r="F67" s="8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1" ht="18" customHeight="1">
      <c r="A68" s="34"/>
      <c r="B68" s="33"/>
      <c r="C68" s="33"/>
      <c r="D68" s="33"/>
      <c r="E68" s="33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1" ht="18" customHeight="1">
      <c r="A69" s="34"/>
      <c r="B69" s="33"/>
      <c r="C69" s="33"/>
      <c r="D69" s="33"/>
      <c r="E69" s="33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1" ht="18" customHeight="1">
      <c r="A70" s="34"/>
      <c r="B70" s="33"/>
      <c r="C70" s="33"/>
      <c r="D70" s="33"/>
      <c r="E70" s="33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1" ht="18" customHeight="1">
      <c r="A71" s="34"/>
      <c r="B71" s="33"/>
      <c r="C71" s="33"/>
      <c r="D71" s="33"/>
      <c r="E71" s="33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1" ht="18" customHeight="1">
      <c r="A72" s="34"/>
      <c r="B72" s="33"/>
      <c r="C72" s="33"/>
      <c r="D72" s="33"/>
      <c r="E72" s="33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1" ht="18" customHeight="1">
      <c r="A73" s="34"/>
      <c r="B73" s="33"/>
      <c r="C73" s="33"/>
      <c r="D73" s="33"/>
      <c r="E73" s="33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1" ht="18" customHeight="1">
      <c r="A74" s="34"/>
      <c r="B74" s="33"/>
      <c r="C74" s="33"/>
      <c r="D74" s="33"/>
      <c r="E74" s="33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1" ht="18" customHeight="1">
      <c r="A75" s="34"/>
      <c r="B75" s="33"/>
      <c r="C75" s="33"/>
      <c r="D75" s="33"/>
      <c r="E75" s="33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</sheetData>
  <pageMargins left="0.7" right="0.7" top="0.75" bottom="0.75" header="0.3" footer="0.3"/>
  <ignoredErrors>
    <ignoredError sqref="B65 C65:T6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9"/>
  <sheetViews>
    <sheetView topLeftCell="A36" zoomScale="80" zoomScaleNormal="80" zoomScalePageLayoutView="80" workbookViewId="0">
      <selection activeCell="A2" sqref="A2"/>
    </sheetView>
  </sheetViews>
  <sheetFormatPr defaultColWidth="10.875" defaultRowHeight="15"/>
  <cols>
    <col min="1" max="1" width="27.125" style="5" customWidth="1"/>
    <col min="2" max="16384" width="10.875" style="5"/>
  </cols>
  <sheetData>
    <row r="1" spans="1:20" ht="30" customHeight="1">
      <c r="A1" s="45" t="s">
        <v>0</v>
      </c>
    </row>
    <row r="2" spans="1:20" ht="30" customHeight="1">
      <c r="A2" s="46" t="s">
        <v>5</v>
      </c>
    </row>
    <row r="3" spans="1:20" ht="18" customHeight="1"/>
    <row r="4" spans="1:20" ht="18" customHeight="1"/>
    <row r="5" spans="1:20" ht="18" customHeight="1">
      <c r="A5" s="33" t="s">
        <v>62</v>
      </c>
    </row>
    <row r="6" spans="1:20" ht="18" customHeight="1"/>
    <row r="7" spans="1:20" ht="18" customHeight="1">
      <c r="A7" s="79" t="s">
        <v>13</v>
      </c>
      <c r="B7" s="80">
        <v>2003</v>
      </c>
      <c r="C7" s="80">
        <v>2004</v>
      </c>
      <c r="D7" s="80">
        <v>2005</v>
      </c>
      <c r="E7" s="80">
        <v>2006</v>
      </c>
      <c r="F7" s="80">
        <v>2007</v>
      </c>
      <c r="G7" s="80">
        <v>2008</v>
      </c>
      <c r="H7" s="80">
        <v>2009</v>
      </c>
      <c r="I7" s="80">
        <v>2010</v>
      </c>
      <c r="J7" s="80">
        <v>2011</v>
      </c>
      <c r="K7" s="80">
        <v>2012</v>
      </c>
      <c r="L7" s="80">
        <v>2013</v>
      </c>
      <c r="M7" s="80">
        <v>2014</v>
      </c>
      <c r="N7" s="80">
        <v>2015</v>
      </c>
      <c r="O7" s="80">
        <v>2016</v>
      </c>
      <c r="P7" s="80">
        <v>2017</v>
      </c>
      <c r="Q7" s="80">
        <v>2018</v>
      </c>
      <c r="R7" s="80">
        <v>2019</v>
      </c>
      <c r="S7" s="80">
        <v>2020</v>
      </c>
      <c r="T7" s="80">
        <v>2021</v>
      </c>
    </row>
    <row r="8" spans="1:20" ht="18" customHeight="1">
      <c r="A8" s="49" t="s">
        <v>63</v>
      </c>
      <c r="B8" s="55">
        <v>543</v>
      </c>
      <c r="C8" s="55">
        <v>961</v>
      </c>
      <c r="D8" s="55">
        <v>810</v>
      </c>
      <c r="E8" s="55">
        <v>1184</v>
      </c>
      <c r="F8" s="55">
        <v>1523</v>
      </c>
      <c r="G8" s="55">
        <v>1527</v>
      </c>
      <c r="H8" s="55">
        <v>1133</v>
      </c>
      <c r="I8" s="55">
        <v>514</v>
      </c>
      <c r="J8" s="55">
        <v>693</v>
      </c>
      <c r="K8" s="55">
        <v>147</v>
      </c>
      <c r="L8" s="55">
        <v>-225</v>
      </c>
      <c r="M8" s="55">
        <v>-444</v>
      </c>
      <c r="N8" s="55">
        <v>-317</v>
      </c>
      <c r="O8" s="55">
        <v>-473</v>
      </c>
      <c r="P8" s="55">
        <v>-66</v>
      </c>
      <c r="Q8" s="55">
        <v>-52</v>
      </c>
      <c r="R8" s="55">
        <v>393</v>
      </c>
      <c r="S8" s="55">
        <v>727</v>
      </c>
      <c r="T8" s="55">
        <f>'Nacionalidad (esp-extr)'!U8-'Nacionalidad (esp-extr)'!T8</f>
        <v>695</v>
      </c>
    </row>
    <row r="9" spans="1:20" ht="18" customHeight="1">
      <c r="A9" s="48" t="s">
        <v>64</v>
      </c>
      <c r="B9" s="6">
        <v>107</v>
      </c>
      <c r="C9" s="6">
        <v>565</v>
      </c>
      <c r="D9" s="6">
        <v>355</v>
      </c>
      <c r="E9" s="6">
        <v>811</v>
      </c>
      <c r="F9" s="6">
        <v>972</v>
      </c>
      <c r="G9" s="6">
        <v>784</v>
      </c>
      <c r="H9" s="6">
        <v>622</v>
      </c>
      <c r="I9" s="6">
        <v>320</v>
      </c>
      <c r="J9" s="6">
        <v>679</v>
      </c>
      <c r="K9" s="6">
        <v>36</v>
      </c>
      <c r="L9" s="6">
        <v>23</v>
      </c>
      <c r="M9" s="6">
        <v>121</v>
      </c>
      <c r="N9" s="6">
        <v>77</v>
      </c>
      <c r="O9" s="6">
        <v>-89</v>
      </c>
      <c r="P9" s="6">
        <v>113</v>
      </c>
      <c r="Q9" s="6">
        <v>-115</v>
      </c>
      <c r="R9" s="6">
        <v>100</v>
      </c>
      <c r="S9" s="6">
        <v>346</v>
      </c>
      <c r="T9" s="6">
        <f>'Nacionalidad (esp-extr)'!U9-'Nacionalidad (esp-extr)'!T9</f>
        <v>408</v>
      </c>
    </row>
    <row r="10" spans="1:20" ht="18" customHeight="1">
      <c r="A10" s="50" t="s">
        <v>65</v>
      </c>
      <c r="B10" s="47">
        <v>436</v>
      </c>
      <c r="C10" s="47">
        <v>396</v>
      </c>
      <c r="D10" s="47">
        <v>455</v>
      </c>
      <c r="E10" s="47">
        <v>373</v>
      </c>
      <c r="F10" s="47">
        <v>551</v>
      </c>
      <c r="G10" s="47">
        <v>743</v>
      </c>
      <c r="H10" s="47">
        <v>511</v>
      </c>
      <c r="I10" s="47">
        <v>194</v>
      </c>
      <c r="J10" s="47">
        <v>14</v>
      </c>
      <c r="K10" s="47">
        <v>111</v>
      </c>
      <c r="L10" s="47">
        <v>-248</v>
      </c>
      <c r="M10" s="47">
        <v>-565</v>
      </c>
      <c r="N10" s="47">
        <v>-394</v>
      </c>
      <c r="O10" s="47">
        <v>-384</v>
      </c>
      <c r="P10" s="47">
        <v>-179</v>
      </c>
      <c r="Q10" s="47">
        <v>63</v>
      </c>
      <c r="R10" s="47">
        <v>293</v>
      </c>
      <c r="S10" s="47">
        <v>381</v>
      </c>
      <c r="T10" s="47">
        <f>'Nacionalidad (esp-extr)'!U10-'Nacionalidad (esp-extr)'!T10</f>
        <v>287</v>
      </c>
    </row>
    <row r="11" spans="1:20" ht="18" customHeight="1">
      <c r="A11" s="32" t="s">
        <v>43</v>
      </c>
      <c r="B11" s="33"/>
      <c r="C11" s="33"/>
      <c r="D11" s="33"/>
      <c r="E11" s="33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18" customHeight="1"/>
    <row r="13" spans="1:20" ht="18" customHeight="1"/>
    <row r="14" spans="1:20" ht="18" customHeight="1">
      <c r="A14" s="79" t="s">
        <v>44</v>
      </c>
      <c r="B14" s="80">
        <v>2003</v>
      </c>
      <c r="C14" s="80">
        <v>2004</v>
      </c>
      <c r="D14" s="80">
        <v>2005</v>
      </c>
      <c r="E14" s="80">
        <v>2006</v>
      </c>
      <c r="F14" s="80">
        <v>2007</v>
      </c>
      <c r="G14" s="80">
        <v>2008</v>
      </c>
      <c r="H14" s="80">
        <v>2009</v>
      </c>
      <c r="I14" s="80">
        <v>2010</v>
      </c>
      <c r="J14" s="80">
        <v>2011</v>
      </c>
      <c r="K14" s="80">
        <v>2012</v>
      </c>
      <c r="L14" s="80">
        <v>2013</v>
      </c>
      <c r="M14" s="80">
        <v>2014</v>
      </c>
      <c r="N14" s="80">
        <v>2015</v>
      </c>
      <c r="O14" s="80">
        <v>2016</v>
      </c>
      <c r="P14" s="80">
        <v>2017</v>
      </c>
      <c r="Q14" s="80">
        <v>2018</v>
      </c>
      <c r="R14" s="80">
        <v>2019</v>
      </c>
      <c r="S14" s="80">
        <v>2020</v>
      </c>
      <c r="T14" s="80">
        <v>2021</v>
      </c>
    </row>
    <row r="15" spans="1:20" ht="18" customHeight="1">
      <c r="A15" s="27" t="s">
        <v>63</v>
      </c>
      <c r="B15" s="42">
        <v>354</v>
      </c>
      <c r="C15" s="42">
        <v>507</v>
      </c>
      <c r="D15" s="42">
        <v>485</v>
      </c>
      <c r="E15" s="42">
        <v>619</v>
      </c>
      <c r="F15" s="42">
        <v>842</v>
      </c>
      <c r="G15" s="42">
        <v>858</v>
      </c>
      <c r="H15" s="42">
        <v>549</v>
      </c>
      <c r="I15" s="42">
        <v>275</v>
      </c>
      <c r="J15" s="42">
        <v>403</v>
      </c>
      <c r="K15" s="42">
        <v>92</v>
      </c>
      <c r="L15" s="42">
        <v>-136</v>
      </c>
      <c r="M15" s="42">
        <v>-245</v>
      </c>
      <c r="N15" s="42">
        <v>-231</v>
      </c>
      <c r="O15" s="42">
        <v>-276</v>
      </c>
      <c r="P15" s="42">
        <v>-42</v>
      </c>
      <c r="Q15" s="42">
        <v>-31</v>
      </c>
      <c r="R15" s="42">
        <v>162</v>
      </c>
      <c r="S15" s="42">
        <v>350</v>
      </c>
      <c r="T15" s="55">
        <f>'Nacionalidad (esp-extr)'!U15-'Nacionalidad (esp-extr)'!T15</f>
        <v>382</v>
      </c>
    </row>
    <row r="16" spans="1:20" ht="18" customHeight="1">
      <c r="A16" s="28" t="s">
        <v>64</v>
      </c>
      <c r="B16" s="29">
        <v>83</v>
      </c>
      <c r="C16" s="29">
        <v>306</v>
      </c>
      <c r="D16" s="29">
        <v>245</v>
      </c>
      <c r="E16" s="29">
        <v>447</v>
      </c>
      <c r="F16" s="29">
        <v>554</v>
      </c>
      <c r="G16" s="29">
        <v>397</v>
      </c>
      <c r="H16" s="29">
        <v>274</v>
      </c>
      <c r="I16" s="29">
        <v>177</v>
      </c>
      <c r="J16" s="29">
        <v>405</v>
      </c>
      <c r="K16" s="29">
        <v>33</v>
      </c>
      <c r="L16" s="29">
        <v>53</v>
      </c>
      <c r="M16" s="29">
        <v>108</v>
      </c>
      <c r="N16" s="29">
        <v>-22</v>
      </c>
      <c r="O16" s="29">
        <v>-54</v>
      </c>
      <c r="P16" s="29">
        <v>80</v>
      </c>
      <c r="Q16" s="29">
        <v>-74</v>
      </c>
      <c r="R16" s="29">
        <v>19</v>
      </c>
      <c r="S16" s="29">
        <v>157</v>
      </c>
      <c r="T16" s="6">
        <f>'Nacionalidad (esp-extr)'!U16-'Nacionalidad (esp-extr)'!T16</f>
        <v>216</v>
      </c>
    </row>
    <row r="17" spans="1:20" ht="18" customHeight="1">
      <c r="A17" s="30" t="s">
        <v>65</v>
      </c>
      <c r="B17" s="31">
        <v>271</v>
      </c>
      <c r="C17" s="31">
        <v>201</v>
      </c>
      <c r="D17" s="31">
        <v>240</v>
      </c>
      <c r="E17" s="31">
        <v>172</v>
      </c>
      <c r="F17" s="31">
        <v>288</v>
      </c>
      <c r="G17" s="31">
        <v>461</v>
      </c>
      <c r="H17" s="31">
        <v>275</v>
      </c>
      <c r="I17" s="31">
        <v>98</v>
      </c>
      <c r="J17" s="31">
        <v>-2</v>
      </c>
      <c r="K17" s="31">
        <v>59</v>
      </c>
      <c r="L17" s="31">
        <v>-189</v>
      </c>
      <c r="M17" s="31">
        <v>-353</v>
      </c>
      <c r="N17" s="31">
        <v>-209</v>
      </c>
      <c r="O17" s="31">
        <v>-222</v>
      </c>
      <c r="P17" s="31">
        <v>-122</v>
      </c>
      <c r="Q17" s="31">
        <v>43</v>
      </c>
      <c r="R17" s="31">
        <v>143</v>
      </c>
      <c r="S17" s="31">
        <v>193</v>
      </c>
      <c r="T17" s="47">
        <f>'Nacionalidad (esp-extr)'!U17-'Nacionalidad (esp-extr)'!T17</f>
        <v>166</v>
      </c>
    </row>
    <row r="18" spans="1:20" ht="18" customHeight="1">
      <c r="A18" s="32" t="s">
        <v>43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8" customHeight="1"/>
    <row r="20" spans="1:20" ht="18" customHeight="1"/>
    <row r="21" spans="1:20" ht="18" customHeight="1">
      <c r="A21" s="79" t="s">
        <v>45</v>
      </c>
      <c r="B21" s="80">
        <v>2003</v>
      </c>
      <c r="C21" s="80">
        <v>2004</v>
      </c>
      <c r="D21" s="80">
        <v>2005</v>
      </c>
      <c r="E21" s="80">
        <v>2006</v>
      </c>
      <c r="F21" s="80">
        <v>2007</v>
      </c>
      <c r="G21" s="80">
        <v>2008</v>
      </c>
      <c r="H21" s="80">
        <v>2009</v>
      </c>
      <c r="I21" s="80">
        <v>2010</v>
      </c>
      <c r="J21" s="80">
        <v>2011</v>
      </c>
      <c r="K21" s="80">
        <v>2012</v>
      </c>
      <c r="L21" s="80">
        <v>2013</v>
      </c>
      <c r="M21" s="80">
        <v>2014</v>
      </c>
      <c r="N21" s="80">
        <v>2015</v>
      </c>
      <c r="O21" s="80">
        <v>2016</v>
      </c>
      <c r="P21" s="80">
        <v>2017</v>
      </c>
      <c r="Q21" s="80">
        <v>2018</v>
      </c>
      <c r="R21" s="80">
        <v>2019</v>
      </c>
      <c r="S21" s="80">
        <v>2020</v>
      </c>
      <c r="T21" s="80">
        <v>2021</v>
      </c>
    </row>
    <row r="22" spans="1:20" ht="18" customHeight="1">
      <c r="A22" s="27" t="s">
        <v>63</v>
      </c>
      <c r="B22" s="42">
        <v>189</v>
      </c>
      <c r="C22" s="42">
        <v>454</v>
      </c>
      <c r="D22" s="42">
        <v>325</v>
      </c>
      <c r="E22" s="42">
        <v>565</v>
      </c>
      <c r="F22" s="42">
        <v>681</v>
      </c>
      <c r="G22" s="42">
        <v>669</v>
      </c>
      <c r="H22" s="42">
        <v>584</v>
      </c>
      <c r="I22" s="42">
        <v>239</v>
      </c>
      <c r="J22" s="42">
        <v>290</v>
      </c>
      <c r="K22" s="42">
        <v>55</v>
      </c>
      <c r="L22" s="42">
        <v>-89</v>
      </c>
      <c r="M22" s="42">
        <v>-199</v>
      </c>
      <c r="N22" s="42">
        <v>-86</v>
      </c>
      <c r="O22" s="42">
        <v>-197</v>
      </c>
      <c r="P22" s="42">
        <v>-24</v>
      </c>
      <c r="Q22" s="42">
        <v>-21</v>
      </c>
      <c r="R22" s="42">
        <v>231</v>
      </c>
      <c r="S22" s="42">
        <v>377</v>
      </c>
      <c r="T22" s="55">
        <f>'Nacionalidad (esp-extr)'!U22-'Nacionalidad (esp-extr)'!T22</f>
        <v>313</v>
      </c>
    </row>
    <row r="23" spans="1:20" ht="18" customHeight="1">
      <c r="A23" s="28" t="s">
        <v>64</v>
      </c>
      <c r="B23" s="29">
        <v>24</v>
      </c>
      <c r="C23" s="29">
        <v>259</v>
      </c>
      <c r="D23" s="29">
        <v>110</v>
      </c>
      <c r="E23" s="29">
        <v>364</v>
      </c>
      <c r="F23" s="29">
        <v>418</v>
      </c>
      <c r="G23" s="29">
        <v>387</v>
      </c>
      <c r="H23" s="29">
        <v>348</v>
      </c>
      <c r="I23" s="29">
        <v>143</v>
      </c>
      <c r="J23" s="29">
        <v>274</v>
      </c>
      <c r="K23" s="29">
        <v>3</v>
      </c>
      <c r="L23" s="29">
        <v>-30</v>
      </c>
      <c r="M23" s="29">
        <v>13</v>
      </c>
      <c r="N23" s="29">
        <v>99</v>
      </c>
      <c r="O23" s="29">
        <v>-35</v>
      </c>
      <c r="P23" s="29">
        <v>33</v>
      </c>
      <c r="Q23" s="29">
        <v>-41</v>
      </c>
      <c r="R23" s="29">
        <v>81</v>
      </c>
      <c r="S23" s="29">
        <v>189</v>
      </c>
      <c r="T23" s="6">
        <f>'Nacionalidad (esp-extr)'!U23-'Nacionalidad (esp-extr)'!T23</f>
        <v>192</v>
      </c>
    </row>
    <row r="24" spans="1:20" ht="18" customHeight="1">
      <c r="A24" s="30" t="s">
        <v>65</v>
      </c>
      <c r="B24" s="31">
        <v>165</v>
      </c>
      <c r="C24" s="31">
        <v>195</v>
      </c>
      <c r="D24" s="31">
        <v>215</v>
      </c>
      <c r="E24" s="31">
        <v>201</v>
      </c>
      <c r="F24" s="31">
        <v>263</v>
      </c>
      <c r="G24" s="31">
        <v>282</v>
      </c>
      <c r="H24" s="31">
        <v>236</v>
      </c>
      <c r="I24" s="31">
        <v>96</v>
      </c>
      <c r="J24" s="31">
        <v>16</v>
      </c>
      <c r="K24" s="31">
        <v>52</v>
      </c>
      <c r="L24" s="31">
        <v>-59</v>
      </c>
      <c r="M24" s="31">
        <v>-212</v>
      </c>
      <c r="N24" s="31">
        <v>-185</v>
      </c>
      <c r="O24" s="31">
        <v>-162</v>
      </c>
      <c r="P24" s="31">
        <v>-57</v>
      </c>
      <c r="Q24" s="31">
        <v>20</v>
      </c>
      <c r="R24" s="31">
        <v>150</v>
      </c>
      <c r="S24" s="31">
        <v>188</v>
      </c>
      <c r="T24" s="47">
        <f>'Nacionalidad (esp-extr)'!U24-'Nacionalidad (esp-extr)'!T24</f>
        <v>121</v>
      </c>
    </row>
    <row r="25" spans="1:20" ht="18" customHeight="1">
      <c r="A25" s="32" t="s">
        <v>43</v>
      </c>
      <c r="B25" s="33"/>
      <c r="C25" s="33"/>
      <c r="D25" s="33"/>
      <c r="E25" s="3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ht="18" customHeight="1"/>
    <row r="27" spans="1:20" ht="18" customHeight="1"/>
    <row r="28" spans="1:20" ht="18" customHeight="1"/>
    <row r="29" spans="1:20" ht="18" customHeight="1">
      <c r="A29" s="33" t="s">
        <v>66</v>
      </c>
    </row>
    <row r="30" spans="1:20" ht="18" customHeight="1"/>
    <row r="31" spans="1:20" ht="18" customHeight="1">
      <c r="A31" s="79" t="s">
        <v>13</v>
      </c>
      <c r="B31" s="80">
        <v>2003</v>
      </c>
      <c r="C31" s="80">
        <v>2004</v>
      </c>
      <c r="D31" s="80">
        <v>2005</v>
      </c>
      <c r="E31" s="80">
        <v>2006</v>
      </c>
      <c r="F31" s="80">
        <v>2007</v>
      </c>
      <c r="G31" s="80">
        <v>2008</v>
      </c>
      <c r="H31" s="80">
        <v>2009</v>
      </c>
      <c r="I31" s="80">
        <v>2010</v>
      </c>
      <c r="J31" s="80">
        <v>2011</v>
      </c>
      <c r="K31" s="80">
        <v>2012</v>
      </c>
      <c r="L31" s="80">
        <v>2013</v>
      </c>
      <c r="M31" s="80">
        <v>2014</v>
      </c>
      <c r="N31" s="80">
        <v>2015</v>
      </c>
      <c r="O31" s="80">
        <v>2016</v>
      </c>
      <c r="P31" s="80">
        <v>2017</v>
      </c>
      <c r="Q31" s="80">
        <v>2018</v>
      </c>
      <c r="R31" s="80">
        <v>2019</v>
      </c>
      <c r="S31" s="80">
        <v>2020</v>
      </c>
      <c r="T31" s="80">
        <v>2021</v>
      </c>
    </row>
    <row r="32" spans="1:20" ht="18" customHeight="1">
      <c r="A32" s="49" t="s">
        <v>63</v>
      </c>
      <c r="B32" s="53">
        <v>1.562724839554494E-2</v>
      </c>
      <c r="C32" s="53">
        <v>2.7231510342873334E-2</v>
      </c>
      <c r="D32" s="53">
        <v>2.2344211194173954E-2</v>
      </c>
      <c r="E32" s="53">
        <v>3.1947330077439898E-2</v>
      </c>
      <c r="F32" s="53">
        <v>3.9822198980258856E-2</v>
      </c>
      <c r="G32" s="53">
        <v>3.8397706698853347E-2</v>
      </c>
      <c r="H32" s="53">
        <v>2.7436735682285992E-2</v>
      </c>
      <c r="I32" s="53">
        <v>1.2114641274629962E-2</v>
      </c>
      <c r="J32" s="53">
        <v>1.6138046667598157E-2</v>
      </c>
      <c r="K32" s="53">
        <v>3.3688552767273975E-3</v>
      </c>
      <c r="L32" s="53">
        <v>-5.1390982595587225E-3</v>
      </c>
      <c r="M32" s="53">
        <v>-1.0193539499965562E-2</v>
      </c>
      <c r="N32" s="53">
        <v>-7.3527706260292716E-3</v>
      </c>
      <c r="O32" s="53">
        <v>-1.1052434806991307E-2</v>
      </c>
      <c r="P32" s="53">
        <v>-1.5594357677858376E-3</v>
      </c>
      <c r="Q32" s="53">
        <v>-1.2305653501195068E-3</v>
      </c>
      <c r="R32" s="53">
        <v>9.311692927378273E-3</v>
      </c>
      <c r="S32" s="53">
        <v>1.7066528945020892E-2</v>
      </c>
      <c r="T32" s="53">
        <f>('Nacionalidad (esp-extr)'!U8-'Nacionalidad (esp-extr)'!T8)/'Nacionalidad (esp-extr)'!T8</f>
        <v>1.6041546451240622E-2</v>
      </c>
    </row>
    <row r="33" spans="1:20" ht="18" customHeight="1">
      <c r="A33" s="48" t="s">
        <v>64</v>
      </c>
      <c r="B33" s="25">
        <v>3.1774313288789905E-3</v>
      </c>
      <c r="C33" s="25">
        <v>1.6724883073826299E-2</v>
      </c>
      <c r="D33" s="25">
        <v>1.0335691617899672E-2</v>
      </c>
      <c r="E33" s="25">
        <v>2.3370410927324073E-2</v>
      </c>
      <c r="F33" s="25">
        <v>2.7370258778475487E-2</v>
      </c>
      <c r="G33" s="25">
        <v>2.1488282855968207E-2</v>
      </c>
      <c r="H33" s="25">
        <v>1.6689473825431324E-2</v>
      </c>
      <c r="I33" s="25">
        <v>8.4452772426169796E-3</v>
      </c>
      <c r="J33" s="25">
        <v>1.7769752165606764E-2</v>
      </c>
      <c r="K33" s="25">
        <v>9.2568783749035746E-4</v>
      </c>
      <c r="L33" s="25">
        <v>5.9086471766942408E-4</v>
      </c>
      <c r="M33" s="25">
        <v>3.1066266142904825E-3</v>
      </c>
      <c r="N33" s="25">
        <v>1.9708216022523675E-3</v>
      </c>
      <c r="O33" s="25">
        <v>-2.2734820037295322E-3</v>
      </c>
      <c r="P33" s="25">
        <v>2.8931332889548878E-3</v>
      </c>
      <c r="Q33" s="25">
        <v>-2.9358453958285465E-3</v>
      </c>
      <c r="R33" s="25">
        <v>2.5604260548955345E-3</v>
      </c>
      <c r="S33" s="25">
        <v>8.8364490754928998E-3</v>
      </c>
      <c r="T33" s="25">
        <f>('Nacionalidad (esp-extr)'!U9-'Nacionalidad (esp-extr)'!T9)/'Nacionalidad (esp-extr)'!T9</f>
        <v>1.0328590957419878E-2</v>
      </c>
    </row>
    <row r="34" spans="1:20" ht="18" customHeight="1">
      <c r="A34" s="50" t="s">
        <v>65</v>
      </c>
      <c r="B34" s="52">
        <v>0.40671641791044777</v>
      </c>
      <c r="C34" s="52">
        <v>0.2625994694960212</v>
      </c>
      <c r="D34" s="52">
        <v>0.23897058823529413</v>
      </c>
      <c r="E34" s="52">
        <v>0.15811784654514624</v>
      </c>
      <c r="F34" s="52">
        <v>0.20168374816983894</v>
      </c>
      <c r="G34" s="52">
        <v>0.22631739262869327</v>
      </c>
      <c r="H34" s="52">
        <v>0.12692498758072529</v>
      </c>
      <c r="I34" s="52">
        <v>4.2759532730879436E-2</v>
      </c>
      <c r="J34" s="52">
        <v>2.9592052420207146E-3</v>
      </c>
      <c r="K34" s="52">
        <v>2.3393045310853532E-2</v>
      </c>
      <c r="L34" s="52">
        <v>-5.1070840197693576E-2</v>
      </c>
      <c r="M34" s="52">
        <v>-0.12261284722222222</v>
      </c>
      <c r="N34" s="52">
        <v>-9.7452386841454366E-2</v>
      </c>
      <c r="O34" s="52">
        <v>-0.10523431077007399</v>
      </c>
      <c r="P34" s="52">
        <v>-5.4823889739663095E-2</v>
      </c>
      <c r="Q34" s="52">
        <v>2.0414776409591703E-2</v>
      </c>
      <c r="R34" s="52">
        <v>9.3045411241664017E-2</v>
      </c>
      <c r="S34" s="52">
        <v>0.11069145845438698</v>
      </c>
      <c r="T34" s="52">
        <f>('Nacionalidad (esp-extr)'!U10-'Nacionalidad (esp-extr)'!T10)/'Nacionalidad (esp-extr)'!T10</f>
        <v>7.5071933036882033E-2</v>
      </c>
    </row>
    <row r="35" spans="1:20" ht="18" customHeight="1">
      <c r="A35" s="32" t="s">
        <v>51</v>
      </c>
      <c r="B35" s="33"/>
      <c r="C35" s="33"/>
      <c r="D35" s="33"/>
      <c r="E35" s="3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ht="18" customHeight="1"/>
    <row r="37" spans="1:20" ht="18" customHeight="1"/>
    <row r="38" spans="1:20" ht="18" customHeight="1">
      <c r="A38" s="79" t="s">
        <v>44</v>
      </c>
      <c r="B38" s="80">
        <v>2003</v>
      </c>
      <c r="C38" s="80">
        <v>2004</v>
      </c>
      <c r="D38" s="80">
        <v>2005</v>
      </c>
      <c r="E38" s="80">
        <v>2006</v>
      </c>
      <c r="F38" s="80">
        <v>2007</v>
      </c>
      <c r="G38" s="80">
        <v>2008</v>
      </c>
      <c r="H38" s="80">
        <v>2009</v>
      </c>
      <c r="I38" s="80">
        <v>2010</v>
      </c>
      <c r="J38" s="80">
        <v>2011</v>
      </c>
      <c r="K38" s="80">
        <v>2012</v>
      </c>
      <c r="L38" s="80">
        <v>2013</v>
      </c>
      <c r="M38" s="80">
        <v>2014</v>
      </c>
      <c r="N38" s="80">
        <v>2015</v>
      </c>
      <c r="O38" s="80">
        <v>2016</v>
      </c>
      <c r="P38" s="80">
        <v>2017</v>
      </c>
      <c r="Q38" s="80">
        <v>2018</v>
      </c>
      <c r="R38" s="80">
        <v>2019</v>
      </c>
      <c r="S38" s="80">
        <v>2020</v>
      </c>
      <c r="T38" s="80">
        <v>2021</v>
      </c>
    </row>
    <row r="39" spans="1:20" ht="18" customHeight="1">
      <c r="A39" s="27" t="s">
        <v>63</v>
      </c>
      <c r="B39" s="54">
        <v>2.0133083091622591E-2</v>
      </c>
      <c r="C39" s="54">
        <v>2.8265596253554105E-2</v>
      </c>
      <c r="D39" s="54">
        <v>2.6295814356972456E-2</v>
      </c>
      <c r="E39" s="54">
        <v>3.2701146389138361E-2</v>
      </c>
      <c r="F39" s="54">
        <v>4.3073460200532022E-2</v>
      </c>
      <c r="G39" s="54">
        <v>4.2079450711132907E-2</v>
      </c>
      <c r="H39" s="54">
        <v>2.5837725903614456E-2</v>
      </c>
      <c r="I39" s="54">
        <v>1.2616415102995824E-2</v>
      </c>
      <c r="J39" s="54">
        <v>1.8258426966292134E-2</v>
      </c>
      <c r="K39" s="54">
        <v>4.0934371523915465E-3</v>
      </c>
      <c r="L39" s="54">
        <v>-6.0264988700314617E-3</v>
      </c>
      <c r="M39" s="54">
        <v>-1.0922384200436895E-2</v>
      </c>
      <c r="N39" s="54">
        <v>-1.0411971513567115E-2</v>
      </c>
      <c r="O39" s="54">
        <v>-1.2571168298792986E-2</v>
      </c>
      <c r="P39" s="54">
        <v>-1.9373587342589602E-3</v>
      </c>
      <c r="Q39" s="54">
        <v>-1.4327309700975181E-3</v>
      </c>
      <c r="R39" s="54">
        <v>7.497917245209664E-3</v>
      </c>
      <c r="S39" s="54">
        <v>1.6078647556045572E-2</v>
      </c>
      <c r="T39" s="53">
        <f>('Nacionalidad (esp-extr)'!U15-'Nacionalidad (esp-extr)'!T15)/'Nacionalidad (esp-extr)'!T15</f>
        <v>1.727100099466498E-2</v>
      </c>
    </row>
    <row r="40" spans="1:20" ht="18" customHeight="1">
      <c r="A40" s="28" t="s">
        <v>64</v>
      </c>
      <c r="B40" s="38">
        <v>4.8976219979937454E-3</v>
      </c>
      <c r="C40" s="38">
        <v>1.7968291250734E-2</v>
      </c>
      <c r="D40" s="38">
        <v>1.4132441162898015E-2</v>
      </c>
      <c r="E40" s="38">
        <v>2.5425174904726695E-2</v>
      </c>
      <c r="F40" s="38">
        <v>3.072997559352119E-2</v>
      </c>
      <c r="G40" s="38">
        <v>2.1364761597244646E-2</v>
      </c>
      <c r="H40" s="38">
        <v>1.4437009326097266E-2</v>
      </c>
      <c r="I40" s="38">
        <v>9.1933724614345815E-3</v>
      </c>
      <c r="J40" s="38">
        <v>2.0844055584148223E-2</v>
      </c>
      <c r="K40" s="38">
        <v>1.6637257373329972E-3</v>
      </c>
      <c r="L40" s="38">
        <v>2.6676062009261124E-3</v>
      </c>
      <c r="M40" s="38">
        <v>5.4214145876211031E-3</v>
      </c>
      <c r="N40" s="38">
        <v>-1.0984073094013681E-3</v>
      </c>
      <c r="O40" s="38">
        <v>-2.6990553306342779E-3</v>
      </c>
      <c r="P40" s="38">
        <v>4.0094221420337792E-3</v>
      </c>
      <c r="Q40" s="38">
        <v>-3.6939050566565166E-3</v>
      </c>
      <c r="R40" s="38">
        <v>9.5195150057618113E-4</v>
      </c>
      <c r="S40" s="38">
        <v>7.8586445089598566E-3</v>
      </c>
      <c r="T40" s="25">
        <f>('Nacionalidad (esp-extr)'!U16-'Nacionalidad (esp-extr)'!T16)/'Nacionalidad (esp-extr)'!T16</f>
        <v>1.0727588775763595E-2</v>
      </c>
    </row>
    <row r="41" spans="1:20" ht="18" customHeight="1">
      <c r="A41" s="30" t="s">
        <v>65</v>
      </c>
      <c r="B41" s="39">
        <v>0.42610062893081763</v>
      </c>
      <c r="C41" s="39">
        <v>0.22160970231532526</v>
      </c>
      <c r="D41" s="39">
        <v>0.21660649819494585</v>
      </c>
      <c r="E41" s="39">
        <v>0.12759643916913946</v>
      </c>
      <c r="F41" s="39">
        <v>0.18947368421052632</v>
      </c>
      <c r="G41" s="39">
        <v>0.25497787610619471</v>
      </c>
      <c r="H41" s="39">
        <v>0.12119876597620097</v>
      </c>
      <c r="I41" s="39">
        <v>3.8522012578616351E-2</v>
      </c>
      <c r="J41" s="39">
        <v>-7.5700227100681302E-4</v>
      </c>
      <c r="K41" s="39">
        <v>2.234848484848485E-2</v>
      </c>
      <c r="L41" s="39">
        <v>-7.0025935531678393E-2</v>
      </c>
      <c r="M41" s="39">
        <v>-0.14063745019920318</v>
      </c>
      <c r="N41" s="39">
        <v>-9.6893834028743631E-2</v>
      </c>
      <c r="O41" s="39">
        <v>-0.11396303901437371</v>
      </c>
      <c r="P41" s="39">
        <v>-7.0683661645422946E-2</v>
      </c>
      <c r="Q41" s="39">
        <v>2.6807980049875311E-2</v>
      </c>
      <c r="R41" s="39">
        <v>8.6824529447480273E-2</v>
      </c>
      <c r="S41" s="39">
        <v>0.10782122905027933</v>
      </c>
      <c r="T41" s="52">
        <f>('Nacionalidad (esp-extr)'!U17-'Nacionalidad (esp-extr)'!T17)/'Nacionalidad (esp-extr)'!T17</f>
        <v>8.3711548159354512E-2</v>
      </c>
    </row>
    <row r="42" spans="1:20" ht="18" customHeight="1">
      <c r="A42" s="32" t="s">
        <v>51</v>
      </c>
      <c r="B42" s="33"/>
      <c r="C42" s="33"/>
      <c r="D42" s="33"/>
      <c r="E42" s="3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18" customHeight="1"/>
    <row r="44" spans="1:20" ht="18" customHeight="1"/>
    <row r="45" spans="1:20" ht="18" customHeight="1">
      <c r="A45" s="79" t="s">
        <v>45</v>
      </c>
      <c r="B45" s="80">
        <v>2003</v>
      </c>
      <c r="C45" s="80">
        <v>2004</v>
      </c>
      <c r="D45" s="80">
        <v>2005</v>
      </c>
      <c r="E45" s="80">
        <v>2006</v>
      </c>
      <c r="F45" s="80">
        <v>2007</v>
      </c>
      <c r="G45" s="80">
        <v>2008</v>
      </c>
      <c r="H45" s="80">
        <v>2009</v>
      </c>
      <c r="I45" s="80">
        <v>2010</v>
      </c>
      <c r="J45" s="80">
        <v>2011</v>
      </c>
      <c r="K45" s="80">
        <v>2012</v>
      </c>
      <c r="L45" s="80">
        <v>2013</v>
      </c>
      <c r="M45" s="80">
        <v>2014</v>
      </c>
      <c r="N45" s="80">
        <v>2015</v>
      </c>
      <c r="O45" s="80">
        <v>2016</v>
      </c>
      <c r="P45" s="80">
        <v>2017</v>
      </c>
      <c r="Q45" s="80">
        <v>2018</v>
      </c>
      <c r="R45" s="80">
        <v>2019</v>
      </c>
      <c r="S45" s="80">
        <v>2020</v>
      </c>
      <c r="T45" s="80">
        <v>2021</v>
      </c>
    </row>
    <row r="46" spans="1:20" ht="18" customHeight="1">
      <c r="A46" s="27" t="s">
        <v>63</v>
      </c>
      <c r="B46" s="54">
        <v>1.101141924959217E-2</v>
      </c>
      <c r="C46" s="54">
        <v>2.6162623177548552E-2</v>
      </c>
      <c r="D46" s="54">
        <v>1.8251249508620206E-2</v>
      </c>
      <c r="E46" s="54">
        <v>3.1160379439664682E-2</v>
      </c>
      <c r="F46" s="54">
        <v>3.6422955554367011E-2</v>
      </c>
      <c r="G46" s="54">
        <v>3.4523686654969556E-2</v>
      </c>
      <c r="H46" s="54">
        <v>2.9131540878934502E-2</v>
      </c>
      <c r="I46" s="54">
        <v>1.1584508748969997E-2</v>
      </c>
      <c r="J46" s="54">
        <v>1.3895543842836608E-2</v>
      </c>
      <c r="K46" s="54">
        <v>2.5992438563327033E-3</v>
      </c>
      <c r="L46" s="54">
        <v>-4.1951449446146595E-3</v>
      </c>
      <c r="M46" s="54">
        <v>-9.4196724415412294E-3</v>
      </c>
      <c r="N46" s="54">
        <v>-4.1095235819754387E-3</v>
      </c>
      <c r="O46" s="54">
        <v>-9.4525214720982687E-3</v>
      </c>
      <c r="P46" s="54">
        <v>-1.1625653943034295E-3</v>
      </c>
      <c r="Q46" s="54">
        <v>-1.0184287099903008E-3</v>
      </c>
      <c r="R46" s="54">
        <v>1.1214136608573231E-2</v>
      </c>
      <c r="S46" s="54">
        <v>1.8098895823331733E-2</v>
      </c>
      <c r="T46" s="53">
        <f>('Nacionalidad (esp-extr)'!U22-'Nacionalidad (esp-extr)'!T22)/'Nacionalidad (esp-extr)'!T22</f>
        <v>1.4759277597019851E-2</v>
      </c>
    </row>
    <row r="47" spans="1:20" ht="18" customHeight="1">
      <c r="A47" s="28" t="s">
        <v>64</v>
      </c>
      <c r="B47" s="38">
        <v>1.4347202295552368E-3</v>
      </c>
      <c r="C47" s="38">
        <v>1.5460840496657115E-2</v>
      </c>
      <c r="D47" s="38">
        <v>6.4664040914702249E-3</v>
      </c>
      <c r="E47" s="38">
        <v>2.1260440394836749E-2</v>
      </c>
      <c r="F47" s="38">
        <v>2.3906205318844725E-2</v>
      </c>
      <c r="G47" s="38">
        <v>2.1616488856616208E-2</v>
      </c>
      <c r="H47" s="38">
        <v>1.9026790595954073E-2</v>
      </c>
      <c r="I47" s="38">
        <v>7.6724970490395965E-3</v>
      </c>
      <c r="J47" s="38">
        <v>1.4589212501996698E-2</v>
      </c>
      <c r="K47" s="38">
        <v>1.5743899239044871E-4</v>
      </c>
      <c r="L47" s="38">
        <v>-1.574142092559555E-3</v>
      </c>
      <c r="M47" s="38">
        <v>6.8320369981080518E-4</v>
      </c>
      <c r="N47" s="38">
        <v>5.1993067590987872E-3</v>
      </c>
      <c r="O47" s="38">
        <v>-1.8286311389759666E-3</v>
      </c>
      <c r="P47" s="38">
        <v>1.7272965192358021E-3</v>
      </c>
      <c r="Q47" s="38">
        <v>-2.1423346222175775E-3</v>
      </c>
      <c r="R47" s="38">
        <v>4.2415039011363042E-3</v>
      </c>
      <c r="S47" s="38">
        <v>9.855042235895296E-3</v>
      </c>
      <c r="T47" s="25">
        <f>('Nacionalidad (esp-extr)'!U23-'Nacionalidad (esp-extr)'!T23)/'Nacionalidad (esp-extr)'!T23</f>
        <v>9.9137708473176021E-3</v>
      </c>
    </row>
    <row r="48" spans="1:20" ht="18" customHeight="1">
      <c r="A48" s="30" t="s">
        <v>65</v>
      </c>
      <c r="B48" s="39">
        <v>0.37844036697247707</v>
      </c>
      <c r="C48" s="39">
        <v>0.32445923460898501</v>
      </c>
      <c r="D48" s="39">
        <v>0.27010050251256279</v>
      </c>
      <c r="E48" s="39">
        <v>0.19881305637982197</v>
      </c>
      <c r="F48" s="39">
        <v>0.21699669966996699</v>
      </c>
      <c r="G48" s="39">
        <v>0.19118644067796611</v>
      </c>
      <c r="H48" s="39">
        <v>0.13431986340352875</v>
      </c>
      <c r="I48" s="39">
        <v>4.8168590065228299E-2</v>
      </c>
      <c r="J48" s="39">
        <v>7.659167065581618E-3</v>
      </c>
      <c r="K48" s="39">
        <v>2.4703087885985749E-2</v>
      </c>
      <c r="L48" s="39">
        <v>-2.7352804821511357E-2</v>
      </c>
      <c r="M48" s="39">
        <v>-0.10104861773117255</v>
      </c>
      <c r="N48" s="39">
        <v>-9.8091198303287386E-2</v>
      </c>
      <c r="O48" s="39">
        <v>-9.5238095238095233E-2</v>
      </c>
      <c r="P48" s="39">
        <v>-3.7037037037037035E-2</v>
      </c>
      <c r="Q48" s="39">
        <v>1.3495276653171391E-2</v>
      </c>
      <c r="R48" s="39">
        <v>9.986684420772303E-2</v>
      </c>
      <c r="S48" s="39">
        <v>0.11380145278450363</v>
      </c>
      <c r="T48" s="52">
        <f>('Nacionalidad (esp-extr)'!U24-'Nacionalidad (esp-extr)'!T24)/'Nacionalidad (esp-extr)'!T24</f>
        <v>6.5760869565217386E-2</v>
      </c>
    </row>
    <row r="49" spans="1:19" ht="21">
      <c r="A49" s="32" t="s">
        <v>51</v>
      </c>
      <c r="B49" s="33"/>
      <c r="C49" s="33"/>
      <c r="D49" s="33"/>
      <c r="E49" s="3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85"/>
  <sheetViews>
    <sheetView topLeftCell="A46" zoomScale="75" workbookViewId="0">
      <selection activeCell="U60" sqref="U60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1" ht="30" customHeight="1">
      <c r="A1" s="45" t="s">
        <v>0</v>
      </c>
    </row>
    <row r="2" spans="1:21" ht="30" customHeight="1">
      <c r="A2" s="46" t="s">
        <v>6</v>
      </c>
    </row>
    <row r="3" spans="1:21" ht="18" customHeight="1"/>
    <row r="4" spans="1:21" ht="18" customHeight="1"/>
    <row r="5" spans="1:21" ht="18" customHeight="1">
      <c r="A5" s="33" t="s">
        <v>67</v>
      </c>
    </row>
    <row r="6" spans="1:21" ht="18" customHeight="1"/>
    <row r="7" spans="1:21" ht="18" customHeight="1">
      <c r="A7" s="79" t="s">
        <v>13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</row>
    <row r="8" spans="1:21" ht="18" customHeight="1">
      <c r="A8" s="27" t="s">
        <v>68</v>
      </c>
      <c r="B8" s="42">
        <v>1072</v>
      </c>
      <c r="C8" s="42">
        <v>1508</v>
      </c>
      <c r="D8" s="42">
        <v>1904</v>
      </c>
      <c r="E8" s="42">
        <v>2359</v>
      </c>
      <c r="F8" s="42">
        <v>2732</v>
      </c>
      <c r="G8" s="42">
        <v>3283</v>
      </c>
      <c r="H8" s="42">
        <v>4026</v>
      </c>
      <c r="I8" s="42">
        <v>4537</v>
      </c>
      <c r="J8" s="42">
        <v>4731</v>
      </c>
      <c r="K8" s="42">
        <v>4745</v>
      </c>
      <c r="L8" s="42">
        <v>4856</v>
      </c>
      <c r="M8" s="42">
        <v>4608</v>
      </c>
      <c r="N8" s="42">
        <v>4043</v>
      </c>
      <c r="O8" s="42">
        <v>3649</v>
      </c>
      <c r="P8" s="42">
        <v>3265</v>
      </c>
      <c r="Q8" s="42">
        <v>3086</v>
      </c>
      <c r="R8" s="42">
        <v>3149</v>
      </c>
      <c r="S8" s="42">
        <v>3442</v>
      </c>
      <c r="T8" s="42">
        <v>3823</v>
      </c>
      <c r="U8" s="42">
        <v>4110</v>
      </c>
    </row>
    <row r="9" spans="1:21" ht="18" customHeight="1">
      <c r="A9" s="36" t="s">
        <v>69</v>
      </c>
      <c r="B9" s="6">
        <v>131</v>
      </c>
      <c r="C9" s="6">
        <v>216</v>
      </c>
      <c r="D9" s="6">
        <v>312</v>
      </c>
      <c r="E9" s="6">
        <v>371</v>
      </c>
      <c r="F9" s="6">
        <v>454</v>
      </c>
      <c r="G9" s="6">
        <v>530</v>
      </c>
      <c r="H9" s="6">
        <v>635</v>
      </c>
      <c r="I9" s="6">
        <v>696</v>
      </c>
      <c r="J9" s="6">
        <v>702</v>
      </c>
      <c r="K9" s="6">
        <v>687</v>
      </c>
      <c r="L9" s="6">
        <v>700</v>
      </c>
      <c r="M9" s="6">
        <v>653</v>
      </c>
      <c r="N9" s="6">
        <v>592</v>
      </c>
      <c r="O9" s="6">
        <v>535</v>
      </c>
      <c r="P9" s="6">
        <v>477</v>
      </c>
      <c r="Q9" s="6">
        <v>504</v>
      </c>
      <c r="R9" s="6">
        <v>500</v>
      </c>
      <c r="S9" s="6">
        <v>563</v>
      </c>
      <c r="T9" s="6">
        <v>642</v>
      </c>
      <c r="U9" s="6">
        <v>707</v>
      </c>
    </row>
    <row r="10" spans="1:21" ht="18" customHeight="1">
      <c r="A10" s="36" t="s">
        <v>70</v>
      </c>
      <c r="B10" s="29">
        <v>660</v>
      </c>
      <c r="C10" s="29">
        <v>909</v>
      </c>
      <c r="D10" s="29">
        <v>1110</v>
      </c>
      <c r="E10" s="29">
        <v>1374</v>
      </c>
      <c r="F10" s="29">
        <v>1548</v>
      </c>
      <c r="G10" s="29">
        <v>1816</v>
      </c>
      <c r="H10" s="29">
        <v>2198</v>
      </c>
      <c r="I10" s="29">
        <v>2498</v>
      </c>
      <c r="J10" s="29">
        <v>2538</v>
      </c>
      <c r="K10" s="29">
        <v>2549</v>
      </c>
      <c r="L10" s="29">
        <v>2499</v>
      </c>
      <c r="M10" s="29">
        <v>2285</v>
      </c>
      <c r="N10" s="29">
        <v>1950</v>
      </c>
      <c r="O10" s="29">
        <v>1724</v>
      </c>
      <c r="P10" s="29">
        <v>1484</v>
      </c>
      <c r="Q10" s="29">
        <v>1339</v>
      </c>
      <c r="R10" s="29">
        <v>1316</v>
      </c>
      <c r="S10" s="29">
        <v>1386</v>
      </c>
      <c r="T10" s="29">
        <v>1559</v>
      </c>
      <c r="U10" s="29">
        <v>1617</v>
      </c>
    </row>
    <row r="11" spans="1:21" ht="18" customHeight="1">
      <c r="A11" s="36" t="s">
        <v>71</v>
      </c>
      <c r="B11" s="29">
        <v>239</v>
      </c>
      <c r="C11" s="29">
        <v>324</v>
      </c>
      <c r="D11" s="29">
        <v>426</v>
      </c>
      <c r="E11" s="29">
        <v>525</v>
      </c>
      <c r="F11" s="29">
        <v>631</v>
      </c>
      <c r="G11" s="29">
        <v>809</v>
      </c>
      <c r="H11" s="29">
        <v>1044</v>
      </c>
      <c r="I11" s="29">
        <v>1173</v>
      </c>
      <c r="J11" s="29">
        <v>1302</v>
      </c>
      <c r="K11" s="29">
        <v>1313</v>
      </c>
      <c r="L11" s="29">
        <v>1443</v>
      </c>
      <c r="M11" s="29">
        <v>1443</v>
      </c>
      <c r="N11" s="29">
        <v>1295</v>
      </c>
      <c r="O11" s="29">
        <v>1182</v>
      </c>
      <c r="P11" s="29">
        <v>1109</v>
      </c>
      <c r="Q11" s="29">
        <v>1041</v>
      </c>
      <c r="R11" s="29">
        <v>1123</v>
      </c>
      <c r="S11" s="29">
        <v>1247</v>
      </c>
      <c r="T11" s="29">
        <v>1361</v>
      </c>
      <c r="U11" s="29">
        <v>1490</v>
      </c>
    </row>
    <row r="12" spans="1:21" ht="18" customHeight="1">
      <c r="A12" s="36" t="s">
        <v>72</v>
      </c>
      <c r="B12" s="29">
        <v>28</v>
      </c>
      <c r="C12" s="29">
        <v>37</v>
      </c>
      <c r="D12" s="29">
        <v>36</v>
      </c>
      <c r="E12" s="29">
        <v>70</v>
      </c>
      <c r="F12" s="29">
        <v>78</v>
      </c>
      <c r="G12" s="29">
        <v>105</v>
      </c>
      <c r="H12" s="29">
        <v>119</v>
      </c>
      <c r="I12" s="29">
        <v>133</v>
      </c>
      <c r="J12" s="29">
        <v>142</v>
      </c>
      <c r="K12" s="29">
        <v>149</v>
      </c>
      <c r="L12" s="29">
        <v>160</v>
      </c>
      <c r="M12" s="29">
        <v>168</v>
      </c>
      <c r="N12" s="29">
        <v>152</v>
      </c>
      <c r="O12" s="29">
        <v>147</v>
      </c>
      <c r="P12" s="29">
        <v>130</v>
      </c>
      <c r="Q12" s="29">
        <v>129</v>
      </c>
      <c r="R12" s="29">
        <v>140</v>
      </c>
      <c r="S12" s="29">
        <v>164</v>
      </c>
      <c r="T12" s="29">
        <v>179</v>
      </c>
      <c r="U12" s="29">
        <v>200</v>
      </c>
    </row>
    <row r="13" spans="1:21" ht="18" customHeight="1">
      <c r="A13" s="30" t="s">
        <v>73</v>
      </c>
      <c r="B13" s="56">
        <v>14</v>
      </c>
      <c r="C13" s="56">
        <v>22</v>
      </c>
      <c r="D13" s="56">
        <v>20</v>
      </c>
      <c r="E13" s="56">
        <v>19</v>
      </c>
      <c r="F13" s="56">
        <v>21</v>
      </c>
      <c r="G13" s="56">
        <v>23</v>
      </c>
      <c r="H13" s="56">
        <v>30</v>
      </c>
      <c r="I13" s="56">
        <v>37</v>
      </c>
      <c r="J13" s="56">
        <v>47</v>
      </c>
      <c r="K13" s="56">
        <v>47</v>
      </c>
      <c r="L13" s="56">
        <v>54</v>
      </c>
      <c r="M13" s="56">
        <v>59</v>
      </c>
      <c r="N13" s="56">
        <v>54</v>
      </c>
      <c r="O13" s="56">
        <v>61</v>
      </c>
      <c r="P13" s="56">
        <v>65</v>
      </c>
      <c r="Q13" s="56">
        <v>73</v>
      </c>
      <c r="R13" s="56">
        <v>70</v>
      </c>
      <c r="S13" s="56">
        <v>82</v>
      </c>
      <c r="T13" s="56">
        <v>82</v>
      </c>
      <c r="U13" s="56">
        <v>96</v>
      </c>
    </row>
    <row r="14" spans="1:21" ht="18" customHeight="1">
      <c r="A14" s="32" t="s">
        <v>43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18" customHeight="1"/>
    <row r="16" spans="1:21" ht="18" customHeight="1"/>
    <row r="17" spans="1:21" ht="18" customHeight="1">
      <c r="A17" s="79" t="s">
        <v>44</v>
      </c>
      <c r="B17" s="80">
        <v>2002</v>
      </c>
      <c r="C17" s="80">
        <v>2003</v>
      </c>
      <c r="D17" s="80">
        <v>2004</v>
      </c>
      <c r="E17" s="80">
        <v>2005</v>
      </c>
      <c r="F17" s="80">
        <v>2006</v>
      </c>
      <c r="G17" s="80">
        <v>2007</v>
      </c>
      <c r="H17" s="80">
        <v>2008</v>
      </c>
      <c r="I17" s="80">
        <v>2009</v>
      </c>
      <c r="J17" s="80">
        <v>2010</v>
      </c>
      <c r="K17" s="80">
        <v>2011</v>
      </c>
      <c r="L17" s="80">
        <v>2012</v>
      </c>
      <c r="M17" s="80">
        <v>2013</v>
      </c>
      <c r="N17" s="80">
        <v>2014</v>
      </c>
      <c r="O17" s="80">
        <v>2015</v>
      </c>
      <c r="P17" s="80">
        <v>2016</v>
      </c>
      <c r="Q17" s="80">
        <v>2017</v>
      </c>
      <c r="R17" s="80">
        <v>2018</v>
      </c>
      <c r="S17" s="80">
        <v>2019</v>
      </c>
      <c r="T17" s="80">
        <v>2020</v>
      </c>
      <c r="U17" s="80">
        <v>2021</v>
      </c>
    </row>
    <row r="18" spans="1:21" ht="18" customHeight="1">
      <c r="A18" s="27" t="s">
        <v>68</v>
      </c>
      <c r="B18" s="42">
        <v>636</v>
      </c>
      <c r="C18" s="42">
        <v>907</v>
      </c>
      <c r="D18" s="42">
        <v>1108</v>
      </c>
      <c r="E18" s="42">
        <v>1348</v>
      </c>
      <c r="F18" s="42">
        <v>1520</v>
      </c>
      <c r="G18" s="42">
        <v>1808</v>
      </c>
      <c r="H18" s="42">
        <v>2269</v>
      </c>
      <c r="I18" s="42">
        <v>2544</v>
      </c>
      <c r="J18" s="42">
        <v>2642</v>
      </c>
      <c r="K18" s="42">
        <v>2640</v>
      </c>
      <c r="L18" s="42">
        <v>2699</v>
      </c>
      <c r="M18" s="42">
        <v>2510</v>
      </c>
      <c r="N18" s="42">
        <v>2157</v>
      </c>
      <c r="O18" s="42">
        <v>1948</v>
      </c>
      <c r="P18" s="42">
        <v>1726</v>
      </c>
      <c r="Q18" s="42">
        <v>1604</v>
      </c>
      <c r="R18" s="42">
        <v>1647</v>
      </c>
      <c r="S18" s="42">
        <v>1790</v>
      </c>
      <c r="T18" s="42">
        <v>1983</v>
      </c>
      <c r="U18" s="42">
        <v>2149</v>
      </c>
    </row>
    <row r="19" spans="1:21" ht="18" customHeight="1">
      <c r="A19" s="36" t="s">
        <v>69</v>
      </c>
      <c r="B19" s="6">
        <v>69</v>
      </c>
      <c r="C19" s="6">
        <v>128</v>
      </c>
      <c r="D19" s="6">
        <v>170</v>
      </c>
      <c r="E19" s="6">
        <v>204</v>
      </c>
      <c r="F19" s="6">
        <v>235</v>
      </c>
      <c r="G19" s="6">
        <v>267</v>
      </c>
      <c r="H19" s="6">
        <v>339</v>
      </c>
      <c r="I19" s="6">
        <v>366</v>
      </c>
      <c r="J19" s="6">
        <v>372</v>
      </c>
      <c r="K19" s="6">
        <v>364</v>
      </c>
      <c r="L19" s="6">
        <v>369</v>
      </c>
      <c r="M19" s="6">
        <v>341</v>
      </c>
      <c r="N19" s="6">
        <v>289</v>
      </c>
      <c r="O19" s="6">
        <v>265</v>
      </c>
      <c r="P19" s="6">
        <v>238</v>
      </c>
      <c r="Q19" s="6">
        <v>257</v>
      </c>
      <c r="R19" s="6">
        <v>259</v>
      </c>
      <c r="S19" s="6">
        <v>293</v>
      </c>
      <c r="T19" s="6">
        <v>321</v>
      </c>
      <c r="U19" s="6">
        <v>351</v>
      </c>
    </row>
    <row r="20" spans="1:21" ht="18" customHeight="1">
      <c r="A20" s="36" t="s">
        <v>70</v>
      </c>
      <c r="B20" s="29">
        <v>396</v>
      </c>
      <c r="C20" s="29">
        <v>550</v>
      </c>
      <c r="D20" s="29">
        <v>654</v>
      </c>
      <c r="E20" s="29">
        <v>799</v>
      </c>
      <c r="F20" s="29">
        <v>879</v>
      </c>
      <c r="G20" s="29">
        <v>1035</v>
      </c>
      <c r="H20" s="29">
        <v>1273</v>
      </c>
      <c r="I20" s="29">
        <v>1439</v>
      </c>
      <c r="J20" s="29">
        <v>1432</v>
      </c>
      <c r="K20" s="29">
        <v>1431</v>
      </c>
      <c r="L20" s="29">
        <v>1402</v>
      </c>
      <c r="M20" s="29">
        <v>1242</v>
      </c>
      <c r="N20" s="29">
        <v>1040</v>
      </c>
      <c r="O20" s="29">
        <v>923</v>
      </c>
      <c r="P20" s="29">
        <v>785</v>
      </c>
      <c r="Q20" s="29">
        <v>692</v>
      </c>
      <c r="R20" s="29">
        <v>671</v>
      </c>
      <c r="S20" s="29">
        <v>702</v>
      </c>
      <c r="T20" s="29">
        <v>817</v>
      </c>
      <c r="U20" s="29">
        <v>841</v>
      </c>
    </row>
    <row r="21" spans="1:21" ht="18" customHeight="1">
      <c r="A21" s="36" t="s">
        <v>71</v>
      </c>
      <c r="B21" s="29">
        <v>146</v>
      </c>
      <c r="C21" s="29">
        <v>195</v>
      </c>
      <c r="D21" s="29">
        <v>251</v>
      </c>
      <c r="E21" s="29">
        <v>295</v>
      </c>
      <c r="F21" s="29">
        <v>354</v>
      </c>
      <c r="G21" s="29">
        <v>437</v>
      </c>
      <c r="H21" s="29">
        <v>579</v>
      </c>
      <c r="I21" s="29">
        <v>649</v>
      </c>
      <c r="J21" s="29">
        <v>739</v>
      </c>
      <c r="K21" s="29">
        <v>742</v>
      </c>
      <c r="L21" s="29">
        <v>815</v>
      </c>
      <c r="M21" s="29">
        <v>815</v>
      </c>
      <c r="N21" s="29">
        <v>730</v>
      </c>
      <c r="O21" s="29">
        <v>661</v>
      </c>
      <c r="P21" s="29">
        <v>613</v>
      </c>
      <c r="Q21" s="29">
        <v>557</v>
      </c>
      <c r="R21" s="29">
        <v>612</v>
      </c>
      <c r="S21" s="29">
        <v>681</v>
      </c>
      <c r="T21" s="29">
        <v>728</v>
      </c>
      <c r="U21" s="29">
        <v>816</v>
      </c>
    </row>
    <row r="22" spans="1:21" ht="18" customHeight="1">
      <c r="A22" s="36" t="s">
        <v>72</v>
      </c>
      <c r="B22" s="29">
        <v>17</v>
      </c>
      <c r="C22" s="29">
        <v>22</v>
      </c>
      <c r="D22" s="29">
        <v>21</v>
      </c>
      <c r="E22" s="29">
        <v>39</v>
      </c>
      <c r="F22" s="29">
        <v>40</v>
      </c>
      <c r="G22" s="29">
        <v>57</v>
      </c>
      <c r="H22" s="29">
        <v>60</v>
      </c>
      <c r="I22" s="29">
        <v>68</v>
      </c>
      <c r="J22" s="29">
        <v>73</v>
      </c>
      <c r="K22" s="29">
        <v>76</v>
      </c>
      <c r="L22" s="29">
        <v>83</v>
      </c>
      <c r="M22" s="29">
        <v>80</v>
      </c>
      <c r="N22" s="29">
        <v>72</v>
      </c>
      <c r="O22" s="29">
        <v>71</v>
      </c>
      <c r="P22" s="29">
        <v>61</v>
      </c>
      <c r="Q22" s="29">
        <v>61</v>
      </c>
      <c r="R22" s="29">
        <v>70</v>
      </c>
      <c r="S22" s="29">
        <v>76</v>
      </c>
      <c r="T22" s="29">
        <v>80</v>
      </c>
      <c r="U22" s="29">
        <v>94</v>
      </c>
    </row>
    <row r="23" spans="1:21" ht="18" customHeight="1">
      <c r="A23" s="30" t="s">
        <v>73</v>
      </c>
      <c r="B23" s="56">
        <v>8</v>
      </c>
      <c r="C23" s="56">
        <v>12</v>
      </c>
      <c r="D23" s="56">
        <v>12</v>
      </c>
      <c r="E23" s="56">
        <v>11</v>
      </c>
      <c r="F23" s="56">
        <v>12</v>
      </c>
      <c r="G23" s="56">
        <v>12</v>
      </c>
      <c r="H23" s="56">
        <v>18</v>
      </c>
      <c r="I23" s="56">
        <v>22</v>
      </c>
      <c r="J23" s="56">
        <v>26</v>
      </c>
      <c r="K23" s="56">
        <v>27</v>
      </c>
      <c r="L23" s="56">
        <v>30</v>
      </c>
      <c r="M23" s="56">
        <v>32</v>
      </c>
      <c r="N23" s="56">
        <v>26</v>
      </c>
      <c r="O23" s="56">
        <v>28</v>
      </c>
      <c r="P23" s="56">
        <v>29</v>
      </c>
      <c r="Q23" s="56">
        <v>37</v>
      </c>
      <c r="R23" s="56">
        <v>35</v>
      </c>
      <c r="S23" s="56">
        <v>38</v>
      </c>
      <c r="T23" s="56">
        <v>37</v>
      </c>
      <c r="U23" s="56">
        <v>47</v>
      </c>
    </row>
    <row r="24" spans="1:21" ht="18" customHeight="1">
      <c r="A24" s="32" t="s">
        <v>43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18" customHeight="1"/>
    <row r="26" spans="1:21" ht="18" customHeight="1"/>
    <row r="27" spans="1:21" ht="18" customHeight="1">
      <c r="A27" s="79" t="s">
        <v>45</v>
      </c>
      <c r="B27" s="80">
        <v>2002</v>
      </c>
      <c r="C27" s="80">
        <v>2003</v>
      </c>
      <c r="D27" s="80">
        <v>2004</v>
      </c>
      <c r="E27" s="80">
        <v>2005</v>
      </c>
      <c r="F27" s="80">
        <v>2006</v>
      </c>
      <c r="G27" s="80">
        <v>2007</v>
      </c>
      <c r="H27" s="80">
        <v>2008</v>
      </c>
      <c r="I27" s="80">
        <v>2009</v>
      </c>
      <c r="J27" s="80">
        <v>2010</v>
      </c>
      <c r="K27" s="80">
        <v>2011</v>
      </c>
      <c r="L27" s="80">
        <v>2012</v>
      </c>
      <c r="M27" s="80">
        <v>2013</v>
      </c>
      <c r="N27" s="80">
        <v>2014</v>
      </c>
      <c r="O27" s="80">
        <v>2015</v>
      </c>
      <c r="P27" s="80">
        <v>2016</v>
      </c>
      <c r="Q27" s="80">
        <v>2017</v>
      </c>
      <c r="R27" s="80">
        <v>2018</v>
      </c>
      <c r="S27" s="80">
        <v>2019</v>
      </c>
      <c r="T27" s="80">
        <v>2020</v>
      </c>
      <c r="U27" s="80">
        <v>2021</v>
      </c>
    </row>
    <row r="28" spans="1:21" ht="18" customHeight="1">
      <c r="A28" s="27" t="s">
        <v>68</v>
      </c>
      <c r="B28" s="42">
        <v>436</v>
      </c>
      <c r="C28" s="42">
        <v>601</v>
      </c>
      <c r="D28" s="42">
        <v>796</v>
      </c>
      <c r="E28" s="42">
        <v>1011</v>
      </c>
      <c r="F28" s="42">
        <v>1212</v>
      </c>
      <c r="G28" s="42">
        <v>1475</v>
      </c>
      <c r="H28" s="42">
        <v>1757</v>
      </c>
      <c r="I28" s="42">
        <v>1993</v>
      </c>
      <c r="J28" s="42">
        <v>2089</v>
      </c>
      <c r="K28" s="42">
        <v>2105</v>
      </c>
      <c r="L28" s="42">
        <v>2157</v>
      </c>
      <c r="M28" s="42">
        <v>2098</v>
      </c>
      <c r="N28" s="42">
        <v>1886</v>
      </c>
      <c r="O28" s="42">
        <v>1701</v>
      </c>
      <c r="P28" s="42">
        <v>1539</v>
      </c>
      <c r="Q28" s="42">
        <v>1482</v>
      </c>
      <c r="R28" s="42">
        <v>1502</v>
      </c>
      <c r="S28" s="42">
        <v>1652</v>
      </c>
      <c r="T28" s="42">
        <v>1840</v>
      </c>
      <c r="U28" s="42">
        <v>1961</v>
      </c>
    </row>
    <row r="29" spans="1:21" ht="18" customHeight="1">
      <c r="A29" s="36" t="s">
        <v>69</v>
      </c>
      <c r="B29" s="6">
        <v>62</v>
      </c>
      <c r="C29" s="6">
        <v>88</v>
      </c>
      <c r="D29" s="6">
        <v>142</v>
      </c>
      <c r="E29" s="6">
        <v>167</v>
      </c>
      <c r="F29" s="6">
        <v>219</v>
      </c>
      <c r="G29" s="6">
        <v>263</v>
      </c>
      <c r="H29" s="6">
        <v>296</v>
      </c>
      <c r="I29" s="6">
        <v>330</v>
      </c>
      <c r="J29" s="6">
        <v>330</v>
      </c>
      <c r="K29" s="6">
        <v>323</v>
      </c>
      <c r="L29" s="6">
        <v>331</v>
      </c>
      <c r="M29" s="6">
        <v>312</v>
      </c>
      <c r="N29" s="6">
        <v>303</v>
      </c>
      <c r="O29" s="6">
        <v>270</v>
      </c>
      <c r="P29" s="6">
        <v>239</v>
      </c>
      <c r="Q29" s="6">
        <v>247</v>
      </c>
      <c r="R29" s="6">
        <v>241</v>
      </c>
      <c r="S29" s="6">
        <v>270</v>
      </c>
      <c r="T29" s="6">
        <v>321</v>
      </c>
      <c r="U29" s="6">
        <v>356</v>
      </c>
    </row>
    <row r="30" spans="1:21" ht="18" customHeight="1">
      <c r="A30" s="36" t="s">
        <v>70</v>
      </c>
      <c r="B30" s="29">
        <v>264</v>
      </c>
      <c r="C30" s="29">
        <v>359</v>
      </c>
      <c r="D30" s="29">
        <v>456</v>
      </c>
      <c r="E30" s="29">
        <v>575</v>
      </c>
      <c r="F30" s="29">
        <v>669</v>
      </c>
      <c r="G30" s="29">
        <v>781</v>
      </c>
      <c r="H30" s="29">
        <v>925</v>
      </c>
      <c r="I30" s="29">
        <v>1059</v>
      </c>
      <c r="J30" s="29">
        <v>1106</v>
      </c>
      <c r="K30" s="29">
        <v>1118</v>
      </c>
      <c r="L30" s="29">
        <v>1097</v>
      </c>
      <c r="M30" s="29">
        <v>1043</v>
      </c>
      <c r="N30" s="29">
        <v>910</v>
      </c>
      <c r="O30" s="29">
        <v>801</v>
      </c>
      <c r="P30" s="29">
        <v>699</v>
      </c>
      <c r="Q30" s="29">
        <v>647</v>
      </c>
      <c r="R30" s="29">
        <v>645</v>
      </c>
      <c r="S30" s="29">
        <v>684</v>
      </c>
      <c r="T30" s="29">
        <v>742</v>
      </c>
      <c r="U30" s="29">
        <v>776</v>
      </c>
    </row>
    <row r="31" spans="1:21" ht="18" customHeight="1">
      <c r="A31" s="36" t="s">
        <v>71</v>
      </c>
      <c r="B31" s="29">
        <v>93</v>
      </c>
      <c r="C31" s="29">
        <v>129</v>
      </c>
      <c r="D31" s="29">
        <v>175</v>
      </c>
      <c r="E31" s="29">
        <v>230</v>
      </c>
      <c r="F31" s="29">
        <v>277</v>
      </c>
      <c r="G31" s="29">
        <v>372</v>
      </c>
      <c r="H31" s="29">
        <v>465</v>
      </c>
      <c r="I31" s="29">
        <v>524</v>
      </c>
      <c r="J31" s="29">
        <v>563</v>
      </c>
      <c r="K31" s="29">
        <v>571</v>
      </c>
      <c r="L31" s="29">
        <v>628</v>
      </c>
      <c r="M31" s="29">
        <v>628</v>
      </c>
      <c r="N31" s="29">
        <v>565</v>
      </c>
      <c r="O31" s="29">
        <v>521</v>
      </c>
      <c r="P31" s="29">
        <v>496</v>
      </c>
      <c r="Q31" s="29">
        <v>484</v>
      </c>
      <c r="R31" s="29">
        <v>511</v>
      </c>
      <c r="S31" s="29">
        <v>566</v>
      </c>
      <c r="T31" s="29">
        <v>633</v>
      </c>
      <c r="U31" s="29">
        <v>674</v>
      </c>
    </row>
    <row r="32" spans="1:21" ht="18" customHeight="1">
      <c r="A32" s="36" t="s">
        <v>72</v>
      </c>
      <c r="B32" s="29">
        <v>11</v>
      </c>
      <c r="C32" s="29">
        <v>15</v>
      </c>
      <c r="D32" s="29">
        <v>15</v>
      </c>
      <c r="E32" s="29">
        <v>31</v>
      </c>
      <c r="F32" s="29">
        <v>38</v>
      </c>
      <c r="G32" s="29">
        <v>48</v>
      </c>
      <c r="H32" s="29">
        <v>59</v>
      </c>
      <c r="I32" s="29">
        <v>65</v>
      </c>
      <c r="J32" s="29">
        <v>69</v>
      </c>
      <c r="K32" s="29">
        <v>73</v>
      </c>
      <c r="L32" s="29">
        <v>77</v>
      </c>
      <c r="M32" s="29">
        <v>88</v>
      </c>
      <c r="N32" s="29">
        <v>80</v>
      </c>
      <c r="O32" s="29">
        <v>76</v>
      </c>
      <c r="P32" s="29">
        <v>69</v>
      </c>
      <c r="Q32" s="29">
        <v>68</v>
      </c>
      <c r="R32" s="29">
        <v>70</v>
      </c>
      <c r="S32" s="29">
        <v>88</v>
      </c>
      <c r="T32" s="29">
        <v>99</v>
      </c>
      <c r="U32" s="29">
        <v>106</v>
      </c>
    </row>
    <row r="33" spans="1:21" ht="18" customHeight="1">
      <c r="A33" s="30" t="s">
        <v>73</v>
      </c>
      <c r="B33" s="56">
        <v>6</v>
      </c>
      <c r="C33" s="56">
        <v>10</v>
      </c>
      <c r="D33" s="56">
        <v>8</v>
      </c>
      <c r="E33" s="56">
        <v>8</v>
      </c>
      <c r="F33" s="56">
        <v>9</v>
      </c>
      <c r="G33" s="56">
        <v>11</v>
      </c>
      <c r="H33" s="56">
        <v>12</v>
      </c>
      <c r="I33" s="56">
        <v>15</v>
      </c>
      <c r="J33" s="56">
        <v>21</v>
      </c>
      <c r="K33" s="56">
        <v>20</v>
      </c>
      <c r="L33" s="56">
        <v>24</v>
      </c>
      <c r="M33" s="56">
        <v>27</v>
      </c>
      <c r="N33" s="56">
        <v>28</v>
      </c>
      <c r="O33" s="56">
        <v>33</v>
      </c>
      <c r="P33" s="56">
        <v>36</v>
      </c>
      <c r="Q33" s="56">
        <v>36</v>
      </c>
      <c r="R33" s="56">
        <v>35</v>
      </c>
      <c r="S33" s="56">
        <v>44</v>
      </c>
      <c r="T33" s="56">
        <v>45</v>
      </c>
      <c r="U33" s="56">
        <v>49</v>
      </c>
    </row>
    <row r="34" spans="1:21" ht="18" customHeight="1">
      <c r="A34" s="32" t="s">
        <v>43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8" customHeight="1"/>
    <row r="36" spans="1:21" ht="18" customHeight="1"/>
    <row r="37" spans="1:21" ht="18" customHeight="1"/>
    <row r="38" spans="1:21" ht="18" customHeight="1">
      <c r="A38" s="33" t="s">
        <v>74</v>
      </c>
    </row>
    <row r="39" spans="1:21" ht="18" customHeight="1"/>
    <row r="40" spans="1:21" ht="18" customHeight="1">
      <c r="A40" s="79" t="s">
        <v>13</v>
      </c>
      <c r="B40" s="80">
        <v>2002</v>
      </c>
      <c r="C40" s="80">
        <v>2003</v>
      </c>
      <c r="D40" s="80">
        <v>2004</v>
      </c>
      <c r="E40" s="80">
        <v>2005</v>
      </c>
      <c r="F40" s="80">
        <v>2006</v>
      </c>
      <c r="G40" s="80">
        <v>2007</v>
      </c>
      <c r="H40" s="80">
        <v>2008</v>
      </c>
      <c r="I40" s="80">
        <v>2009</v>
      </c>
      <c r="J40" s="80">
        <v>2010</v>
      </c>
      <c r="K40" s="80">
        <v>2011</v>
      </c>
      <c r="L40" s="80">
        <v>2012</v>
      </c>
      <c r="M40" s="80">
        <v>2013</v>
      </c>
      <c r="N40" s="80">
        <v>2014</v>
      </c>
      <c r="O40" s="80">
        <v>2015</v>
      </c>
      <c r="P40" s="80">
        <v>2016</v>
      </c>
      <c r="Q40" s="80">
        <v>2017</v>
      </c>
      <c r="R40" s="80">
        <v>2018</v>
      </c>
      <c r="S40" s="80">
        <v>2019</v>
      </c>
      <c r="T40" s="80">
        <v>2020</v>
      </c>
      <c r="U40" s="80">
        <v>2021</v>
      </c>
    </row>
    <row r="41" spans="1:21" ht="18" customHeight="1">
      <c r="A41" s="27" t="s">
        <v>68</v>
      </c>
      <c r="B41" s="54">
        <v>1</v>
      </c>
      <c r="C41" s="54">
        <v>1</v>
      </c>
      <c r="D41" s="54">
        <v>1</v>
      </c>
      <c r="E41" s="54">
        <v>1</v>
      </c>
      <c r="F41" s="54">
        <v>1</v>
      </c>
      <c r="G41" s="54">
        <v>1.0000000000000002</v>
      </c>
      <c r="H41" s="54">
        <v>1</v>
      </c>
      <c r="I41" s="54">
        <v>1</v>
      </c>
      <c r="J41" s="54">
        <v>1</v>
      </c>
      <c r="K41" s="54">
        <v>0.99999999999999989</v>
      </c>
      <c r="L41" s="54">
        <v>1</v>
      </c>
      <c r="M41" s="54">
        <v>1.0000000000000002</v>
      </c>
      <c r="N41" s="54">
        <v>1</v>
      </c>
      <c r="O41" s="54">
        <v>0.99999999999999989</v>
      </c>
      <c r="P41" s="54">
        <v>0.99999999999999989</v>
      </c>
      <c r="Q41" s="54">
        <v>1</v>
      </c>
      <c r="R41" s="54">
        <v>1</v>
      </c>
      <c r="S41" s="54">
        <v>1</v>
      </c>
      <c r="T41" s="54">
        <v>1</v>
      </c>
      <c r="U41" s="54">
        <v>1</v>
      </c>
    </row>
    <row r="42" spans="1:21" ht="18" customHeight="1">
      <c r="A42" s="36" t="s">
        <v>69</v>
      </c>
      <c r="B42" s="7">
        <v>0.12220149253731344</v>
      </c>
      <c r="C42" s="7">
        <v>0.14323607427055704</v>
      </c>
      <c r="D42" s="7">
        <v>0.1638655462184874</v>
      </c>
      <c r="E42" s="7">
        <v>0.15727002967359049</v>
      </c>
      <c r="F42" s="7">
        <v>0.16617862371888725</v>
      </c>
      <c r="G42" s="7">
        <v>0.16143770941212307</v>
      </c>
      <c r="H42" s="7">
        <v>0.15772478887232985</v>
      </c>
      <c r="I42" s="7">
        <v>0.15340533392109323</v>
      </c>
      <c r="J42" s="7">
        <v>0.14838300570703869</v>
      </c>
      <c r="K42" s="7">
        <v>0.14478398314014754</v>
      </c>
      <c r="L42" s="7">
        <v>0.1441515650741351</v>
      </c>
      <c r="M42" s="7">
        <v>0.14171006944444445</v>
      </c>
      <c r="N42" s="7">
        <v>0.1464259213455355</v>
      </c>
      <c r="O42" s="7">
        <v>0.1466155110989312</v>
      </c>
      <c r="P42" s="7">
        <v>0.14609494640122511</v>
      </c>
      <c r="Q42" s="7">
        <v>0.16331821127673363</v>
      </c>
      <c r="R42" s="7">
        <v>0.15878056525881232</v>
      </c>
      <c r="S42" s="7">
        <v>0.16356769320162695</v>
      </c>
      <c r="T42" s="7">
        <v>0.16793094428459326</v>
      </c>
      <c r="U42" s="7">
        <f>U9/$U$8</f>
        <v>0.17201946472019464</v>
      </c>
    </row>
    <row r="43" spans="1:21" ht="18" customHeight="1">
      <c r="A43" s="36" t="s">
        <v>70</v>
      </c>
      <c r="B43" s="38">
        <v>0.61567164179104472</v>
      </c>
      <c r="C43" s="38">
        <v>0.60278514588859411</v>
      </c>
      <c r="D43" s="38">
        <v>0.58298319327731096</v>
      </c>
      <c r="E43" s="38">
        <v>0.58245019075879612</v>
      </c>
      <c r="F43" s="38">
        <v>0.56661786237188871</v>
      </c>
      <c r="G43" s="38">
        <v>0.55315260432531221</v>
      </c>
      <c r="H43" s="38">
        <v>0.54595131644311967</v>
      </c>
      <c r="I43" s="38">
        <v>0.55058408640070533</v>
      </c>
      <c r="J43" s="38">
        <v>0.53646163601775521</v>
      </c>
      <c r="K43" s="38">
        <v>0.53719704952581659</v>
      </c>
      <c r="L43" s="38">
        <v>0.51462108731466227</v>
      </c>
      <c r="M43" s="38">
        <v>0.4958767361111111</v>
      </c>
      <c r="N43" s="38">
        <v>0.48231511254019294</v>
      </c>
      <c r="O43" s="38">
        <v>0.47245820772814467</v>
      </c>
      <c r="P43" s="38">
        <v>0.45451761102603366</v>
      </c>
      <c r="Q43" s="38">
        <v>0.43389500972132211</v>
      </c>
      <c r="R43" s="38">
        <v>0.41791044776119401</v>
      </c>
      <c r="S43" s="38">
        <v>0.40267286461359675</v>
      </c>
      <c r="T43" s="38">
        <v>0.40779492545121632</v>
      </c>
      <c r="U43" s="7">
        <f t="shared" ref="U43:U46" si="0">U10/$U$8</f>
        <v>0.39343065693430657</v>
      </c>
    </row>
    <row r="44" spans="1:21" ht="18" customHeight="1">
      <c r="A44" s="36" t="s">
        <v>71</v>
      </c>
      <c r="B44" s="38">
        <v>0.22294776119402984</v>
      </c>
      <c r="C44" s="38">
        <v>0.21485411140583555</v>
      </c>
      <c r="D44" s="38">
        <v>0.22373949579831934</v>
      </c>
      <c r="E44" s="38">
        <v>0.22255192878338279</v>
      </c>
      <c r="F44" s="38">
        <v>0.23096632503660322</v>
      </c>
      <c r="G44" s="38">
        <v>0.2464209564422784</v>
      </c>
      <c r="H44" s="38">
        <v>0.25931445603576753</v>
      </c>
      <c r="I44" s="38">
        <v>0.25854088604804937</v>
      </c>
      <c r="J44" s="38">
        <v>0.27520608750792647</v>
      </c>
      <c r="K44" s="38">
        <v>0.27671232876712326</v>
      </c>
      <c r="L44" s="38">
        <v>0.29715815485996705</v>
      </c>
      <c r="M44" s="38">
        <v>0.31315104166666669</v>
      </c>
      <c r="N44" s="38">
        <v>0.32030670294335889</v>
      </c>
      <c r="O44" s="38">
        <v>0.32392436283913401</v>
      </c>
      <c r="P44" s="38">
        <v>0.33966309341500767</v>
      </c>
      <c r="Q44" s="38">
        <v>0.33732987686325339</v>
      </c>
      <c r="R44" s="38">
        <v>0.35662114957129248</v>
      </c>
      <c r="S44" s="38">
        <v>0.36228936664729811</v>
      </c>
      <c r="T44" s="38">
        <v>0.35600313889615487</v>
      </c>
      <c r="U44" s="7">
        <f t="shared" si="0"/>
        <v>0.36253041362530414</v>
      </c>
    </row>
    <row r="45" spans="1:21" ht="18" customHeight="1">
      <c r="A45" s="36" t="s">
        <v>72</v>
      </c>
      <c r="B45" s="38">
        <v>2.6119402985074626E-2</v>
      </c>
      <c r="C45" s="38">
        <v>2.4535809018567639E-2</v>
      </c>
      <c r="D45" s="38">
        <v>1.8907563025210083E-2</v>
      </c>
      <c r="E45" s="38">
        <v>2.967359050445104E-2</v>
      </c>
      <c r="F45" s="38">
        <v>2.8550512445095169E-2</v>
      </c>
      <c r="G45" s="38">
        <v>3.1982942430703626E-2</v>
      </c>
      <c r="H45" s="38">
        <v>2.9557873820168903E-2</v>
      </c>
      <c r="I45" s="38">
        <v>2.9314525016530747E-2</v>
      </c>
      <c r="J45" s="38">
        <v>3.0014796026210103E-2</v>
      </c>
      <c r="K45" s="38">
        <v>3.1401475237091678E-2</v>
      </c>
      <c r="L45" s="38">
        <v>3.2948929159802305E-2</v>
      </c>
      <c r="M45" s="38">
        <v>3.6458333333333336E-2</v>
      </c>
      <c r="N45" s="38">
        <v>3.7595844669799657E-2</v>
      </c>
      <c r="O45" s="38">
        <v>4.0285009591668954E-2</v>
      </c>
      <c r="P45" s="38">
        <v>3.9816232771822356E-2</v>
      </c>
      <c r="Q45" s="38">
        <v>4.1801685029163968E-2</v>
      </c>
      <c r="R45" s="38">
        <v>4.4458558272467447E-2</v>
      </c>
      <c r="S45" s="38">
        <v>4.764671702498547E-2</v>
      </c>
      <c r="T45" s="38">
        <v>4.6821867643212139E-2</v>
      </c>
      <c r="U45" s="7">
        <f t="shared" si="0"/>
        <v>4.8661800486618008E-2</v>
      </c>
    </row>
    <row r="46" spans="1:21" ht="18" customHeight="1">
      <c r="A46" s="30" t="s">
        <v>73</v>
      </c>
      <c r="B46" s="57">
        <v>1.3059701492537313E-2</v>
      </c>
      <c r="C46" s="57">
        <v>1.4588859416445624E-2</v>
      </c>
      <c r="D46" s="57">
        <v>1.050420168067227E-2</v>
      </c>
      <c r="E46" s="57">
        <v>8.0542602797795682E-3</v>
      </c>
      <c r="F46" s="57">
        <v>7.6866764275256225E-3</v>
      </c>
      <c r="G46" s="57">
        <v>7.0057873895826989E-3</v>
      </c>
      <c r="H46" s="57">
        <v>7.4515648286140089E-3</v>
      </c>
      <c r="I46" s="57">
        <v>8.1551686136213351E-3</v>
      </c>
      <c r="J46" s="57">
        <v>9.9344747410695412E-3</v>
      </c>
      <c r="K46" s="57">
        <v>9.9051633298208649E-3</v>
      </c>
      <c r="L46" s="57">
        <v>1.1120263591433279E-2</v>
      </c>
      <c r="M46" s="57">
        <v>1.2803819444444444E-2</v>
      </c>
      <c r="N46" s="57">
        <v>1.3356418501113035E-2</v>
      </c>
      <c r="O46" s="57">
        <v>1.6716908742121128E-2</v>
      </c>
      <c r="P46" s="57">
        <v>1.9908116385911178E-2</v>
      </c>
      <c r="Q46" s="57">
        <v>2.3655217109526897E-2</v>
      </c>
      <c r="R46" s="57">
        <v>2.2229279136233723E-2</v>
      </c>
      <c r="S46" s="57">
        <v>2.3823358512492735E-2</v>
      </c>
      <c r="T46" s="57">
        <v>2.1449123724823438E-2</v>
      </c>
      <c r="U46" s="102">
        <f t="shared" si="0"/>
        <v>2.3357664233576641E-2</v>
      </c>
    </row>
    <row r="47" spans="1:21" ht="18" customHeight="1">
      <c r="A47" s="32" t="s">
        <v>51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18" customHeight="1"/>
    <row r="49" spans="1:21" ht="18" customHeight="1"/>
    <row r="50" spans="1:21" ht="18" customHeight="1">
      <c r="A50" s="79" t="s">
        <v>44</v>
      </c>
      <c r="B50" s="80">
        <v>2002</v>
      </c>
      <c r="C50" s="80">
        <v>2003</v>
      </c>
      <c r="D50" s="80">
        <v>2004</v>
      </c>
      <c r="E50" s="80">
        <v>2005</v>
      </c>
      <c r="F50" s="80">
        <v>2006</v>
      </c>
      <c r="G50" s="80">
        <v>2007</v>
      </c>
      <c r="H50" s="80">
        <v>2008</v>
      </c>
      <c r="I50" s="80">
        <v>2009</v>
      </c>
      <c r="J50" s="80">
        <v>2010</v>
      </c>
      <c r="K50" s="80">
        <v>2011</v>
      </c>
      <c r="L50" s="80">
        <v>2012</v>
      </c>
      <c r="M50" s="80">
        <v>2013</v>
      </c>
      <c r="N50" s="80">
        <v>2014</v>
      </c>
      <c r="O50" s="80">
        <v>2015</v>
      </c>
      <c r="P50" s="80">
        <v>2016</v>
      </c>
      <c r="Q50" s="80">
        <v>2017</v>
      </c>
      <c r="R50" s="80">
        <v>2018</v>
      </c>
      <c r="S50" s="80">
        <v>2019</v>
      </c>
      <c r="T50" s="80">
        <v>2020</v>
      </c>
      <c r="U50" s="80">
        <v>2021</v>
      </c>
    </row>
    <row r="51" spans="1:21" ht="18" customHeight="1">
      <c r="A51" s="27" t="s">
        <v>68</v>
      </c>
      <c r="B51" s="54">
        <v>1</v>
      </c>
      <c r="C51" s="54">
        <v>1</v>
      </c>
      <c r="D51" s="54">
        <v>1</v>
      </c>
      <c r="E51" s="54">
        <v>1</v>
      </c>
      <c r="F51" s="54">
        <v>1</v>
      </c>
      <c r="G51" s="54">
        <v>1</v>
      </c>
      <c r="H51" s="54">
        <v>1</v>
      </c>
      <c r="I51" s="54">
        <v>1</v>
      </c>
      <c r="J51" s="54">
        <v>0.99999999999999989</v>
      </c>
      <c r="K51" s="54">
        <v>1</v>
      </c>
      <c r="L51" s="54">
        <v>1</v>
      </c>
      <c r="M51" s="54">
        <v>1</v>
      </c>
      <c r="N51" s="54">
        <v>1</v>
      </c>
      <c r="O51" s="54">
        <v>1</v>
      </c>
      <c r="P51" s="54">
        <v>1</v>
      </c>
      <c r="Q51" s="54">
        <v>0.99999999999999989</v>
      </c>
      <c r="R51" s="54">
        <v>1</v>
      </c>
      <c r="S51" s="54">
        <v>1</v>
      </c>
      <c r="T51" s="54">
        <v>1</v>
      </c>
      <c r="U51" s="54">
        <v>1</v>
      </c>
    </row>
    <row r="52" spans="1:21" ht="18" customHeight="1">
      <c r="A52" s="36" t="s">
        <v>69</v>
      </c>
      <c r="B52" s="7">
        <v>0.10849056603773585</v>
      </c>
      <c r="C52" s="7">
        <v>0.14112458654906285</v>
      </c>
      <c r="D52" s="7">
        <v>0.15342960288808663</v>
      </c>
      <c r="E52" s="7">
        <v>0.1513353115727003</v>
      </c>
      <c r="F52" s="7">
        <v>0.15460526315789475</v>
      </c>
      <c r="G52" s="7">
        <v>0.14767699115044247</v>
      </c>
      <c r="H52" s="7">
        <v>0.14940502423975319</v>
      </c>
      <c r="I52" s="7">
        <v>0.14386792452830188</v>
      </c>
      <c r="J52" s="7">
        <v>0.14080242240726723</v>
      </c>
      <c r="K52" s="7">
        <v>0.13787878787878788</v>
      </c>
      <c r="L52" s="7">
        <v>0.13671730270470545</v>
      </c>
      <c r="M52" s="7">
        <v>0.13585657370517928</v>
      </c>
      <c r="N52" s="7">
        <v>0.13398238293926751</v>
      </c>
      <c r="O52" s="7">
        <v>0.13603696098562629</v>
      </c>
      <c r="P52" s="7">
        <v>0.13789107763615296</v>
      </c>
      <c r="Q52" s="7">
        <v>0.16022443890274315</v>
      </c>
      <c r="R52" s="7">
        <v>0.15725561627200971</v>
      </c>
      <c r="S52" s="7">
        <v>0.16368715083798882</v>
      </c>
      <c r="T52" s="7">
        <v>0.16187594553706505</v>
      </c>
      <c r="U52" s="7">
        <f>U19/$U$18</f>
        <v>0.16333178222429037</v>
      </c>
    </row>
    <row r="53" spans="1:21" ht="18" customHeight="1">
      <c r="A53" s="36" t="s">
        <v>70</v>
      </c>
      <c r="B53" s="38">
        <v>0.62264150943396224</v>
      </c>
      <c r="C53" s="38">
        <v>0.60639470782800442</v>
      </c>
      <c r="D53" s="38">
        <v>0.59025270758122739</v>
      </c>
      <c r="E53" s="38">
        <v>0.59272997032640951</v>
      </c>
      <c r="F53" s="38">
        <v>0.57828947368421058</v>
      </c>
      <c r="G53" s="38">
        <v>0.57245575221238942</v>
      </c>
      <c r="H53" s="38">
        <v>0.56104010577346852</v>
      </c>
      <c r="I53" s="38">
        <v>0.56564465408805031</v>
      </c>
      <c r="J53" s="38">
        <v>0.5420136260408781</v>
      </c>
      <c r="K53" s="38">
        <v>0.5420454545454545</v>
      </c>
      <c r="L53" s="38">
        <v>0.51945164875879957</v>
      </c>
      <c r="M53" s="38">
        <v>0.49482071713147413</v>
      </c>
      <c r="N53" s="38">
        <v>0.48215113583681041</v>
      </c>
      <c r="O53" s="38">
        <v>0.47381930184804927</v>
      </c>
      <c r="P53" s="38">
        <v>0.45480880648899191</v>
      </c>
      <c r="Q53" s="38">
        <v>0.4314214463840399</v>
      </c>
      <c r="R53" s="38">
        <v>0.40740740740740738</v>
      </c>
      <c r="S53" s="38">
        <v>0.39217877094972065</v>
      </c>
      <c r="T53" s="38">
        <v>0.41200201714573875</v>
      </c>
      <c r="U53" s="7">
        <f t="shared" ref="U53:U56" si="1">U20/$U$18</f>
        <v>0.3913448115402513</v>
      </c>
    </row>
    <row r="54" spans="1:21" ht="18" customHeight="1">
      <c r="A54" s="36" t="s">
        <v>71</v>
      </c>
      <c r="B54" s="38">
        <v>0.22955974842767296</v>
      </c>
      <c r="C54" s="38">
        <v>0.21499448732083792</v>
      </c>
      <c r="D54" s="38">
        <v>0.22653429602888087</v>
      </c>
      <c r="E54" s="38">
        <v>0.21884272997032642</v>
      </c>
      <c r="F54" s="38">
        <v>0.23289473684210527</v>
      </c>
      <c r="G54" s="38">
        <v>0.24170353982300885</v>
      </c>
      <c r="H54" s="38">
        <v>0.25517849272807402</v>
      </c>
      <c r="I54" s="38">
        <v>0.25511006289308175</v>
      </c>
      <c r="J54" s="38">
        <v>0.27971233913701743</v>
      </c>
      <c r="K54" s="38">
        <v>0.28106060606060607</v>
      </c>
      <c r="L54" s="38">
        <v>0.30196369025565023</v>
      </c>
      <c r="M54" s="38">
        <v>0.3247011952191235</v>
      </c>
      <c r="N54" s="38">
        <v>0.33843300880853039</v>
      </c>
      <c r="O54" s="38">
        <v>0.33932238193018482</v>
      </c>
      <c r="P54" s="38">
        <v>0.35515643105446121</v>
      </c>
      <c r="Q54" s="38">
        <v>0.34725685785536159</v>
      </c>
      <c r="R54" s="38">
        <v>0.37158469945355194</v>
      </c>
      <c r="S54" s="38">
        <v>0.38044692737430169</v>
      </c>
      <c r="T54" s="38">
        <v>0.36712052445789206</v>
      </c>
      <c r="U54" s="7">
        <f t="shared" si="1"/>
        <v>0.37971149371800839</v>
      </c>
    </row>
    <row r="55" spans="1:21" ht="18" customHeight="1">
      <c r="A55" s="36" t="s">
        <v>72</v>
      </c>
      <c r="B55" s="38">
        <v>2.6729559748427674E-2</v>
      </c>
      <c r="C55" s="38">
        <v>2.4255788313120176E-2</v>
      </c>
      <c r="D55" s="38">
        <v>1.895306859205776E-2</v>
      </c>
      <c r="E55" s="38">
        <v>2.8931750741839762E-2</v>
      </c>
      <c r="F55" s="38">
        <v>2.6315789473684209E-2</v>
      </c>
      <c r="G55" s="38">
        <v>3.1526548672566372E-2</v>
      </c>
      <c r="H55" s="38">
        <v>2.6443367122080213E-2</v>
      </c>
      <c r="I55" s="38">
        <v>2.6729559748427674E-2</v>
      </c>
      <c r="J55" s="38">
        <v>2.7630582891748676E-2</v>
      </c>
      <c r="K55" s="38">
        <v>2.8787878787878789E-2</v>
      </c>
      <c r="L55" s="38">
        <v>3.0752130418673584E-2</v>
      </c>
      <c r="M55" s="38">
        <v>3.1872509960159362E-2</v>
      </c>
      <c r="N55" s="38">
        <v>3.3379694019471488E-2</v>
      </c>
      <c r="O55" s="38">
        <v>3.6447638603696098E-2</v>
      </c>
      <c r="P55" s="38">
        <v>3.5341830822711473E-2</v>
      </c>
      <c r="Q55" s="38">
        <v>3.8029925187032416E-2</v>
      </c>
      <c r="R55" s="38">
        <v>4.2501517911353974E-2</v>
      </c>
      <c r="S55" s="38">
        <v>4.2458100558659215E-2</v>
      </c>
      <c r="T55" s="38">
        <v>4.0342914775592535E-2</v>
      </c>
      <c r="U55" s="7">
        <f t="shared" si="1"/>
        <v>4.3741275011633315E-2</v>
      </c>
    </row>
    <row r="56" spans="1:21" ht="18" customHeight="1">
      <c r="A56" s="30" t="s">
        <v>73</v>
      </c>
      <c r="B56" s="57">
        <v>1.2578616352201259E-2</v>
      </c>
      <c r="C56" s="57">
        <v>1.3230429988974642E-2</v>
      </c>
      <c r="D56" s="57">
        <v>1.0830324909747292E-2</v>
      </c>
      <c r="E56" s="57">
        <v>8.1602373887240363E-3</v>
      </c>
      <c r="F56" s="57">
        <v>7.8947368421052634E-3</v>
      </c>
      <c r="G56" s="57">
        <v>6.6371681415929203E-3</v>
      </c>
      <c r="H56" s="57">
        <v>7.9330101366240635E-3</v>
      </c>
      <c r="I56" s="57">
        <v>8.6477987421383646E-3</v>
      </c>
      <c r="J56" s="57">
        <v>9.8410295230885701E-3</v>
      </c>
      <c r="K56" s="57">
        <v>1.0227272727272727E-2</v>
      </c>
      <c r="L56" s="57">
        <v>1.1115227862171175E-2</v>
      </c>
      <c r="M56" s="57">
        <v>1.2749003984063745E-2</v>
      </c>
      <c r="N56" s="57">
        <v>1.2053778395920259E-2</v>
      </c>
      <c r="O56" s="57">
        <v>1.4373716632443531E-2</v>
      </c>
      <c r="P56" s="57">
        <v>1.6801853997682505E-2</v>
      </c>
      <c r="Q56" s="57">
        <v>2.3067331670822942E-2</v>
      </c>
      <c r="R56" s="57">
        <v>2.1250758955676987E-2</v>
      </c>
      <c r="S56" s="57">
        <v>2.1229050279329607E-2</v>
      </c>
      <c r="T56" s="57">
        <v>1.8658598083711547E-2</v>
      </c>
      <c r="U56" s="102">
        <f t="shared" si="1"/>
        <v>2.1870637505816658E-2</v>
      </c>
    </row>
    <row r="57" spans="1:21" ht="18" customHeight="1">
      <c r="A57" s="32" t="s">
        <v>51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8" customHeight="1"/>
    <row r="59" spans="1:21" ht="18" customHeight="1"/>
    <row r="60" spans="1:21" ht="18" customHeight="1">
      <c r="A60" s="79" t="s">
        <v>45</v>
      </c>
      <c r="B60" s="80">
        <v>2002</v>
      </c>
      <c r="C60" s="80">
        <v>2003</v>
      </c>
      <c r="D60" s="80">
        <v>2004</v>
      </c>
      <c r="E60" s="80">
        <v>2005</v>
      </c>
      <c r="F60" s="80">
        <v>2006</v>
      </c>
      <c r="G60" s="80">
        <v>2007</v>
      </c>
      <c r="H60" s="80">
        <v>2008</v>
      </c>
      <c r="I60" s="80">
        <v>2009</v>
      </c>
      <c r="J60" s="80">
        <v>2010</v>
      </c>
      <c r="K60" s="80">
        <v>2011</v>
      </c>
      <c r="L60" s="80">
        <v>2012</v>
      </c>
      <c r="M60" s="80">
        <v>2013</v>
      </c>
      <c r="N60" s="80">
        <v>2014</v>
      </c>
      <c r="O60" s="80">
        <v>2015</v>
      </c>
      <c r="P60" s="80">
        <v>2016</v>
      </c>
      <c r="Q60" s="80">
        <v>2017</v>
      </c>
      <c r="R60" s="80">
        <v>2018</v>
      </c>
      <c r="S60" s="80">
        <v>2019</v>
      </c>
      <c r="T60" s="80">
        <v>2020</v>
      </c>
      <c r="U60" s="80">
        <v>2021</v>
      </c>
    </row>
    <row r="61" spans="1:21" ht="18" customHeight="1">
      <c r="A61" s="27" t="s">
        <v>68</v>
      </c>
      <c r="B61" s="54">
        <v>1</v>
      </c>
      <c r="C61" s="54">
        <v>1</v>
      </c>
      <c r="D61" s="54">
        <v>1</v>
      </c>
      <c r="E61" s="54">
        <v>0.99999999999999989</v>
      </c>
      <c r="F61" s="54">
        <v>1</v>
      </c>
      <c r="G61" s="54">
        <v>1</v>
      </c>
      <c r="H61" s="54">
        <v>1</v>
      </c>
      <c r="I61" s="54">
        <v>1</v>
      </c>
      <c r="J61" s="54">
        <v>0.99999999999999989</v>
      </c>
      <c r="K61" s="54">
        <v>1</v>
      </c>
      <c r="L61" s="54">
        <v>1</v>
      </c>
      <c r="M61" s="54">
        <v>1</v>
      </c>
      <c r="N61" s="54">
        <v>1</v>
      </c>
      <c r="O61" s="54">
        <v>0.99999999999999989</v>
      </c>
      <c r="P61" s="54">
        <v>1</v>
      </c>
      <c r="Q61" s="54">
        <v>1</v>
      </c>
      <c r="R61" s="54">
        <v>1.0000000000000002</v>
      </c>
      <c r="S61" s="54">
        <v>1</v>
      </c>
      <c r="T61" s="54">
        <v>1</v>
      </c>
      <c r="U61" s="54">
        <v>1</v>
      </c>
    </row>
    <row r="62" spans="1:21" ht="18" customHeight="1">
      <c r="A62" s="36" t="s">
        <v>69</v>
      </c>
      <c r="B62" s="7">
        <v>0.14220183486238533</v>
      </c>
      <c r="C62" s="7">
        <v>0.1464226289517471</v>
      </c>
      <c r="D62" s="7">
        <v>0.17839195979899497</v>
      </c>
      <c r="E62" s="7">
        <v>0.16518298714144411</v>
      </c>
      <c r="F62" s="7">
        <v>0.18069306930693069</v>
      </c>
      <c r="G62" s="7">
        <v>0.1783050847457627</v>
      </c>
      <c r="H62" s="7">
        <v>0.1684689812179852</v>
      </c>
      <c r="I62" s="7">
        <v>0.16557952834922227</v>
      </c>
      <c r="J62" s="7">
        <v>0.15797032072762088</v>
      </c>
      <c r="K62" s="7">
        <v>0.15344418052256531</v>
      </c>
      <c r="L62" s="7">
        <v>0.15345387111729253</v>
      </c>
      <c r="M62" s="7">
        <v>0.14871306005719734</v>
      </c>
      <c r="N62" s="7">
        <v>0.1606574761399788</v>
      </c>
      <c r="O62" s="7">
        <v>0.15873015873015872</v>
      </c>
      <c r="P62" s="7">
        <v>0.15529564652371669</v>
      </c>
      <c r="Q62" s="7">
        <v>0.16666666666666666</v>
      </c>
      <c r="R62" s="7">
        <v>0.16045272969374169</v>
      </c>
      <c r="S62" s="7">
        <v>0.16343825665859565</v>
      </c>
      <c r="T62" s="7">
        <v>0.17445652173913043</v>
      </c>
      <c r="U62" s="7">
        <f>U29/$U$28</f>
        <v>0.18154003059663437</v>
      </c>
    </row>
    <row r="63" spans="1:21" ht="18" customHeight="1">
      <c r="A63" s="36" t="s">
        <v>70</v>
      </c>
      <c r="B63" s="38">
        <v>0.60550458715596334</v>
      </c>
      <c r="C63" s="38">
        <v>0.59733777038269553</v>
      </c>
      <c r="D63" s="38">
        <v>0.57286432160804024</v>
      </c>
      <c r="E63" s="38">
        <v>0.56874381800197826</v>
      </c>
      <c r="F63" s="38">
        <v>0.55198019801980203</v>
      </c>
      <c r="G63" s="38">
        <v>0.52949152542372879</v>
      </c>
      <c r="H63" s="38">
        <v>0.52646556630620378</v>
      </c>
      <c r="I63" s="38">
        <v>0.53135975915704969</v>
      </c>
      <c r="J63" s="38">
        <v>0.52943992340832935</v>
      </c>
      <c r="K63" s="38">
        <v>0.53111638954869356</v>
      </c>
      <c r="L63" s="38">
        <v>0.50857672693555867</v>
      </c>
      <c r="M63" s="38">
        <v>0.4971401334604385</v>
      </c>
      <c r="N63" s="38">
        <v>0.48250265111346763</v>
      </c>
      <c r="O63" s="38">
        <v>0.47089947089947087</v>
      </c>
      <c r="P63" s="38">
        <v>0.45419103313840153</v>
      </c>
      <c r="Q63" s="38">
        <v>0.43657219973009448</v>
      </c>
      <c r="R63" s="38">
        <v>0.42942743009320905</v>
      </c>
      <c r="S63" s="38">
        <v>0.41404358353510895</v>
      </c>
      <c r="T63" s="38">
        <v>0.40326086956521739</v>
      </c>
      <c r="U63" s="7">
        <f t="shared" ref="U63:U66" si="2">U30/$U$28</f>
        <v>0.39571647118816933</v>
      </c>
    </row>
    <row r="64" spans="1:21" ht="18" customHeight="1">
      <c r="A64" s="36" t="s">
        <v>71</v>
      </c>
      <c r="B64" s="38">
        <v>0.21330275229357798</v>
      </c>
      <c r="C64" s="38">
        <v>0.21464226289517471</v>
      </c>
      <c r="D64" s="38">
        <v>0.21984924623115579</v>
      </c>
      <c r="E64" s="38">
        <v>0.22749752720079131</v>
      </c>
      <c r="F64" s="38">
        <v>0.22854785478547854</v>
      </c>
      <c r="G64" s="38">
        <v>0.2522033898305085</v>
      </c>
      <c r="H64" s="38">
        <v>0.26465566306203758</v>
      </c>
      <c r="I64" s="38">
        <v>0.26292022077270444</v>
      </c>
      <c r="J64" s="38">
        <v>0.26950694112015317</v>
      </c>
      <c r="K64" s="38">
        <v>0.27125890736342045</v>
      </c>
      <c r="L64" s="38">
        <v>0.29114510894761242</v>
      </c>
      <c r="M64" s="38">
        <v>0.29933269780743565</v>
      </c>
      <c r="N64" s="38">
        <v>0.29957582184517495</v>
      </c>
      <c r="O64" s="38">
        <v>0.30629041740152851</v>
      </c>
      <c r="P64" s="38">
        <v>0.32228719948018192</v>
      </c>
      <c r="Q64" s="38">
        <v>0.32658569500674761</v>
      </c>
      <c r="R64" s="38">
        <v>0.34021304926764312</v>
      </c>
      <c r="S64" s="38">
        <v>0.34261501210653755</v>
      </c>
      <c r="T64" s="38">
        <v>0.34402173913043477</v>
      </c>
      <c r="U64" s="7">
        <f t="shared" si="2"/>
        <v>0.34370219275879654</v>
      </c>
    </row>
    <row r="65" spans="1:21" ht="18" customHeight="1">
      <c r="A65" s="36" t="s">
        <v>72</v>
      </c>
      <c r="B65" s="38">
        <v>2.5229357798165139E-2</v>
      </c>
      <c r="C65" s="38">
        <v>2.4958402662229616E-2</v>
      </c>
      <c r="D65" s="38">
        <v>1.8844221105527637E-2</v>
      </c>
      <c r="E65" s="38">
        <v>3.0662710187932742E-2</v>
      </c>
      <c r="F65" s="38">
        <v>3.1353135313531351E-2</v>
      </c>
      <c r="G65" s="38">
        <v>3.2542372881355933E-2</v>
      </c>
      <c r="H65" s="38">
        <v>3.3579965850882187E-2</v>
      </c>
      <c r="I65" s="38">
        <v>3.2614149523331658E-2</v>
      </c>
      <c r="J65" s="38">
        <v>3.3030157970320731E-2</v>
      </c>
      <c r="K65" s="38">
        <v>3.4679334916864611E-2</v>
      </c>
      <c r="L65" s="38">
        <v>3.5697728326379227E-2</v>
      </c>
      <c r="M65" s="38">
        <v>4.1944709246901808E-2</v>
      </c>
      <c r="N65" s="38">
        <v>4.2417815482502653E-2</v>
      </c>
      <c r="O65" s="38">
        <v>4.4679600235155791E-2</v>
      </c>
      <c r="P65" s="38">
        <v>4.4834307992202727E-2</v>
      </c>
      <c r="Q65" s="38">
        <v>4.5883940620782729E-2</v>
      </c>
      <c r="R65" s="38">
        <v>4.6604527296937419E-2</v>
      </c>
      <c r="S65" s="38">
        <v>5.3268765133171914E-2</v>
      </c>
      <c r="T65" s="38">
        <v>5.3804347826086958E-2</v>
      </c>
      <c r="U65" s="7">
        <f t="shared" si="2"/>
        <v>5.4054054054054057E-2</v>
      </c>
    </row>
    <row r="66" spans="1:21" ht="18" customHeight="1">
      <c r="A66" s="30" t="s">
        <v>73</v>
      </c>
      <c r="B66" s="57">
        <v>1.3761467889908258E-2</v>
      </c>
      <c r="C66" s="57">
        <v>1.6638935108153077E-2</v>
      </c>
      <c r="D66" s="57">
        <v>1.0050251256281407E-2</v>
      </c>
      <c r="E66" s="57">
        <v>7.91295746785361E-3</v>
      </c>
      <c r="F66" s="57">
        <v>7.4257425742574254E-3</v>
      </c>
      <c r="G66" s="57">
        <v>7.4576271186440682E-3</v>
      </c>
      <c r="H66" s="57">
        <v>6.8298235628912922E-3</v>
      </c>
      <c r="I66" s="57">
        <v>7.526342197691922E-3</v>
      </c>
      <c r="J66" s="57">
        <v>1.0052656773575874E-2</v>
      </c>
      <c r="K66" s="57">
        <v>9.5011876484560574E-3</v>
      </c>
      <c r="L66" s="57">
        <v>1.1126564673157162E-2</v>
      </c>
      <c r="M66" s="57">
        <v>1.2869399428026692E-2</v>
      </c>
      <c r="N66" s="57">
        <v>1.4846235418875928E-2</v>
      </c>
      <c r="O66" s="57">
        <v>1.9400352733686066E-2</v>
      </c>
      <c r="P66" s="57">
        <v>2.3391812865497075E-2</v>
      </c>
      <c r="Q66" s="57">
        <v>2.4291497975708502E-2</v>
      </c>
      <c r="R66" s="57">
        <v>2.3302263648468709E-2</v>
      </c>
      <c r="S66" s="57">
        <v>2.6634382566585957E-2</v>
      </c>
      <c r="T66" s="57">
        <v>2.4456521739130436E-2</v>
      </c>
      <c r="U66" s="102">
        <f t="shared" si="2"/>
        <v>2.4987251402345742E-2</v>
      </c>
    </row>
    <row r="67" spans="1:21" ht="18" customHeight="1">
      <c r="A67" s="32" t="s">
        <v>51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1" ht="18" customHeight="1"/>
    <row r="71" spans="1:21" ht="15.95" customHeight="1"/>
    <row r="74" spans="1:21" ht="15.95" customHeight="1"/>
    <row r="77" spans="1:21" ht="15.95" customHeight="1"/>
    <row r="78" spans="1:21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18"/>
  <sheetViews>
    <sheetView topLeftCell="A53" zoomScale="75" workbookViewId="0">
      <selection activeCell="AA38" sqref="AA38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1" ht="30.75" customHeight="1">
      <c r="A1" s="45" t="s">
        <v>0</v>
      </c>
    </row>
    <row r="2" spans="1:21" ht="30.75" customHeight="1">
      <c r="A2" s="46" t="s">
        <v>7</v>
      </c>
    </row>
    <row r="3" spans="1:21" ht="18" customHeight="1"/>
    <row r="4" spans="1:21" ht="18" customHeight="1"/>
    <row r="5" spans="1:21" ht="18" customHeight="1">
      <c r="A5" s="33" t="s">
        <v>75</v>
      </c>
    </row>
    <row r="6" spans="1:21" ht="18" customHeight="1"/>
    <row r="7" spans="1:21" customFormat="1" ht="18" customHeight="1">
      <c r="A7" s="79" t="s">
        <v>13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</row>
    <row r="8" spans="1:21" customFormat="1" ht="18" customHeight="1">
      <c r="A8" s="58" t="s">
        <v>76</v>
      </c>
      <c r="B8" s="42">
        <v>1547</v>
      </c>
      <c r="C8" s="42">
        <v>1991</v>
      </c>
      <c r="D8" s="42">
        <v>2410</v>
      </c>
      <c r="E8" s="42">
        <v>2876</v>
      </c>
      <c r="F8" s="42">
        <v>3288</v>
      </c>
      <c r="G8" s="42">
        <v>3878</v>
      </c>
      <c r="H8" s="42">
        <v>4644</v>
      </c>
      <c r="I8" s="42">
        <v>5178</v>
      </c>
      <c r="J8" s="42">
        <v>5356</v>
      </c>
      <c r="K8" s="42">
        <v>5410</v>
      </c>
      <c r="L8" s="42">
        <v>5571</v>
      </c>
      <c r="M8" s="42">
        <v>5373</v>
      </c>
      <c r="N8" s="42">
        <v>4882</v>
      </c>
      <c r="O8" s="42">
        <v>4605</v>
      </c>
      <c r="P8" s="42">
        <v>4268</v>
      </c>
      <c r="Q8" s="42">
        <v>4168</v>
      </c>
      <c r="R8" s="42">
        <v>4282</v>
      </c>
      <c r="S8" s="42">
        <v>4609</v>
      </c>
      <c r="T8" s="42">
        <v>5132</v>
      </c>
      <c r="U8" s="42">
        <v>5494</v>
      </c>
    </row>
    <row r="9" spans="1:21" customFormat="1" ht="18" customHeight="1">
      <c r="A9" s="36" t="s">
        <v>77</v>
      </c>
      <c r="B9" s="6">
        <v>481</v>
      </c>
      <c r="C9" s="6">
        <v>534</v>
      </c>
      <c r="D9" s="6">
        <v>635</v>
      </c>
      <c r="E9" s="6">
        <v>882</v>
      </c>
      <c r="F9" s="6">
        <v>1005</v>
      </c>
      <c r="G9" s="6">
        <v>1827</v>
      </c>
      <c r="H9" s="6">
        <v>2267</v>
      </c>
      <c r="I9" s="6">
        <v>2563</v>
      </c>
      <c r="J9" s="6">
        <v>2679</v>
      </c>
      <c r="K9" s="6">
        <v>2774</v>
      </c>
      <c r="L9" s="6">
        <v>2937</v>
      </c>
      <c r="M9" s="6">
        <v>2756</v>
      </c>
      <c r="N9" s="6">
        <v>2387</v>
      </c>
      <c r="O9" s="6">
        <v>2168</v>
      </c>
      <c r="P9" s="6">
        <v>1897</v>
      </c>
      <c r="Q9" s="6">
        <v>1729</v>
      </c>
      <c r="R9" s="6">
        <v>1719</v>
      </c>
      <c r="S9" s="6">
        <v>1761</v>
      </c>
      <c r="T9" s="6">
        <v>1802</v>
      </c>
      <c r="U9" s="6">
        <v>1622</v>
      </c>
    </row>
    <row r="10" spans="1:21" customFormat="1" ht="18" customHeight="1">
      <c r="A10" s="36" t="s">
        <v>78</v>
      </c>
      <c r="B10" s="6">
        <v>225</v>
      </c>
      <c r="C10" s="6">
        <v>340</v>
      </c>
      <c r="D10" s="6">
        <v>445</v>
      </c>
      <c r="E10" s="6">
        <v>505</v>
      </c>
      <c r="F10" s="6">
        <v>649</v>
      </c>
      <c r="G10" s="6">
        <v>181</v>
      </c>
      <c r="H10" s="6">
        <v>205</v>
      </c>
      <c r="I10" s="6">
        <v>210</v>
      </c>
      <c r="J10" s="6">
        <v>219</v>
      </c>
      <c r="K10" s="6">
        <v>229</v>
      </c>
      <c r="L10" s="6">
        <v>227</v>
      </c>
      <c r="M10" s="6">
        <v>227</v>
      </c>
      <c r="N10" s="6">
        <v>210</v>
      </c>
      <c r="O10" s="6">
        <v>204</v>
      </c>
      <c r="P10" s="6">
        <v>196</v>
      </c>
      <c r="Q10" s="6">
        <v>211</v>
      </c>
      <c r="R10" s="6">
        <v>229</v>
      </c>
      <c r="S10" s="6">
        <v>249</v>
      </c>
      <c r="T10" s="6">
        <v>268</v>
      </c>
      <c r="U10" s="6">
        <v>519</v>
      </c>
    </row>
    <row r="11" spans="1:21" customFormat="1" ht="18" customHeight="1">
      <c r="A11" s="36" t="s">
        <v>79</v>
      </c>
      <c r="B11" s="6">
        <v>252</v>
      </c>
      <c r="C11" s="6">
        <v>308</v>
      </c>
      <c r="D11" s="6">
        <v>346</v>
      </c>
      <c r="E11" s="6">
        <v>405</v>
      </c>
      <c r="F11" s="6">
        <v>407</v>
      </c>
      <c r="G11" s="6">
        <v>490</v>
      </c>
      <c r="H11" s="6">
        <v>552</v>
      </c>
      <c r="I11" s="6">
        <v>667</v>
      </c>
      <c r="J11" s="6">
        <v>723</v>
      </c>
      <c r="K11" s="6">
        <v>693</v>
      </c>
      <c r="L11" s="6">
        <v>696</v>
      </c>
      <c r="M11" s="6">
        <v>692</v>
      </c>
      <c r="N11" s="6">
        <v>660</v>
      </c>
      <c r="O11" s="6">
        <v>654</v>
      </c>
      <c r="P11" s="6">
        <v>639</v>
      </c>
      <c r="Q11" s="6">
        <v>661</v>
      </c>
      <c r="R11" s="6">
        <v>695</v>
      </c>
      <c r="S11" s="6">
        <v>788</v>
      </c>
      <c r="T11" s="6">
        <v>921</v>
      </c>
      <c r="U11" s="6">
        <v>1066</v>
      </c>
    </row>
    <row r="12" spans="1:21" customFormat="1" ht="18" customHeight="1">
      <c r="A12" s="36" t="s">
        <v>80</v>
      </c>
      <c r="B12" s="6">
        <v>30</v>
      </c>
      <c r="C12" s="6">
        <v>29</v>
      </c>
      <c r="D12" s="6">
        <v>26</v>
      </c>
      <c r="E12" s="6">
        <v>31</v>
      </c>
      <c r="F12" s="6">
        <v>35</v>
      </c>
      <c r="G12" s="6">
        <v>39</v>
      </c>
      <c r="H12" s="6">
        <v>49</v>
      </c>
      <c r="I12" s="6">
        <v>52</v>
      </c>
      <c r="J12" s="6">
        <v>53</v>
      </c>
      <c r="K12" s="6">
        <v>50</v>
      </c>
      <c r="L12" s="6">
        <v>49</v>
      </c>
      <c r="M12" s="6">
        <v>48</v>
      </c>
      <c r="N12" s="6">
        <v>45</v>
      </c>
      <c r="O12" s="6">
        <v>48</v>
      </c>
      <c r="P12" s="6">
        <v>48</v>
      </c>
      <c r="Q12" s="6">
        <v>47</v>
      </c>
      <c r="R12" s="6">
        <v>54</v>
      </c>
      <c r="S12" s="6">
        <v>53</v>
      </c>
      <c r="T12" s="6">
        <v>66</v>
      </c>
      <c r="U12" s="6">
        <v>72</v>
      </c>
    </row>
    <row r="13" spans="1:21" customFormat="1" ht="18" customHeight="1">
      <c r="A13" s="36" t="s">
        <v>81</v>
      </c>
      <c r="B13" s="6">
        <v>39</v>
      </c>
      <c r="C13" s="6">
        <v>34</v>
      </c>
      <c r="D13" s="6">
        <v>49</v>
      </c>
      <c r="E13" s="6">
        <v>64</v>
      </c>
      <c r="F13" s="6">
        <v>71</v>
      </c>
      <c r="G13" s="6">
        <v>81</v>
      </c>
      <c r="H13" s="6">
        <v>98</v>
      </c>
      <c r="I13" s="6">
        <v>107</v>
      </c>
      <c r="J13" s="6">
        <v>104</v>
      </c>
      <c r="K13" s="6">
        <v>103</v>
      </c>
      <c r="L13" s="6">
        <v>122</v>
      </c>
      <c r="M13" s="6">
        <v>129</v>
      </c>
      <c r="N13" s="6">
        <v>128</v>
      </c>
      <c r="O13" s="6">
        <v>124</v>
      </c>
      <c r="P13" s="6">
        <v>121</v>
      </c>
      <c r="Q13" s="6">
        <v>122</v>
      </c>
      <c r="R13" s="6">
        <v>131</v>
      </c>
      <c r="S13" s="6">
        <v>173</v>
      </c>
      <c r="T13" s="6">
        <v>250</v>
      </c>
      <c r="U13" s="6">
        <v>246</v>
      </c>
    </row>
    <row r="14" spans="1:21" customFormat="1" ht="18" customHeight="1">
      <c r="A14" s="36" t="s">
        <v>82</v>
      </c>
      <c r="B14" s="6">
        <v>458</v>
      </c>
      <c r="C14" s="6">
        <v>678</v>
      </c>
      <c r="D14" s="6">
        <v>826</v>
      </c>
      <c r="E14" s="6">
        <v>905</v>
      </c>
      <c r="F14" s="6">
        <v>1026</v>
      </c>
      <c r="G14" s="6">
        <v>1168</v>
      </c>
      <c r="H14" s="6">
        <v>1345</v>
      </c>
      <c r="I14" s="6">
        <v>1440</v>
      </c>
      <c r="J14" s="6">
        <v>1440</v>
      </c>
      <c r="K14" s="6">
        <v>1410</v>
      </c>
      <c r="L14" s="6">
        <v>1365</v>
      </c>
      <c r="M14" s="6">
        <v>1351</v>
      </c>
      <c r="N14" s="6">
        <v>1281</v>
      </c>
      <c r="O14" s="6">
        <v>1217</v>
      </c>
      <c r="P14" s="6">
        <v>1181</v>
      </c>
      <c r="Q14" s="6">
        <v>1213</v>
      </c>
      <c r="R14" s="6">
        <v>1265</v>
      </c>
      <c r="S14" s="6">
        <v>1374</v>
      </c>
      <c r="T14" s="6">
        <v>1594</v>
      </c>
      <c r="U14" s="6">
        <v>1708</v>
      </c>
    </row>
    <row r="15" spans="1:21" customFormat="1" ht="18" customHeight="1">
      <c r="A15" s="36" t="s">
        <v>83</v>
      </c>
      <c r="B15" s="6">
        <v>57</v>
      </c>
      <c r="C15" s="6">
        <v>63</v>
      </c>
      <c r="D15" s="6">
        <v>78</v>
      </c>
      <c r="E15" s="6">
        <v>82</v>
      </c>
      <c r="F15" s="6">
        <v>90</v>
      </c>
      <c r="G15" s="6">
        <v>87</v>
      </c>
      <c r="H15" s="6">
        <v>122</v>
      </c>
      <c r="I15" s="6">
        <v>134</v>
      </c>
      <c r="J15" s="6">
        <v>133</v>
      </c>
      <c r="K15" s="6">
        <v>146</v>
      </c>
      <c r="L15" s="6">
        <v>169</v>
      </c>
      <c r="M15" s="6">
        <v>164</v>
      </c>
      <c r="N15" s="6">
        <v>159</v>
      </c>
      <c r="O15" s="6">
        <v>178</v>
      </c>
      <c r="P15" s="6">
        <v>178</v>
      </c>
      <c r="Q15" s="6">
        <v>174</v>
      </c>
      <c r="R15" s="6">
        <v>178</v>
      </c>
      <c r="S15" s="6">
        <v>203</v>
      </c>
      <c r="T15" s="6">
        <v>222</v>
      </c>
      <c r="U15" s="6">
        <v>253</v>
      </c>
    </row>
    <row r="16" spans="1:21" customFormat="1" ht="18" customHeight="1">
      <c r="A16" s="30" t="s">
        <v>84</v>
      </c>
      <c r="B16" s="56">
        <v>5</v>
      </c>
      <c r="C16" s="56">
        <v>5</v>
      </c>
      <c r="D16" s="56">
        <v>5</v>
      </c>
      <c r="E16" s="56">
        <v>2</v>
      </c>
      <c r="F16" s="56">
        <v>5</v>
      </c>
      <c r="G16" s="56">
        <v>5</v>
      </c>
      <c r="H16" s="56">
        <v>6</v>
      </c>
      <c r="I16" s="56">
        <v>5</v>
      </c>
      <c r="J16" s="56">
        <v>5</v>
      </c>
      <c r="K16" s="56">
        <v>5</v>
      </c>
      <c r="L16" s="56">
        <v>6</v>
      </c>
      <c r="M16" s="56">
        <v>6</v>
      </c>
      <c r="N16" s="56">
        <v>12</v>
      </c>
      <c r="O16" s="56">
        <v>12</v>
      </c>
      <c r="P16" s="56">
        <v>8</v>
      </c>
      <c r="Q16" s="56">
        <v>11</v>
      </c>
      <c r="R16" s="56">
        <v>11</v>
      </c>
      <c r="S16" s="56">
        <v>8</v>
      </c>
      <c r="T16" s="56">
        <v>9</v>
      </c>
      <c r="U16" s="56">
        <v>8</v>
      </c>
    </row>
    <row r="17" spans="1:21" customFormat="1" ht="18" customHeight="1">
      <c r="A17" s="32" t="s">
        <v>43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customFormat="1" ht="18" customHeight="1">
      <c r="A20" s="79" t="s">
        <v>44</v>
      </c>
      <c r="B20" s="80">
        <v>2002</v>
      </c>
      <c r="C20" s="80">
        <v>2003</v>
      </c>
      <c r="D20" s="80">
        <v>2004</v>
      </c>
      <c r="E20" s="80">
        <v>2005</v>
      </c>
      <c r="F20" s="80">
        <v>2006</v>
      </c>
      <c r="G20" s="80">
        <v>2007</v>
      </c>
      <c r="H20" s="80">
        <v>2008</v>
      </c>
      <c r="I20" s="80">
        <v>2009</v>
      </c>
      <c r="J20" s="80">
        <v>2010</v>
      </c>
      <c r="K20" s="80">
        <v>2011</v>
      </c>
      <c r="L20" s="80">
        <v>2012</v>
      </c>
      <c r="M20" s="80">
        <v>2013</v>
      </c>
      <c r="N20" s="80">
        <v>2014</v>
      </c>
      <c r="O20" s="80">
        <v>2015</v>
      </c>
      <c r="P20" s="80">
        <v>2016</v>
      </c>
      <c r="Q20" s="80">
        <v>2017</v>
      </c>
      <c r="R20" s="80">
        <v>2018</v>
      </c>
      <c r="S20" s="80">
        <v>2019</v>
      </c>
      <c r="T20" s="80">
        <v>2020</v>
      </c>
      <c r="U20" s="80">
        <v>2021</v>
      </c>
    </row>
    <row r="21" spans="1:21" customFormat="1" ht="18" customHeight="1">
      <c r="A21" s="58" t="s">
        <v>76</v>
      </c>
      <c r="B21" s="42">
        <v>882</v>
      </c>
      <c r="C21" s="42">
        <v>1158</v>
      </c>
      <c r="D21" s="42">
        <v>1373</v>
      </c>
      <c r="E21" s="42">
        <v>1614</v>
      </c>
      <c r="F21" s="42">
        <v>1806</v>
      </c>
      <c r="G21" s="42">
        <v>2111</v>
      </c>
      <c r="H21" s="42">
        <v>2591</v>
      </c>
      <c r="I21" s="42">
        <v>2876</v>
      </c>
      <c r="J21" s="42">
        <v>2946</v>
      </c>
      <c r="K21" s="42">
        <v>2961</v>
      </c>
      <c r="L21" s="42">
        <v>3040</v>
      </c>
      <c r="M21" s="42">
        <v>2883</v>
      </c>
      <c r="N21" s="42">
        <v>2578</v>
      </c>
      <c r="O21" s="42">
        <v>2415</v>
      </c>
      <c r="P21" s="42">
        <v>2215</v>
      </c>
      <c r="Q21" s="42">
        <v>2133</v>
      </c>
      <c r="R21" s="42">
        <v>2206</v>
      </c>
      <c r="S21" s="42">
        <v>2352</v>
      </c>
      <c r="T21" s="42">
        <v>2607</v>
      </c>
      <c r="U21" s="42">
        <v>2810</v>
      </c>
    </row>
    <row r="22" spans="1:21" customFormat="1" ht="18" customHeight="1">
      <c r="A22" s="36" t="s">
        <v>77</v>
      </c>
      <c r="B22" s="6">
        <v>251</v>
      </c>
      <c r="C22" s="6">
        <v>277</v>
      </c>
      <c r="D22" s="6">
        <v>337</v>
      </c>
      <c r="E22" s="6">
        <v>477</v>
      </c>
      <c r="F22" s="6">
        <v>539</v>
      </c>
      <c r="G22" s="6">
        <v>990</v>
      </c>
      <c r="H22" s="6">
        <v>1289</v>
      </c>
      <c r="I22" s="6">
        <v>1453</v>
      </c>
      <c r="J22" s="6">
        <v>1511</v>
      </c>
      <c r="K22" s="6">
        <v>1580</v>
      </c>
      <c r="L22" s="6">
        <v>1665</v>
      </c>
      <c r="M22" s="6">
        <v>1535</v>
      </c>
      <c r="N22" s="6">
        <v>1309</v>
      </c>
      <c r="O22" s="6">
        <v>1166</v>
      </c>
      <c r="P22" s="6">
        <v>1005</v>
      </c>
      <c r="Q22" s="6">
        <v>892</v>
      </c>
      <c r="R22" s="6">
        <v>905</v>
      </c>
      <c r="S22" s="6">
        <v>905</v>
      </c>
      <c r="T22" s="6">
        <v>921</v>
      </c>
      <c r="U22" s="6">
        <v>810</v>
      </c>
    </row>
    <row r="23" spans="1:21" customFormat="1" ht="18" customHeight="1">
      <c r="A23" s="36" t="s">
        <v>78</v>
      </c>
      <c r="B23" s="6">
        <v>143</v>
      </c>
      <c r="C23" s="6">
        <v>214</v>
      </c>
      <c r="D23" s="6">
        <v>267</v>
      </c>
      <c r="E23" s="6">
        <v>291</v>
      </c>
      <c r="F23" s="6">
        <v>366</v>
      </c>
      <c r="G23" s="6">
        <v>93</v>
      </c>
      <c r="H23" s="6">
        <v>103</v>
      </c>
      <c r="I23" s="6">
        <v>102</v>
      </c>
      <c r="J23" s="6">
        <v>103</v>
      </c>
      <c r="K23" s="6">
        <v>109</v>
      </c>
      <c r="L23" s="6">
        <v>106</v>
      </c>
      <c r="M23" s="6">
        <v>107</v>
      </c>
      <c r="N23" s="6">
        <v>96</v>
      </c>
      <c r="O23" s="6">
        <v>95</v>
      </c>
      <c r="P23" s="6">
        <v>96</v>
      </c>
      <c r="Q23" s="6">
        <v>97</v>
      </c>
      <c r="R23" s="6">
        <v>109</v>
      </c>
      <c r="S23" s="6">
        <v>118</v>
      </c>
      <c r="T23" s="6">
        <v>119</v>
      </c>
      <c r="U23" s="6">
        <v>258</v>
      </c>
    </row>
    <row r="24" spans="1:21" customFormat="1" ht="18" customHeight="1">
      <c r="A24" s="36" t="s">
        <v>79</v>
      </c>
      <c r="B24" s="6">
        <v>193</v>
      </c>
      <c r="C24" s="6">
        <v>237</v>
      </c>
      <c r="D24" s="6">
        <v>264</v>
      </c>
      <c r="E24" s="6">
        <v>296</v>
      </c>
      <c r="F24" s="6">
        <v>283</v>
      </c>
      <c r="G24" s="6">
        <v>345</v>
      </c>
      <c r="H24" s="6">
        <v>403</v>
      </c>
      <c r="I24" s="6">
        <v>477</v>
      </c>
      <c r="J24" s="6">
        <v>516</v>
      </c>
      <c r="K24" s="6">
        <v>470</v>
      </c>
      <c r="L24" s="6">
        <v>476</v>
      </c>
      <c r="M24" s="6">
        <v>466</v>
      </c>
      <c r="N24" s="6">
        <v>445</v>
      </c>
      <c r="O24" s="6">
        <v>438</v>
      </c>
      <c r="P24" s="6">
        <v>427</v>
      </c>
      <c r="Q24" s="6">
        <v>435</v>
      </c>
      <c r="R24" s="6">
        <v>462</v>
      </c>
      <c r="S24" s="6">
        <v>527</v>
      </c>
      <c r="T24" s="6">
        <v>626</v>
      </c>
      <c r="U24" s="6">
        <v>723</v>
      </c>
    </row>
    <row r="25" spans="1:21" customFormat="1" ht="18" customHeight="1">
      <c r="A25" s="36" t="s">
        <v>80</v>
      </c>
      <c r="B25" s="29">
        <v>10</v>
      </c>
      <c r="C25" s="29">
        <v>11</v>
      </c>
      <c r="D25" s="29">
        <v>11</v>
      </c>
      <c r="E25" s="29">
        <v>15</v>
      </c>
      <c r="F25" s="29">
        <v>17</v>
      </c>
      <c r="G25" s="29">
        <v>17</v>
      </c>
      <c r="H25" s="29">
        <v>15</v>
      </c>
      <c r="I25" s="29">
        <v>19</v>
      </c>
      <c r="J25" s="29">
        <v>18</v>
      </c>
      <c r="K25" s="29">
        <v>17</v>
      </c>
      <c r="L25" s="29">
        <v>17</v>
      </c>
      <c r="M25" s="29">
        <v>17</v>
      </c>
      <c r="N25" s="29">
        <v>16</v>
      </c>
      <c r="O25" s="29">
        <v>16</v>
      </c>
      <c r="P25" s="29">
        <v>16</v>
      </c>
      <c r="Q25" s="29">
        <v>16</v>
      </c>
      <c r="R25" s="29">
        <v>16</v>
      </c>
      <c r="S25" s="29">
        <v>15</v>
      </c>
      <c r="T25" s="29">
        <v>21</v>
      </c>
      <c r="U25" s="29">
        <v>22</v>
      </c>
    </row>
    <row r="26" spans="1:21" customFormat="1" ht="18" customHeight="1">
      <c r="A26" s="36" t="s">
        <v>81</v>
      </c>
      <c r="B26" s="29">
        <v>20</v>
      </c>
      <c r="C26" s="29">
        <v>15</v>
      </c>
      <c r="D26" s="29">
        <v>19</v>
      </c>
      <c r="E26" s="29">
        <v>24</v>
      </c>
      <c r="F26" s="29">
        <v>29</v>
      </c>
      <c r="G26" s="29">
        <v>36</v>
      </c>
      <c r="H26" s="29">
        <v>44</v>
      </c>
      <c r="I26" s="29">
        <v>47</v>
      </c>
      <c r="J26" s="29">
        <v>46</v>
      </c>
      <c r="K26" s="29">
        <v>47</v>
      </c>
      <c r="L26" s="29">
        <v>50</v>
      </c>
      <c r="M26" s="29">
        <v>50</v>
      </c>
      <c r="N26" s="29">
        <v>45</v>
      </c>
      <c r="O26" s="29">
        <v>45</v>
      </c>
      <c r="P26" s="29">
        <v>44</v>
      </c>
      <c r="Q26" s="29">
        <v>44</v>
      </c>
      <c r="R26" s="29">
        <v>44</v>
      </c>
      <c r="S26" s="29">
        <v>54</v>
      </c>
      <c r="T26" s="29">
        <v>77</v>
      </c>
      <c r="U26" s="29">
        <v>85</v>
      </c>
    </row>
    <row r="27" spans="1:21" customFormat="1" ht="18" customHeight="1">
      <c r="A27" s="36" t="s">
        <v>82</v>
      </c>
      <c r="B27" s="29">
        <v>229</v>
      </c>
      <c r="C27" s="29">
        <v>360</v>
      </c>
      <c r="D27" s="29">
        <v>420</v>
      </c>
      <c r="E27" s="29">
        <v>456</v>
      </c>
      <c r="F27" s="29">
        <v>513</v>
      </c>
      <c r="G27" s="29">
        <v>580</v>
      </c>
      <c r="H27" s="29">
        <v>669</v>
      </c>
      <c r="I27" s="29">
        <v>708</v>
      </c>
      <c r="J27" s="29">
        <v>684</v>
      </c>
      <c r="K27" s="29">
        <v>661</v>
      </c>
      <c r="L27" s="29">
        <v>633</v>
      </c>
      <c r="M27" s="29">
        <v>619</v>
      </c>
      <c r="N27" s="29">
        <v>584</v>
      </c>
      <c r="O27" s="29">
        <v>552</v>
      </c>
      <c r="P27" s="29">
        <v>528</v>
      </c>
      <c r="Q27" s="29">
        <v>552</v>
      </c>
      <c r="R27" s="29">
        <v>571</v>
      </c>
      <c r="S27" s="29">
        <v>620</v>
      </c>
      <c r="T27" s="29">
        <v>718</v>
      </c>
      <c r="U27" s="29">
        <v>771</v>
      </c>
    </row>
    <row r="28" spans="1:21" customFormat="1" ht="18" customHeight="1">
      <c r="A28" s="36" t="s">
        <v>83</v>
      </c>
      <c r="B28" s="29">
        <v>34</v>
      </c>
      <c r="C28" s="29">
        <v>42</v>
      </c>
      <c r="D28" s="29">
        <v>53</v>
      </c>
      <c r="E28" s="29">
        <v>54</v>
      </c>
      <c r="F28" s="29">
        <v>57</v>
      </c>
      <c r="G28" s="29">
        <v>48</v>
      </c>
      <c r="H28" s="29">
        <v>65</v>
      </c>
      <c r="I28" s="29">
        <v>67</v>
      </c>
      <c r="J28" s="29">
        <v>65</v>
      </c>
      <c r="K28" s="29">
        <v>74</v>
      </c>
      <c r="L28" s="29">
        <v>89</v>
      </c>
      <c r="M28" s="29">
        <v>85</v>
      </c>
      <c r="N28" s="29">
        <v>76</v>
      </c>
      <c r="O28" s="29">
        <v>96</v>
      </c>
      <c r="P28" s="29">
        <v>94</v>
      </c>
      <c r="Q28" s="29">
        <v>91</v>
      </c>
      <c r="R28" s="29">
        <v>92</v>
      </c>
      <c r="S28" s="29">
        <v>107</v>
      </c>
      <c r="T28" s="29">
        <v>118</v>
      </c>
      <c r="U28" s="29">
        <v>135</v>
      </c>
    </row>
    <row r="29" spans="1:21" customFormat="1" ht="18" customHeight="1">
      <c r="A29" s="30" t="s">
        <v>84</v>
      </c>
      <c r="B29" s="56">
        <v>2</v>
      </c>
      <c r="C29" s="56">
        <v>2</v>
      </c>
      <c r="D29" s="56">
        <v>2</v>
      </c>
      <c r="E29" s="56">
        <v>1</v>
      </c>
      <c r="F29" s="56">
        <v>2</v>
      </c>
      <c r="G29" s="56">
        <v>2</v>
      </c>
      <c r="H29" s="56">
        <v>3</v>
      </c>
      <c r="I29" s="56">
        <v>3</v>
      </c>
      <c r="J29" s="56">
        <v>3</v>
      </c>
      <c r="K29" s="56">
        <v>3</v>
      </c>
      <c r="L29" s="56">
        <v>4</v>
      </c>
      <c r="M29" s="56">
        <v>4</v>
      </c>
      <c r="N29" s="56">
        <v>7</v>
      </c>
      <c r="O29" s="56">
        <v>7</v>
      </c>
      <c r="P29" s="56">
        <v>5</v>
      </c>
      <c r="Q29" s="56">
        <v>6</v>
      </c>
      <c r="R29" s="56">
        <v>7</v>
      </c>
      <c r="S29" s="56">
        <v>6</v>
      </c>
      <c r="T29" s="56">
        <v>7</v>
      </c>
      <c r="U29" s="56">
        <v>6</v>
      </c>
    </row>
    <row r="30" spans="1:21" customFormat="1" ht="18" customHeight="1">
      <c r="A30" s="32" t="s">
        <v>43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customFormat="1" ht="18" customHeight="1">
      <c r="A33" s="79" t="s">
        <v>45</v>
      </c>
      <c r="B33" s="80">
        <v>2002</v>
      </c>
      <c r="C33" s="80">
        <v>2003</v>
      </c>
      <c r="D33" s="80">
        <v>2004</v>
      </c>
      <c r="E33" s="80">
        <v>2005</v>
      </c>
      <c r="F33" s="80">
        <v>2006</v>
      </c>
      <c r="G33" s="80">
        <v>2007</v>
      </c>
      <c r="H33" s="80">
        <v>2008</v>
      </c>
      <c r="I33" s="80">
        <v>2009</v>
      </c>
      <c r="J33" s="80">
        <v>2010</v>
      </c>
      <c r="K33" s="80">
        <v>2011</v>
      </c>
      <c r="L33" s="80">
        <v>2012</v>
      </c>
      <c r="M33" s="80">
        <v>2013</v>
      </c>
      <c r="N33" s="80">
        <v>2014</v>
      </c>
      <c r="O33" s="80">
        <v>2015</v>
      </c>
      <c r="P33" s="80">
        <v>2016</v>
      </c>
      <c r="Q33" s="80">
        <v>2017</v>
      </c>
      <c r="R33" s="80">
        <v>2018</v>
      </c>
      <c r="S33" s="80">
        <v>2019</v>
      </c>
      <c r="T33" s="80">
        <v>2020</v>
      </c>
      <c r="U33" s="80">
        <v>2021</v>
      </c>
    </row>
    <row r="34" spans="1:21" customFormat="1" ht="18" customHeight="1">
      <c r="A34" s="58" t="s">
        <v>76</v>
      </c>
      <c r="B34" s="42">
        <v>665</v>
      </c>
      <c r="C34" s="42">
        <v>833</v>
      </c>
      <c r="D34" s="42">
        <v>1037</v>
      </c>
      <c r="E34" s="42">
        <v>1262</v>
      </c>
      <c r="F34" s="42">
        <v>1482</v>
      </c>
      <c r="G34" s="42">
        <v>1767</v>
      </c>
      <c r="H34" s="42">
        <v>2053</v>
      </c>
      <c r="I34" s="42">
        <v>2302</v>
      </c>
      <c r="J34" s="42">
        <v>2410</v>
      </c>
      <c r="K34" s="42">
        <v>2449</v>
      </c>
      <c r="L34" s="42">
        <v>2531</v>
      </c>
      <c r="M34" s="42">
        <v>2490</v>
      </c>
      <c r="N34" s="42">
        <v>2304</v>
      </c>
      <c r="O34" s="42">
        <v>2190</v>
      </c>
      <c r="P34" s="42">
        <v>2053</v>
      </c>
      <c r="Q34" s="42">
        <v>2035</v>
      </c>
      <c r="R34" s="42">
        <v>2076</v>
      </c>
      <c r="S34" s="42">
        <v>2257</v>
      </c>
      <c r="T34" s="42">
        <v>2525</v>
      </c>
      <c r="U34" s="42">
        <v>2684</v>
      </c>
    </row>
    <row r="35" spans="1:21" customFormat="1" ht="18" customHeight="1">
      <c r="A35" s="36" t="s">
        <v>77</v>
      </c>
      <c r="B35" s="6">
        <v>230</v>
      </c>
      <c r="C35" s="6">
        <v>257</v>
      </c>
      <c r="D35" s="6">
        <v>298</v>
      </c>
      <c r="E35" s="6">
        <v>405</v>
      </c>
      <c r="F35" s="6">
        <v>466</v>
      </c>
      <c r="G35" s="6">
        <v>837</v>
      </c>
      <c r="H35" s="6">
        <v>978</v>
      </c>
      <c r="I35" s="6">
        <v>1110</v>
      </c>
      <c r="J35" s="6">
        <v>1168</v>
      </c>
      <c r="K35" s="6">
        <v>1194</v>
      </c>
      <c r="L35" s="6">
        <v>1272</v>
      </c>
      <c r="M35" s="6">
        <v>1221</v>
      </c>
      <c r="N35" s="6">
        <v>1078</v>
      </c>
      <c r="O35" s="6">
        <v>1002</v>
      </c>
      <c r="P35" s="6">
        <v>892</v>
      </c>
      <c r="Q35" s="6">
        <v>837</v>
      </c>
      <c r="R35" s="6">
        <v>814</v>
      </c>
      <c r="S35" s="6">
        <v>856</v>
      </c>
      <c r="T35" s="6">
        <v>881</v>
      </c>
      <c r="U35" s="6">
        <v>812</v>
      </c>
    </row>
    <row r="36" spans="1:21" customFormat="1" ht="18" customHeight="1">
      <c r="A36" s="36" t="s">
        <v>78</v>
      </c>
      <c r="B36" s="6">
        <v>82</v>
      </c>
      <c r="C36" s="6">
        <v>126</v>
      </c>
      <c r="D36" s="6">
        <v>178</v>
      </c>
      <c r="E36" s="6">
        <v>214</v>
      </c>
      <c r="F36" s="6">
        <v>283</v>
      </c>
      <c r="G36" s="6">
        <v>88</v>
      </c>
      <c r="H36" s="6">
        <v>102</v>
      </c>
      <c r="I36" s="6">
        <v>108</v>
      </c>
      <c r="J36" s="6">
        <v>116</v>
      </c>
      <c r="K36" s="6">
        <v>120</v>
      </c>
      <c r="L36" s="6">
        <v>121</v>
      </c>
      <c r="M36" s="6">
        <v>120</v>
      </c>
      <c r="N36" s="6">
        <v>114</v>
      </c>
      <c r="O36" s="6">
        <v>109</v>
      </c>
      <c r="P36" s="6">
        <v>100</v>
      </c>
      <c r="Q36" s="6">
        <v>114</v>
      </c>
      <c r="R36" s="6">
        <v>120</v>
      </c>
      <c r="S36" s="6">
        <v>131</v>
      </c>
      <c r="T36" s="6">
        <v>149</v>
      </c>
      <c r="U36" s="6">
        <v>261</v>
      </c>
    </row>
    <row r="37" spans="1:21" customFormat="1" ht="18" customHeight="1">
      <c r="A37" s="36" t="s">
        <v>79</v>
      </c>
      <c r="B37" s="6">
        <v>59</v>
      </c>
      <c r="C37" s="6">
        <v>71</v>
      </c>
      <c r="D37" s="6">
        <v>82</v>
      </c>
      <c r="E37" s="6">
        <v>109</v>
      </c>
      <c r="F37" s="6">
        <v>124</v>
      </c>
      <c r="G37" s="6">
        <v>145</v>
      </c>
      <c r="H37" s="6">
        <v>149</v>
      </c>
      <c r="I37" s="6">
        <v>190</v>
      </c>
      <c r="J37" s="6">
        <v>207</v>
      </c>
      <c r="K37" s="6">
        <v>223</v>
      </c>
      <c r="L37" s="6">
        <v>220</v>
      </c>
      <c r="M37" s="6">
        <v>226</v>
      </c>
      <c r="N37" s="6">
        <v>215</v>
      </c>
      <c r="O37" s="6">
        <v>216</v>
      </c>
      <c r="P37" s="6">
        <v>212</v>
      </c>
      <c r="Q37" s="6">
        <v>226</v>
      </c>
      <c r="R37" s="6">
        <v>233</v>
      </c>
      <c r="S37" s="6">
        <v>261</v>
      </c>
      <c r="T37" s="6">
        <v>295</v>
      </c>
      <c r="U37" s="6">
        <v>343</v>
      </c>
    </row>
    <row r="38" spans="1:21" customFormat="1" ht="18" customHeight="1">
      <c r="A38" s="36" t="s">
        <v>80</v>
      </c>
      <c r="B38" s="6">
        <v>20</v>
      </c>
      <c r="C38" s="6">
        <v>18</v>
      </c>
      <c r="D38" s="6">
        <v>15</v>
      </c>
      <c r="E38" s="6">
        <v>16</v>
      </c>
      <c r="F38" s="6">
        <v>18</v>
      </c>
      <c r="G38" s="6">
        <v>22</v>
      </c>
      <c r="H38" s="6">
        <v>34</v>
      </c>
      <c r="I38" s="6">
        <v>33</v>
      </c>
      <c r="J38" s="6">
        <v>35</v>
      </c>
      <c r="K38" s="6">
        <v>33</v>
      </c>
      <c r="L38" s="6">
        <v>32</v>
      </c>
      <c r="M38" s="6">
        <v>31</v>
      </c>
      <c r="N38" s="6">
        <v>29</v>
      </c>
      <c r="O38" s="6">
        <v>32</v>
      </c>
      <c r="P38" s="6">
        <v>32</v>
      </c>
      <c r="Q38" s="6">
        <v>31</v>
      </c>
      <c r="R38" s="6">
        <v>38</v>
      </c>
      <c r="S38" s="6">
        <v>38</v>
      </c>
      <c r="T38" s="6">
        <v>45</v>
      </c>
      <c r="U38" s="6">
        <v>50</v>
      </c>
    </row>
    <row r="39" spans="1:21" customFormat="1" ht="18" customHeight="1">
      <c r="A39" s="36" t="s">
        <v>81</v>
      </c>
      <c r="B39" s="29">
        <v>19</v>
      </c>
      <c r="C39" s="29">
        <v>19</v>
      </c>
      <c r="D39" s="29">
        <v>30</v>
      </c>
      <c r="E39" s="29">
        <v>40</v>
      </c>
      <c r="F39" s="29">
        <v>42</v>
      </c>
      <c r="G39" s="29">
        <v>45</v>
      </c>
      <c r="H39" s="29">
        <v>54</v>
      </c>
      <c r="I39" s="29">
        <v>60</v>
      </c>
      <c r="J39" s="29">
        <v>58</v>
      </c>
      <c r="K39" s="29">
        <v>56</v>
      </c>
      <c r="L39" s="29">
        <v>72</v>
      </c>
      <c r="M39" s="29">
        <v>79</v>
      </c>
      <c r="N39" s="29">
        <v>83</v>
      </c>
      <c r="O39" s="29">
        <v>79</v>
      </c>
      <c r="P39" s="29">
        <v>77</v>
      </c>
      <c r="Q39" s="29">
        <v>78</v>
      </c>
      <c r="R39" s="29">
        <v>87</v>
      </c>
      <c r="S39" s="29">
        <v>119</v>
      </c>
      <c r="T39" s="29">
        <v>173</v>
      </c>
      <c r="U39" s="29">
        <v>161</v>
      </c>
    </row>
    <row r="40" spans="1:21" customFormat="1" ht="18" customHeight="1">
      <c r="A40" s="36" t="s">
        <v>82</v>
      </c>
      <c r="B40" s="29">
        <v>229</v>
      </c>
      <c r="C40" s="29">
        <v>318</v>
      </c>
      <c r="D40" s="29">
        <v>406</v>
      </c>
      <c r="E40" s="29">
        <v>449</v>
      </c>
      <c r="F40" s="29">
        <v>513</v>
      </c>
      <c r="G40" s="29">
        <v>588</v>
      </c>
      <c r="H40" s="29">
        <v>676</v>
      </c>
      <c r="I40" s="29">
        <v>732</v>
      </c>
      <c r="J40" s="29">
        <v>756</v>
      </c>
      <c r="K40" s="29">
        <v>749</v>
      </c>
      <c r="L40" s="29">
        <v>732</v>
      </c>
      <c r="M40" s="29">
        <v>732</v>
      </c>
      <c r="N40" s="29">
        <v>697</v>
      </c>
      <c r="O40" s="29">
        <v>665</v>
      </c>
      <c r="P40" s="29">
        <v>653</v>
      </c>
      <c r="Q40" s="29">
        <v>661</v>
      </c>
      <c r="R40" s="29">
        <v>694</v>
      </c>
      <c r="S40" s="29">
        <v>754</v>
      </c>
      <c r="T40" s="29">
        <v>876</v>
      </c>
      <c r="U40" s="29">
        <v>937</v>
      </c>
    </row>
    <row r="41" spans="1:21" customFormat="1" ht="18" customHeight="1">
      <c r="A41" s="36" t="s">
        <v>83</v>
      </c>
      <c r="B41" s="29">
        <v>23</v>
      </c>
      <c r="C41" s="29">
        <v>21</v>
      </c>
      <c r="D41" s="29">
        <v>25</v>
      </c>
      <c r="E41" s="29">
        <v>28</v>
      </c>
      <c r="F41" s="29">
        <v>33</v>
      </c>
      <c r="G41" s="29">
        <v>39</v>
      </c>
      <c r="H41" s="29">
        <v>57</v>
      </c>
      <c r="I41" s="29">
        <v>67</v>
      </c>
      <c r="J41" s="29">
        <v>68</v>
      </c>
      <c r="K41" s="29">
        <v>72</v>
      </c>
      <c r="L41" s="29">
        <v>80</v>
      </c>
      <c r="M41" s="29">
        <v>79</v>
      </c>
      <c r="N41" s="29">
        <v>83</v>
      </c>
      <c r="O41" s="29">
        <v>82</v>
      </c>
      <c r="P41" s="29">
        <v>84</v>
      </c>
      <c r="Q41" s="29">
        <v>83</v>
      </c>
      <c r="R41" s="29">
        <v>86</v>
      </c>
      <c r="S41" s="29">
        <v>96</v>
      </c>
      <c r="T41" s="29">
        <v>104</v>
      </c>
      <c r="U41" s="29">
        <v>118</v>
      </c>
    </row>
    <row r="42" spans="1:21" customFormat="1" ht="18" customHeight="1">
      <c r="A42" s="30" t="s">
        <v>84</v>
      </c>
      <c r="B42" s="56">
        <v>3</v>
      </c>
      <c r="C42" s="56">
        <v>3</v>
      </c>
      <c r="D42" s="56">
        <v>3</v>
      </c>
      <c r="E42" s="56">
        <v>1</v>
      </c>
      <c r="F42" s="56">
        <v>3</v>
      </c>
      <c r="G42" s="56">
        <v>3</v>
      </c>
      <c r="H42" s="56">
        <v>3</v>
      </c>
      <c r="I42" s="56">
        <v>2</v>
      </c>
      <c r="J42" s="56">
        <v>2</v>
      </c>
      <c r="K42" s="56">
        <v>2</v>
      </c>
      <c r="L42" s="56">
        <v>2</v>
      </c>
      <c r="M42" s="56">
        <v>2</v>
      </c>
      <c r="N42" s="56">
        <v>5</v>
      </c>
      <c r="O42" s="56">
        <v>5</v>
      </c>
      <c r="P42" s="56">
        <v>3</v>
      </c>
      <c r="Q42" s="56">
        <v>5</v>
      </c>
      <c r="R42" s="56">
        <v>4</v>
      </c>
      <c r="S42" s="56">
        <v>2</v>
      </c>
      <c r="T42" s="56">
        <v>2</v>
      </c>
      <c r="U42" s="56">
        <v>2</v>
      </c>
    </row>
    <row r="43" spans="1:21" customFormat="1" ht="18" customHeight="1">
      <c r="A43" s="32" t="s">
        <v>43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customFormat="1" ht="18" customHeight="1"/>
    <row r="45" spans="1:21" customFormat="1" ht="18" customHeight="1"/>
    <row r="46" spans="1:21" customFormat="1" ht="18" customHeight="1"/>
    <row r="47" spans="1:21" customFormat="1" ht="18" customHeight="1">
      <c r="A47" s="33" t="s">
        <v>85</v>
      </c>
      <c r="B47" s="5"/>
      <c r="C47" s="5"/>
      <c r="D47" s="5"/>
      <c r="E47" s="5"/>
      <c r="F47" s="5"/>
      <c r="G47" s="5"/>
    </row>
    <row r="48" spans="1:21" customFormat="1" ht="18" customHeight="1"/>
    <row r="49" spans="1:21" customFormat="1" ht="18" customHeight="1">
      <c r="A49" s="79" t="s">
        <v>13</v>
      </c>
      <c r="B49" s="80">
        <v>2002</v>
      </c>
      <c r="C49" s="80">
        <v>2003</v>
      </c>
      <c r="D49" s="80">
        <v>2004</v>
      </c>
      <c r="E49" s="80">
        <v>2005</v>
      </c>
      <c r="F49" s="80">
        <v>2006</v>
      </c>
      <c r="G49" s="80">
        <v>2007</v>
      </c>
      <c r="H49" s="80">
        <v>2008</v>
      </c>
      <c r="I49" s="80">
        <v>2009</v>
      </c>
      <c r="J49" s="80">
        <v>2010</v>
      </c>
      <c r="K49" s="80">
        <v>2011</v>
      </c>
      <c r="L49" s="80">
        <v>2012</v>
      </c>
      <c r="M49" s="80">
        <v>2013</v>
      </c>
      <c r="N49" s="80">
        <v>2014</v>
      </c>
      <c r="O49" s="80">
        <v>2015</v>
      </c>
      <c r="P49" s="80">
        <v>2016</v>
      </c>
      <c r="Q49" s="80">
        <v>2017</v>
      </c>
      <c r="R49" s="80">
        <v>2018</v>
      </c>
      <c r="S49" s="80">
        <v>2019</v>
      </c>
      <c r="T49" s="80">
        <v>2020</v>
      </c>
      <c r="U49" s="80">
        <v>2021</v>
      </c>
    </row>
    <row r="50" spans="1:21" customFormat="1" ht="18" customHeight="1">
      <c r="A50" s="58" t="s">
        <v>76</v>
      </c>
      <c r="B50" s="54">
        <v>0.99999999999999989</v>
      </c>
      <c r="C50" s="54">
        <v>1</v>
      </c>
      <c r="D50" s="54">
        <v>1</v>
      </c>
      <c r="E50" s="54">
        <v>1</v>
      </c>
      <c r="F50" s="54">
        <v>0.99999999999999989</v>
      </c>
      <c r="G50" s="54">
        <v>1</v>
      </c>
      <c r="H50" s="54">
        <v>1</v>
      </c>
      <c r="I50" s="54">
        <v>1</v>
      </c>
      <c r="J50" s="54">
        <v>1</v>
      </c>
      <c r="K50" s="54">
        <v>1</v>
      </c>
      <c r="L50" s="54">
        <v>1</v>
      </c>
      <c r="M50" s="54">
        <v>0.99999999999999989</v>
      </c>
      <c r="N50" s="54">
        <v>1</v>
      </c>
      <c r="O50" s="54">
        <v>1</v>
      </c>
      <c r="P50" s="54">
        <v>1</v>
      </c>
      <c r="Q50" s="54">
        <v>1</v>
      </c>
      <c r="R50" s="54">
        <v>1</v>
      </c>
      <c r="S50" s="54">
        <v>1</v>
      </c>
      <c r="T50" s="54">
        <v>0.99999999999999989</v>
      </c>
      <c r="U50" s="54">
        <v>0.99999999999999989</v>
      </c>
    </row>
    <row r="51" spans="1:21" customFormat="1" ht="18" customHeight="1">
      <c r="A51" s="36" t="s">
        <v>77</v>
      </c>
      <c r="B51" s="7">
        <v>0.31092436974789917</v>
      </c>
      <c r="C51" s="7">
        <v>0.2682069311903566</v>
      </c>
      <c r="D51" s="7">
        <v>0.26348547717842324</v>
      </c>
      <c r="E51" s="7">
        <v>0.30667593880389432</v>
      </c>
      <c r="F51" s="7">
        <v>0.30565693430656932</v>
      </c>
      <c r="G51" s="7">
        <v>0.4711191335740072</v>
      </c>
      <c r="H51" s="7">
        <v>0.48815676141257536</v>
      </c>
      <c r="I51" s="7">
        <v>0.49497875627655463</v>
      </c>
      <c r="J51" s="7">
        <v>0.50018670649738606</v>
      </c>
      <c r="K51" s="7">
        <v>0.51275415896487986</v>
      </c>
      <c r="L51" s="7">
        <v>0.52719439956919767</v>
      </c>
      <c r="M51" s="7">
        <v>0.51293504559836223</v>
      </c>
      <c r="N51" s="7">
        <v>0.48893895944285132</v>
      </c>
      <c r="O51" s="7">
        <v>0.47079261672095546</v>
      </c>
      <c r="P51" s="7">
        <v>0.44447047797563261</v>
      </c>
      <c r="Q51" s="7">
        <v>0.41482725527831094</v>
      </c>
      <c r="R51" s="7">
        <v>0.40144792153199438</v>
      </c>
      <c r="S51" s="7">
        <v>0.38207854198307661</v>
      </c>
      <c r="T51" s="7">
        <v>0.35113016367887762</v>
      </c>
      <c r="U51" s="7">
        <f>U9/$U$8</f>
        <v>0.29523116126683657</v>
      </c>
    </row>
    <row r="52" spans="1:21" customFormat="1" ht="18" customHeight="1">
      <c r="A52" s="36" t="s">
        <v>78</v>
      </c>
      <c r="B52" s="7">
        <v>0.14544279250161604</v>
      </c>
      <c r="C52" s="7">
        <v>0.17076845806127575</v>
      </c>
      <c r="D52" s="7">
        <v>0.18464730290456433</v>
      </c>
      <c r="E52" s="7">
        <v>0.17559109874826148</v>
      </c>
      <c r="F52" s="7">
        <v>0.19738442822384428</v>
      </c>
      <c r="G52" s="7">
        <v>4.6673543063434762E-2</v>
      </c>
      <c r="H52" s="7">
        <v>4.4142980189491816E-2</v>
      </c>
      <c r="I52" s="7">
        <v>4.0556199304750871E-2</v>
      </c>
      <c r="J52" s="7">
        <v>4.088872292755788E-2</v>
      </c>
      <c r="K52" s="7">
        <v>4.2329020332717189E-2</v>
      </c>
      <c r="L52" s="7">
        <v>4.0746724106982588E-2</v>
      </c>
      <c r="M52" s="7">
        <v>4.2248278429182953E-2</v>
      </c>
      <c r="N52" s="7">
        <v>4.3015157722244984E-2</v>
      </c>
      <c r="O52" s="7">
        <v>4.4299674267100977E-2</v>
      </c>
      <c r="P52" s="7">
        <v>4.5923149015932523E-2</v>
      </c>
      <c r="Q52" s="7">
        <v>5.0623800383877163E-2</v>
      </c>
      <c r="R52" s="7">
        <v>5.3479682391405887E-2</v>
      </c>
      <c r="S52" s="7">
        <v>5.4024734215665005E-2</v>
      </c>
      <c r="T52" s="7">
        <v>5.2221356196414652E-2</v>
      </c>
      <c r="U52" s="7">
        <f t="shared" ref="U52:U58" si="0">U10/$U$8</f>
        <v>9.4466690935566075E-2</v>
      </c>
    </row>
    <row r="53" spans="1:21" customFormat="1" ht="18" customHeight="1">
      <c r="A53" s="36" t="s">
        <v>79</v>
      </c>
      <c r="B53" s="7">
        <v>0.16289592760180996</v>
      </c>
      <c r="C53" s="7">
        <v>0.15469613259668508</v>
      </c>
      <c r="D53" s="7">
        <v>0.14356846473029045</v>
      </c>
      <c r="E53" s="7">
        <v>0.14082058414464535</v>
      </c>
      <c r="F53" s="7">
        <v>0.12378345498783455</v>
      </c>
      <c r="G53" s="7">
        <v>0.1263537906137184</v>
      </c>
      <c r="H53" s="7">
        <v>0.11886304909560723</v>
      </c>
      <c r="I53" s="7">
        <v>0.12881421398223253</v>
      </c>
      <c r="J53" s="7">
        <v>0.13498879761015684</v>
      </c>
      <c r="K53" s="7">
        <v>0.12809611829944548</v>
      </c>
      <c r="L53" s="7">
        <v>0.12493268712977922</v>
      </c>
      <c r="M53" s="7">
        <v>0.12879210869160618</v>
      </c>
      <c r="N53" s="7">
        <v>0.13519049569848424</v>
      </c>
      <c r="O53" s="7">
        <v>0.14201954397394137</v>
      </c>
      <c r="P53" s="7">
        <v>0.14971883786316775</v>
      </c>
      <c r="Q53" s="7">
        <v>0.15858925143953934</v>
      </c>
      <c r="R53" s="7">
        <v>0.16230733302195235</v>
      </c>
      <c r="S53" s="7">
        <v>0.17096984161423301</v>
      </c>
      <c r="T53" s="7">
        <v>0.1794621979734996</v>
      </c>
      <c r="U53" s="7">
        <f t="shared" si="0"/>
        <v>0.19402985074626866</v>
      </c>
    </row>
    <row r="54" spans="1:21" customFormat="1" ht="18" customHeight="1">
      <c r="A54" s="36" t="s">
        <v>80</v>
      </c>
      <c r="B54" s="7">
        <v>1.9392372333548805E-2</v>
      </c>
      <c r="C54" s="7">
        <v>1.4565544952285283E-2</v>
      </c>
      <c r="D54" s="7">
        <v>1.0788381742738589E-2</v>
      </c>
      <c r="E54" s="7">
        <v>1.0778859527121001E-2</v>
      </c>
      <c r="F54" s="7">
        <v>1.0644768856447688E-2</v>
      </c>
      <c r="G54" s="7">
        <v>1.0056730273336771E-2</v>
      </c>
      <c r="H54" s="7">
        <v>1.0551248923341947E-2</v>
      </c>
      <c r="I54" s="7">
        <v>1.0042487446890692E-2</v>
      </c>
      <c r="J54" s="7">
        <v>9.8954443614637788E-3</v>
      </c>
      <c r="K54" s="7">
        <v>9.242144177449169E-3</v>
      </c>
      <c r="L54" s="7">
        <v>8.7955483755160647E-3</v>
      </c>
      <c r="M54" s="7">
        <v>8.9335566722501397E-3</v>
      </c>
      <c r="N54" s="7">
        <v>9.2175337976239252E-3</v>
      </c>
      <c r="O54" s="7">
        <v>1.0423452768729642E-2</v>
      </c>
      <c r="P54" s="7">
        <v>1.1246485473289597E-2</v>
      </c>
      <c r="Q54" s="7">
        <v>1.1276391554702496E-2</v>
      </c>
      <c r="R54" s="7">
        <v>1.2610929472209247E-2</v>
      </c>
      <c r="S54" s="7">
        <v>1.1499240616185723E-2</v>
      </c>
      <c r="T54" s="7">
        <v>1.2860483242400623E-2</v>
      </c>
      <c r="U54" s="7">
        <f t="shared" si="0"/>
        <v>1.3105205678922462E-2</v>
      </c>
    </row>
    <row r="55" spans="1:21" customFormat="1" ht="18" customHeight="1">
      <c r="A55" s="36" t="s">
        <v>81</v>
      </c>
      <c r="B55" s="38">
        <v>2.5210084033613446E-2</v>
      </c>
      <c r="C55" s="38">
        <v>1.7076845806127575E-2</v>
      </c>
      <c r="D55" s="38">
        <v>2.033195020746888E-2</v>
      </c>
      <c r="E55" s="38">
        <v>2.2253129346314324E-2</v>
      </c>
      <c r="F55" s="38">
        <v>2.1593673965936741E-2</v>
      </c>
      <c r="G55" s="38">
        <v>2.0887055183084063E-2</v>
      </c>
      <c r="H55" s="38">
        <v>2.1102497846683894E-2</v>
      </c>
      <c r="I55" s="38">
        <v>2.0664349169563539E-2</v>
      </c>
      <c r="J55" s="38">
        <v>1.9417475728155338E-2</v>
      </c>
      <c r="K55" s="38">
        <v>1.9038817005545286E-2</v>
      </c>
      <c r="L55" s="38">
        <v>2.189912044516245E-2</v>
      </c>
      <c r="M55" s="38">
        <v>2.400893355667225E-2</v>
      </c>
      <c r="N55" s="38">
        <v>2.6218762802130275E-2</v>
      </c>
      <c r="O55" s="38">
        <v>2.6927252985884907E-2</v>
      </c>
      <c r="P55" s="38">
        <v>2.8350515463917526E-2</v>
      </c>
      <c r="Q55" s="38">
        <v>2.927063339731286E-2</v>
      </c>
      <c r="R55" s="38">
        <v>3.0593180756655767E-2</v>
      </c>
      <c r="S55" s="38">
        <v>3.7535257105662835E-2</v>
      </c>
      <c r="T55" s="38">
        <v>4.8713951675759939E-2</v>
      </c>
      <c r="U55" s="7">
        <f t="shared" si="0"/>
        <v>4.4776119402985072E-2</v>
      </c>
    </row>
    <row r="56" spans="1:21" customFormat="1" ht="18" customHeight="1">
      <c r="A56" s="36" t="s">
        <v>82</v>
      </c>
      <c r="B56" s="38">
        <v>0.29605688429217841</v>
      </c>
      <c r="C56" s="38">
        <v>0.34053239578101457</v>
      </c>
      <c r="D56" s="38">
        <v>0.34273858921161826</v>
      </c>
      <c r="E56" s="38">
        <v>0.31467315716272604</v>
      </c>
      <c r="F56" s="38">
        <v>0.31204379562043794</v>
      </c>
      <c r="G56" s="38">
        <v>0.30118617844249612</v>
      </c>
      <c r="H56" s="38">
        <v>0.28962101636520243</v>
      </c>
      <c r="I56" s="38">
        <v>0.27809965237543455</v>
      </c>
      <c r="J56" s="38">
        <v>0.26885735623599699</v>
      </c>
      <c r="K56" s="38">
        <v>0.26062846580406657</v>
      </c>
      <c r="L56" s="38">
        <v>0.24501884760366183</v>
      </c>
      <c r="M56" s="38">
        <v>0.25144239717104039</v>
      </c>
      <c r="N56" s="38">
        <v>0.26239246210569439</v>
      </c>
      <c r="O56" s="38">
        <v>0.26427795874049947</v>
      </c>
      <c r="P56" s="38">
        <v>0.2767104029990628</v>
      </c>
      <c r="Q56" s="38">
        <v>0.29102687140115163</v>
      </c>
      <c r="R56" s="38">
        <v>0.29542269967304996</v>
      </c>
      <c r="S56" s="38">
        <v>0.29811238880451291</v>
      </c>
      <c r="T56" s="38">
        <v>0.31060015588464535</v>
      </c>
      <c r="U56" s="7">
        <f t="shared" si="0"/>
        <v>0.31088460138332724</v>
      </c>
    </row>
    <row r="57" spans="1:21" customFormat="1" ht="18" customHeight="1">
      <c r="A57" s="36" t="s">
        <v>83</v>
      </c>
      <c r="B57" s="38">
        <v>3.6845507433742729E-2</v>
      </c>
      <c r="C57" s="38">
        <v>3.164239075841286E-2</v>
      </c>
      <c r="D57" s="38">
        <v>3.2365145228215771E-2</v>
      </c>
      <c r="E57" s="38">
        <v>2.851182197496523E-2</v>
      </c>
      <c r="F57" s="38">
        <v>2.7372262773722629E-2</v>
      </c>
      <c r="G57" s="38">
        <v>2.2434244455905104E-2</v>
      </c>
      <c r="H57" s="38">
        <v>2.6270456503014641E-2</v>
      </c>
      <c r="I57" s="38">
        <v>2.5878717651602934E-2</v>
      </c>
      <c r="J57" s="38">
        <v>2.48319641523525E-2</v>
      </c>
      <c r="K57" s="38">
        <v>2.6987060998151572E-2</v>
      </c>
      <c r="L57" s="38">
        <v>3.0335666846167654E-2</v>
      </c>
      <c r="M57" s="38">
        <v>3.0522985296854644E-2</v>
      </c>
      <c r="N57" s="38">
        <v>3.2568619418271202E-2</v>
      </c>
      <c r="O57" s="38">
        <v>3.8653637350705754E-2</v>
      </c>
      <c r="P57" s="38">
        <v>4.1705716963448922E-2</v>
      </c>
      <c r="Q57" s="38">
        <v>4.1746641074856046E-2</v>
      </c>
      <c r="R57" s="38">
        <v>4.1569360112097151E-2</v>
      </c>
      <c r="S57" s="38">
        <v>4.4044261228032108E-2</v>
      </c>
      <c r="T57" s="38">
        <v>4.3257989088074822E-2</v>
      </c>
      <c r="U57" s="7">
        <f t="shared" si="0"/>
        <v>4.60502366217692E-2</v>
      </c>
    </row>
    <row r="58" spans="1:21" customFormat="1" ht="18" customHeight="1">
      <c r="A58" s="30" t="s">
        <v>84</v>
      </c>
      <c r="B58" s="57">
        <v>3.2320620555914671E-3</v>
      </c>
      <c r="C58" s="57">
        <v>2.5113008538422904E-3</v>
      </c>
      <c r="D58" s="57">
        <v>2.0746887966804979E-3</v>
      </c>
      <c r="E58" s="57">
        <v>6.9541029207232264E-4</v>
      </c>
      <c r="F58" s="57">
        <v>1.5206812652068127E-3</v>
      </c>
      <c r="G58" s="57">
        <v>1.2893243940175349E-3</v>
      </c>
      <c r="H58" s="57">
        <v>1.2919896640826874E-3</v>
      </c>
      <c r="I58" s="57">
        <v>9.6562379297025877E-4</v>
      </c>
      <c r="J58" s="57">
        <v>9.3353248693054519E-4</v>
      </c>
      <c r="K58" s="57">
        <v>9.2421441774491681E-4</v>
      </c>
      <c r="L58" s="57">
        <v>1.0770059235325794E-3</v>
      </c>
      <c r="M58" s="57">
        <v>1.1166945840312675E-3</v>
      </c>
      <c r="N58" s="57">
        <v>2.4580090126997134E-3</v>
      </c>
      <c r="O58" s="57">
        <v>2.6058631921824105E-3</v>
      </c>
      <c r="P58" s="57">
        <v>1.8744142455482662E-3</v>
      </c>
      <c r="Q58" s="57">
        <v>2.6391554702495201E-3</v>
      </c>
      <c r="R58" s="57">
        <v>2.568893040635217E-3</v>
      </c>
      <c r="S58" s="57">
        <v>1.7357344326318074E-3</v>
      </c>
      <c r="T58" s="57">
        <v>1.7537022603273578E-3</v>
      </c>
      <c r="U58" s="102">
        <f t="shared" si="0"/>
        <v>1.4561339643247178E-3</v>
      </c>
    </row>
    <row r="59" spans="1:21" customFormat="1" ht="18" customHeight="1">
      <c r="A59" s="32" t="s">
        <v>51</v>
      </c>
      <c r="B59" s="33"/>
      <c r="C59" s="33"/>
      <c r="D59" s="33"/>
      <c r="E59" s="33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customFormat="1" ht="18" customHeight="1">
      <c r="A62" s="79" t="s">
        <v>44</v>
      </c>
      <c r="B62" s="80">
        <v>2002</v>
      </c>
      <c r="C62" s="80">
        <v>2003</v>
      </c>
      <c r="D62" s="80">
        <v>2004</v>
      </c>
      <c r="E62" s="80">
        <v>2005</v>
      </c>
      <c r="F62" s="80">
        <v>2006</v>
      </c>
      <c r="G62" s="80">
        <v>2007</v>
      </c>
      <c r="H62" s="80">
        <v>2008</v>
      </c>
      <c r="I62" s="80">
        <v>2009</v>
      </c>
      <c r="J62" s="80">
        <v>2010</v>
      </c>
      <c r="K62" s="80">
        <v>2011</v>
      </c>
      <c r="L62" s="80">
        <v>2012</v>
      </c>
      <c r="M62" s="80">
        <v>2013</v>
      </c>
      <c r="N62" s="80">
        <v>2014</v>
      </c>
      <c r="O62" s="80">
        <v>2015</v>
      </c>
      <c r="P62" s="80">
        <v>2016</v>
      </c>
      <c r="Q62" s="80">
        <v>2017</v>
      </c>
      <c r="R62" s="80">
        <v>2018</v>
      </c>
      <c r="S62" s="80">
        <v>2019</v>
      </c>
      <c r="T62" s="80">
        <v>2020</v>
      </c>
      <c r="U62" s="80">
        <v>2021</v>
      </c>
    </row>
    <row r="63" spans="1:21" customFormat="1" ht="18" customHeight="1">
      <c r="A63" s="58" t="s">
        <v>76</v>
      </c>
      <c r="B63" s="54">
        <v>0.99999999999999989</v>
      </c>
      <c r="C63" s="54">
        <v>0.99999999999999989</v>
      </c>
      <c r="D63" s="54">
        <v>1</v>
      </c>
      <c r="E63" s="54">
        <v>1</v>
      </c>
      <c r="F63" s="54">
        <v>1.0000000000000002</v>
      </c>
      <c r="G63" s="54">
        <v>1</v>
      </c>
      <c r="H63" s="54">
        <v>1</v>
      </c>
      <c r="I63" s="54">
        <v>1</v>
      </c>
      <c r="J63" s="54">
        <v>1</v>
      </c>
      <c r="K63" s="54">
        <v>1</v>
      </c>
      <c r="L63" s="54">
        <v>1</v>
      </c>
      <c r="M63" s="54">
        <v>1</v>
      </c>
      <c r="N63" s="54">
        <v>0.99999999999999989</v>
      </c>
      <c r="O63" s="54">
        <v>1</v>
      </c>
      <c r="P63" s="54">
        <v>0.99999999999999989</v>
      </c>
      <c r="Q63" s="54">
        <v>1</v>
      </c>
      <c r="R63" s="54">
        <v>1</v>
      </c>
      <c r="S63" s="54">
        <v>1</v>
      </c>
      <c r="T63" s="54">
        <v>1</v>
      </c>
      <c r="U63" s="54">
        <v>1</v>
      </c>
    </row>
    <row r="64" spans="1:21" customFormat="1" ht="18" customHeight="1">
      <c r="A64" s="36" t="s">
        <v>77</v>
      </c>
      <c r="B64" s="7">
        <v>0.28458049886621317</v>
      </c>
      <c r="C64" s="7">
        <v>0.23920552677029361</v>
      </c>
      <c r="D64" s="7">
        <v>0.24544792425345957</v>
      </c>
      <c r="E64" s="7">
        <v>0.29553903345724908</v>
      </c>
      <c r="F64" s="7">
        <v>0.29844961240310075</v>
      </c>
      <c r="G64" s="7">
        <v>0.46897205116058738</v>
      </c>
      <c r="H64" s="7">
        <v>0.49749131609417213</v>
      </c>
      <c r="I64" s="7">
        <v>0.50521557719054244</v>
      </c>
      <c r="J64" s="7">
        <v>0.51289884589273593</v>
      </c>
      <c r="K64" s="7">
        <v>0.53360351232691661</v>
      </c>
      <c r="L64" s="7">
        <v>0.54769736842105265</v>
      </c>
      <c r="M64" s="7">
        <v>0.53243149497051678</v>
      </c>
      <c r="N64" s="7">
        <v>0.50775795190069817</v>
      </c>
      <c r="O64" s="7">
        <v>0.48281573498964803</v>
      </c>
      <c r="P64" s="7">
        <v>0.45372460496613998</v>
      </c>
      <c r="Q64" s="7">
        <v>0.41819034224097518</v>
      </c>
      <c r="R64" s="7">
        <v>0.41024478694469629</v>
      </c>
      <c r="S64" s="7">
        <v>0.38477891156462585</v>
      </c>
      <c r="T64" s="7">
        <v>0.35327963176064442</v>
      </c>
      <c r="U64" s="7">
        <f>U22/$U$21</f>
        <v>0.28825622775800713</v>
      </c>
    </row>
    <row r="65" spans="1:21" customFormat="1" ht="18" customHeight="1">
      <c r="A65" s="36" t="s">
        <v>78</v>
      </c>
      <c r="B65" s="7">
        <v>0.16213151927437641</v>
      </c>
      <c r="C65" s="7">
        <v>0.1848013816925734</v>
      </c>
      <c r="D65" s="7">
        <v>0.19446467589220684</v>
      </c>
      <c r="E65" s="7">
        <v>0.18029739776951673</v>
      </c>
      <c r="F65" s="7">
        <v>0.20265780730897009</v>
      </c>
      <c r="G65" s="7">
        <v>4.4054950260540029E-2</v>
      </c>
      <c r="H65" s="7">
        <v>3.9752991123118489E-2</v>
      </c>
      <c r="I65" s="7">
        <v>3.5465924895688457E-2</v>
      </c>
      <c r="J65" s="7">
        <v>3.4962661235573657E-2</v>
      </c>
      <c r="K65" s="7">
        <v>3.681188787571766E-2</v>
      </c>
      <c r="L65" s="7">
        <v>3.4868421052631576E-2</v>
      </c>
      <c r="M65" s="7">
        <v>3.7114117238987165E-2</v>
      </c>
      <c r="N65" s="7">
        <v>3.7238169123351435E-2</v>
      </c>
      <c r="O65" s="7">
        <v>3.9337474120082816E-2</v>
      </c>
      <c r="P65" s="7">
        <v>4.3340857787810383E-2</v>
      </c>
      <c r="Q65" s="7">
        <v>4.547585560243788E-2</v>
      </c>
      <c r="R65" s="7">
        <v>4.9410698096101539E-2</v>
      </c>
      <c r="S65" s="7">
        <v>5.0170068027210885E-2</v>
      </c>
      <c r="T65" s="7">
        <v>4.5646336785577293E-2</v>
      </c>
      <c r="U65" s="7">
        <f t="shared" ref="U65:U71" si="1">U23/$U$21</f>
        <v>9.1814946619217089E-2</v>
      </c>
    </row>
    <row r="66" spans="1:21" customFormat="1" ht="18" customHeight="1">
      <c r="A66" s="36" t="s">
        <v>79</v>
      </c>
      <c r="B66" s="7">
        <v>0.21882086167800455</v>
      </c>
      <c r="C66" s="7">
        <v>0.20466321243523317</v>
      </c>
      <c r="D66" s="7">
        <v>0.19227967953386743</v>
      </c>
      <c r="E66" s="7">
        <v>0.18339529120198264</v>
      </c>
      <c r="F66" s="7">
        <v>0.1566998892580288</v>
      </c>
      <c r="G66" s="7">
        <v>0.16342965419232591</v>
      </c>
      <c r="H66" s="7">
        <v>0.15553840216132767</v>
      </c>
      <c r="I66" s="7">
        <v>0.16585535465924894</v>
      </c>
      <c r="J66" s="7">
        <v>0.17515274949083504</v>
      </c>
      <c r="K66" s="7">
        <v>0.15873015873015872</v>
      </c>
      <c r="L66" s="7">
        <v>0.15657894736842104</v>
      </c>
      <c r="M66" s="7">
        <v>0.16163718348942074</v>
      </c>
      <c r="N66" s="7">
        <v>0.17261442979053529</v>
      </c>
      <c r="O66" s="7">
        <v>0.1813664596273292</v>
      </c>
      <c r="P66" s="7">
        <v>0.1927765237020316</v>
      </c>
      <c r="Q66" s="7">
        <v>0.20393811533052039</v>
      </c>
      <c r="R66" s="7">
        <v>0.20942883046237534</v>
      </c>
      <c r="S66" s="7">
        <v>0.22406462585034015</v>
      </c>
      <c r="T66" s="7">
        <v>0.24012274645186038</v>
      </c>
      <c r="U66" s="7">
        <f t="shared" si="1"/>
        <v>0.25729537366548044</v>
      </c>
    </row>
    <row r="67" spans="1:21" customFormat="1" ht="18" customHeight="1">
      <c r="A67" s="36" t="s">
        <v>80</v>
      </c>
      <c r="B67" s="7">
        <v>1.1337868480725623E-2</v>
      </c>
      <c r="C67" s="7">
        <v>9.4991364421416237E-3</v>
      </c>
      <c r="D67" s="7">
        <v>8.0116533139111441E-3</v>
      </c>
      <c r="E67" s="7">
        <v>9.2936802973977699E-3</v>
      </c>
      <c r="F67" s="7">
        <v>9.4130675526024367E-3</v>
      </c>
      <c r="G67" s="7">
        <v>8.0530554239696822E-3</v>
      </c>
      <c r="H67" s="7">
        <v>5.7892705519104592E-3</v>
      </c>
      <c r="I67" s="7">
        <v>6.6063977746870653E-3</v>
      </c>
      <c r="J67" s="7">
        <v>6.1099796334012219E-3</v>
      </c>
      <c r="K67" s="7">
        <v>5.7413036136440389E-3</v>
      </c>
      <c r="L67" s="7">
        <v>5.5921052631578948E-3</v>
      </c>
      <c r="M67" s="7">
        <v>5.8966354491848767E-3</v>
      </c>
      <c r="N67" s="7">
        <v>6.2063615205585725E-3</v>
      </c>
      <c r="O67" s="7">
        <v>6.6252587991718426E-3</v>
      </c>
      <c r="P67" s="7">
        <v>7.2234762979683969E-3</v>
      </c>
      <c r="Q67" s="7">
        <v>7.5011720581340839E-3</v>
      </c>
      <c r="R67" s="7">
        <v>7.2529465095194923E-3</v>
      </c>
      <c r="S67" s="7">
        <v>6.3775510204081634E-3</v>
      </c>
      <c r="T67" s="7">
        <v>8.0552359033371698E-3</v>
      </c>
      <c r="U67" s="7">
        <f t="shared" si="1"/>
        <v>7.8291814946619218E-3</v>
      </c>
    </row>
    <row r="68" spans="1:21" customFormat="1" ht="18" customHeight="1">
      <c r="A68" s="36" t="s">
        <v>81</v>
      </c>
      <c r="B68" s="38">
        <v>2.2675736961451247E-2</v>
      </c>
      <c r="C68" s="38">
        <v>1.2953367875647668E-2</v>
      </c>
      <c r="D68" s="38">
        <v>1.3838310269482883E-2</v>
      </c>
      <c r="E68" s="38">
        <v>1.4869888475836431E-2</v>
      </c>
      <c r="F68" s="38">
        <v>1.6057585825027684E-2</v>
      </c>
      <c r="G68" s="38">
        <v>1.7053529133112269E-2</v>
      </c>
      <c r="H68" s="38">
        <v>1.6981860285604014E-2</v>
      </c>
      <c r="I68" s="38">
        <v>1.6342141863699582E-2</v>
      </c>
      <c r="J68" s="38">
        <v>1.5614392396469789E-2</v>
      </c>
      <c r="K68" s="38">
        <v>1.5873015873015872E-2</v>
      </c>
      <c r="L68" s="38">
        <v>1.6447368421052631E-2</v>
      </c>
      <c r="M68" s="38">
        <v>1.7343045438779049E-2</v>
      </c>
      <c r="N68" s="38">
        <v>1.7455391776570985E-2</v>
      </c>
      <c r="O68" s="38">
        <v>1.8633540372670808E-2</v>
      </c>
      <c r="P68" s="38">
        <v>1.9864559819413093E-2</v>
      </c>
      <c r="Q68" s="38">
        <v>2.062822315986873E-2</v>
      </c>
      <c r="R68" s="38">
        <v>1.9945602901178604E-2</v>
      </c>
      <c r="S68" s="38">
        <v>2.2959183673469389E-2</v>
      </c>
      <c r="T68" s="38">
        <v>2.9535864978902954E-2</v>
      </c>
      <c r="U68" s="7">
        <f t="shared" si="1"/>
        <v>3.0249110320284697E-2</v>
      </c>
    </row>
    <row r="69" spans="1:21" customFormat="1" ht="18" customHeight="1">
      <c r="A69" s="36" t="s">
        <v>82</v>
      </c>
      <c r="B69" s="38">
        <v>0.25963718820861675</v>
      </c>
      <c r="C69" s="38">
        <v>0.31088082901554404</v>
      </c>
      <c r="D69" s="38">
        <v>0.30589949016751639</v>
      </c>
      <c r="E69" s="38">
        <v>0.28252788104089221</v>
      </c>
      <c r="F69" s="38">
        <v>0.28405315614617938</v>
      </c>
      <c r="G69" s="38">
        <v>0.27475130270014209</v>
      </c>
      <c r="H69" s="38">
        <v>0.25820146661520649</v>
      </c>
      <c r="I69" s="38">
        <v>0.24617524339360222</v>
      </c>
      <c r="J69" s="38">
        <v>0.23217922606924643</v>
      </c>
      <c r="K69" s="38">
        <v>0.2232353934481594</v>
      </c>
      <c r="L69" s="38">
        <v>0.20822368421052631</v>
      </c>
      <c r="M69" s="38">
        <v>0.21470690253208463</v>
      </c>
      <c r="N69" s="38">
        <v>0.22653219550038789</v>
      </c>
      <c r="O69" s="38">
        <v>0.22857142857142856</v>
      </c>
      <c r="P69" s="38">
        <v>0.23837471783295711</v>
      </c>
      <c r="Q69" s="38">
        <v>0.2587904360056259</v>
      </c>
      <c r="R69" s="38">
        <v>0.25883952855847686</v>
      </c>
      <c r="S69" s="38">
        <v>0.26360544217687076</v>
      </c>
      <c r="T69" s="38">
        <v>0.27541235136171843</v>
      </c>
      <c r="U69" s="7">
        <f t="shared" si="1"/>
        <v>0.27437722419928828</v>
      </c>
    </row>
    <row r="70" spans="1:21" customFormat="1" ht="18" customHeight="1">
      <c r="A70" s="36" t="s">
        <v>83</v>
      </c>
      <c r="B70" s="38">
        <v>3.8548752834467119E-2</v>
      </c>
      <c r="C70" s="38">
        <v>3.6269430051813469E-2</v>
      </c>
      <c r="D70" s="38">
        <v>3.8601602330662781E-2</v>
      </c>
      <c r="E70" s="38">
        <v>3.3457249070631967E-2</v>
      </c>
      <c r="F70" s="38">
        <v>3.1561461794019932E-2</v>
      </c>
      <c r="G70" s="38">
        <v>2.2738038844149693E-2</v>
      </c>
      <c r="H70" s="38">
        <v>2.5086839058278656E-2</v>
      </c>
      <c r="I70" s="38">
        <v>2.3296244784422809E-2</v>
      </c>
      <c r="J70" s="38">
        <v>2.2063815342837745E-2</v>
      </c>
      <c r="K70" s="38">
        <v>2.4991556906450524E-2</v>
      </c>
      <c r="L70" s="38">
        <v>2.9276315789473685E-2</v>
      </c>
      <c r="M70" s="38">
        <v>2.9483177245924384E-2</v>
      </c>
      <c r="N70" s="38">
        <v>2.9480217222653218E-2</v>
      </c>
      <c r="O70" s="38">
        <v>3.9751552795031057E-2</v>
      </c>
      <c r="P70" s="38">
        <v>4.2437923250564336E-2</v>
      </c>
      <c r="Q70" s="38">
        <v>4.2662916080637603E-2</v>
      </c>
      <c r="R70" s="38">
        <v>4.1704442429737081E-2</v>
      </c>
      <c r="S70" s="38">
        <v>4.5493197278911567E-2</v>
      </c>
      <c r="T70" s="38">
        <v>4.5262754123513618E-2</v>
      </c>
      <c r="U70" s="7">
        <f t="shared" si="1"/>
        <v>4.8042704626334518E-2</v>
      </c>
    </row>
    <row r="71" spans="1:21" customFormat="1" ht="18" customHeight="1">
      <c r="A71" s="30" t="s">
        <v>84</v>
      </c>
      <c r="B71" s="57">
        <v>2.2675736961451248E-3</v>
      </c>
      <c r="C71" s="57">
        <v>1.7271157167530224E-3</v>
      </c>
      <c r="D71" s="57">
        <v>1.4566642388929353E-3</v>
      </c>
      <c r="E71" s="57">
        <v>6.1957868649318464E-4</v>
      </c>
      <c r="F71" s="57">
        <v>1.1074197120708748E-3</v>
      </c>
      <c r="G71" s="57">
        <v>9.4741828517290385E-4</v>
      </c>
      <c r="H71" s="57">
        <v>1.1578541103820917E-3</v>
      </c>
      <c r="I71" s="57">
        <v>1.043115438108484E-3</v>
      </c>
      <c r="J71" s="57">
        <v>1.0183299389002036E-3</v>
      </c>
      <c r="K71" s="57">
        <v>1.0131712259371835E-3</v>
      </c>
      <c r="L71" s="57">
        <v>1.3157894736842105E-3</v>
      </c>
      <c r="M71" s="57">
        <v>1.387443635102324E-3</v>
      </c>
      <c r="N71" s="57">
        <v>2.7152831652443757E-3</v>
      </c>
      <c r="O71" s="57">
        <v>2.8985507246376812E-3</v>
      </c>
      <c r="P71" s="57">
        <v>2.257336343115124E-3</v>
      </c>
      <c r="Q71" s="57">
        <v>2.8129395218002813E-3</v>
      </c>
      <c r="R71" s="57">
        <v>3.1731640979147779E-3</v>
      </c>
      <c r="S71" s="57">
        <v>2.5510204081632651E-3</v>
      </c>
      <c r="T71" s="57">
        <v>2.685078634445723E-3</v>
      </c>
      <c r="U71" s="102">
        <f t="shared" si="1"/>
        <v>2.1352313167259788E-3</v>
      </c>
    </row>
    <row r="72" spans="1:21" customFormat="1" ht="18" customHeight="1">
      <c r="A72" s="32" t="s">
        <v>51</v>
      </c>
      <c r="B72" s="33"/>
      <c r="C72" s="33"/>
      <c r="D72" s="33"/>
      <c r="E72" s="33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customFormat="1" ht="18" customHeight="1">
      <c r="A75" s="79" t="s">
        <v>45</v>
      </c>
      <c r="B75" s="80">
        <v>2002</v>
      </c>
      <c r="C75" s="80">
        <v>2003</v>
      </c>
      <c r="D75" s="80">
        <v>2004</v>
      </c>
      <c r="E75" s="80">
        <v>2005</v>
      </c>
      <c r="F75" s="80">
        <v>2006</v>
      </c>
      <c r="G75" s="80">
        <v>2007</v>
      </c>
      <c r="H75" s="80">
        <v>2008</v>
      </c>
      <c r="I75" s="80">
        <v>2009</v>
      </c>
      <c r="J75" s="80">
        <v>2010</v>
      </c>
      <c r="K75" s="80">
        <v>2011</v>
      </c>
      <c r="L75" s="80">
        <v>2012</v>
      </c>
      <c r="M75" s="80">
        <v>2013</v>
      </c>
      <c r="N75" s="80">
        <v>2014</v>
      </c>
      <c r="O75" s="80">
        <v>2015</v>
      </c>
      <c r="P75" s="80">
        <v>2016</v>
      </c>
      <c r="Q75" s="80">
        <v>2017</v>
      </c>
      <c r="R75" s="80">
        <v>2018</v>
      </c>
      <c r="S75" s="80">
        <v>2019</v>
      </c>
      <c r="T75" s="80">
        <v>2020</v>
      </c>
      <c r="U75" s="80">
        <v>2021</v>
      </c>
    </row>
    <row r="76" spans="1:21" customFormat="1" ht="18" customHeight="1">
      <c r="A76" s="58" t="s">
        <v>76</v>
      </c>
      <c r="B76" s="54">
        <v>1</v>
      </c>
      <c r="C76" s="54">
        <v>1</v>
      </c>
      <c r="D76" s="54">
        <v>1</v>
      </c>
      <c r="E76" s="54">
        <v>1</v>
      </c>
      <c r="F76" s="54">
        <v>1</v>
      </c>
      <c r="G76" s="54">
        <v>1</v>
      </c>
      <c r="H76" s="54">
        <v>1.0000000000000002</v>
      </c>
      <c r="I76" s="54">
        <v>1</v>
      </c>
      <c r="J76" s="54">
        <v>1</v>
      </c>
      <c r="K76" s="54">
        <v>0.99999999999999989</v>
      </c>
      <c r="L76" s="54">
        <v>1</v>
      </c>
      <c r="M76" s="54">
        <v>1</v>
      </c>
      <c r="N76" s="54">
        <v>0.99999999999999989</v>
      </c>
      <c r="O76" s="54">
        <v>1</v>
      </c>
      <c r="P76" s="54">
        <v>1</v>
      </c>
      <c r="Q76" s="54">
        <v>0.99999999999999989</v>
      </c>
      <c r="R76" s="54">
        <v>0.99999999999999989</v>
      </c>
      <c r="S76" s="54">
        <v>1</v>
      </c>
      <c r="T76" s="54">
        <v>0.99999999999999989</v>
      </c>
      <c r="U76" s="54">
        <v>0.99999999999999989</v>
      </c>
    </row>
    <row r="77" spans="1:21" customFormat="1" ht="18" customHeight="1">
      <c r="A77" s="36" t="s">
        <v>77</v>
      </c>
      <c r="B77" s="7">
        <v>0.34586466165413532</v>
      </c>
      <c r="C77" s="7">
        <v>0.3085234093637455</v>
      </c>
      <c r="D77" s="7">
        <v>0.28736740597878496</v>
      </c>
      <c r="E77" s="7">
        <v>0.32091917591125196</v>
      </c>
      <c r="F77" s="7">
        <v>0.31443994601889341</v>
      </c>
      <c r="G77" s="7">
        <v>0.47368421052631576</v>
      </c>
      <c r="H77" s="7">
        <v>0.47637603507062837</v>
      </c>
      <c r="I77" s="7">
        <v>0.48218940052128584</v>
      </c>
      <c r="J77" s="7">
        <v>0.48464730290456431</v>
      </c>
      <c r="K77" s="7">
        <v>0.48754593711719069</v>
      </c>
      <c r="L77" s="7">
        <v>0.50256815487949424</v>
      </c>
      <c r="M77" s="7">
        <v>0.49036144578313251</v>
      </c>
      <c r="N77" s="7">
        <v>0.46788194444444442</v>
      </c>
      <c r="O77" s="7">
        <v>0.45753424657534247</v>
      </c>
      <c r="P77" s="7">
        <v>0.43448611787627861</v>
      </c>
      <c r="Q77" s="7">
        <v>0.41130221130221128</v>
      </c>
      <c r="R77" s="7">
        <v>0.39210019267822738</v>
      </c>
      <c r="S77" s="7">
        <v>0.37926451041205139</v>
      </c>
      <c r="T77" s="7">
        <v>0.34891089108910889</v>
      </c>
      <c r="U77" s="7">
        <f>U35/$U$34</f>
        <v>0.30253353204172878</v>
      </c>
    </row>
    <row r="78" spans="1:21" customFormat="1" ht="18" customHeight="1">
      <c r="A78" s="36" t="s">
        <v>78</v>
      </c>
      <c r="B78" s="7">
        <v>0.12330827067669173</v>
      </c>
      <c r="C78" s="7">
        <v>0.15126050420168066</v>
      </c>
      <c r="D78" s="7">
        <v>0.171648987463838</v>
      </c>
      <c r="E78" s="7">
        <v>0.16957210776545167</v>
      </c>
      <c r="F78" s="7">
        <v>0.19095816464237517</v>
      </c>
      <c r="G78" s="7">
        <v>4.9801924165251837E-2</v>
      </c>
      <c r="H78" s="7">
        <v>4.968339016074038E-2</v>
      </c>
      <c r="I78" s="7">
        <v>4.6915725456125108E-2</v>
      </c>
      <c r="J78" s="7">
        <v>4.8132780082987554E-2</v>
      </c>
      <c r="K78" s="7">
        <v>4.8999591670069419E-2</v>
      </c>
      <c r="L78" s="7">
        <v>4.7807190833662583E-2</v>
      </c>
      <c r="M78" s="7">
        <v>4.8192771084337352E-2</v>
      </c>
      <c r="N78" s="7">
        <v>4.9479166666666664E-2</v>
      </c>
      <c r="O78" s="7">
        <v>4.9771689497716896E-2</v>
      </c>
      <c r="P78" s="7">
        <v>4.8709206039941548E-2</v>
      </c>
      <c r="Q78" s="7">
        <v>5.6019656019656021E-2</v>
      </c>
      <c r="R78" s="7">
        <v>5.7803468208092484E-2</v>
      </c>
      <c r="S78" s="7">
        <v>5.8041648205582629E-2</v>
      </c>
      <c r="T78" s="7">
        <v>5.9009900990099007E-2</v>
      </c>
      <c r="U78" s="7">
        <f t="shared" ref="U78:U84" si="2">U36/$U$34</f>
        <v>9.7242921013412822E-2</v>
      </c>
    </row>
    <row r="79" spans="1:21" customFormat="1" ht="18" customHeight="1">
      <c r="A79" s="36" t="s">
        <v>79</v>
      </c>
      <c r="B79" s="7">
        <v>8.8721804511278202E-2</v>
      </c>
      <c r="C79" s="7">
        <v>8.5234093637454988E-2</v>
      </c>
      <c r="D79" s="7">
        <v>7.9074252651880422E-2</v>
      </c>
      <c r="E79" s="7">
        <v>8.6370839936608559E-2</v>
      </c>
      <c r="F79" s="7">
        <v>8.3670715249662617E-2</v>
      </c>
      <c r="G79" s="7">
        <v>8.2059988681380869E-2</v>
      </c>
      <c r="H79" s="7">
        <v>7.2576716999512902E-2</v>
      </c>
      <c r="I79" s="7">
        <v>8.2536924413553425E-2</v>
      </c>
      <c r="J79" s="7">
        <v>8.5892116182572614E-2</v>
      </c>
      <c r="K79" s="7">
        <v>9.1057574520212334E-2</v>
      </c>
      <c r="L79" s="7">
        <v>8.6922165152113789E-2</v>
      </c>
      <c r="M79" s="7">
        <v>9.0763052208835335E-2</v>
      </c>
      <c r="N79" s="7">
        <v>9.3315972222222224E-2</v>
      </c>
      <c r="O79" s="7">
        <v>9.8630136986301367E-2</v>
      </c>
      <c r="P79" s="7">
        <v>0.10326351680467609</v>
      </c>
      <c r="Q79" s="7">
        <v>0.11105651105651106</v>
      </c>
      <c r="R79" s="7">
        <v>0.11223506743737957</v>
      </c>
      <c r="S79" s="7">
        <v>0.11564023039432876</v>
      </c>
      <c r="T79" s="7">
        <v>0.11683168316831684</v>
      </c>
      <c r="U79" s="7">
        <f t="shared" si="2"/>
        <v>0.12779433681073024</v>
      </c>
    </row>
    <row r="80" spans="1:21" customFormat="1" ht="18" customHeight="1">
      <c r="A80" s="36" t="s">
        <v>80</v>
      </c>
      <c r="B80" s="7">
        <v>3.007518796992481E-2</v>
      </c>
      <c r="C80" s="7">
        <v>2.1608643457382955E-2</v>
      </c>
      <c r="D80" s="7">
        <v>1.446480231436837E-2</v>
      </c>
      <c r="E80" s="7">
        <v>1.2678288431061807E-2</v>
      </c>
      <c r="F80" s="7">
        <v>1.2145748987854251E-2</v>
      </c>
      <c r="G80" s="7">
        <v>1.2450481041312959E-2</v>
      </c>
      <c r="H80" s="7">
        <v>1.6561130053580127E-2</v>
      </c>
      <c r="I80" s="7">
        <v>1.4335360556038228E-2</v>
      </c>
      <c r="J80" s="7">
        <v>1.4522821576763486E-2</v>
      </c>
      <c r="K80" s="7">
        <v>1.3474887709269089E-2</v>
      </c>
      <c r="L80" s="7">
        <v>1.2643224022125641E-2</v>
      </c>
      <c r="M80" s="7">
        <v>1.2449799196787148E-2</v>
      </c>
      <c r="N80" s="7">
        <v>1.2586805555555556E-2</v>
      </c>
      <c r="O80" s="7">
        <v>1.4611872146118721E-2</v>
      </c>
      <c r="P80" s="7">
        <v>1.5586945932781296E-2</v>
      </c>
      <c r="Q80" s="7">
        <v>1.5233415233415233E-2</v>
      </c>
      <c r="R80" s="7">
        <v>1.8304431599229287E-2</v>
      </c>
      <c r="S80" s="7">
        <v>1.6836508639787327E-2</v>
      </c>
      <c r="T80" s="7">
        <v>1.782178217821782E-2</v>
      </c>
      <c r="U80" s="7">
        <f t="shared" si="2"/>
        <v>1.8628912071535022E-2</v>
      </c>
    </row>
    <row r="81" spans="1:21" customFormat="1" ht="18" customHeight="1">
      <c r="A81" s="36" t="s">
        <v>81</v>
      </c>
      <c r="B81" s="38">
        <v>2.8571428571428571E-2</v>
      </c>
      <c r="C81" s="38">
        <v>2.2809123649459785E-2</v>
      </c>
      <c r="D81" s="38">
        <v>2.8929604628736741E-2</v>
      </c>
      <c r="E81" s="38">
        <v>3.1695721077654518E-2</v>
      </c>
      <c r="F81" s="38">
        <v>2.8340080971659919E-2</v>
      </c>
      <c r="G81" s="38">
        <v>2.5466893039049237E-2</v>
      </c>
      <c r="H81" s="38">
        <v>2.6302971261568435E-2</v>
      </c>
      <c r="I81" s="38">
        <v>2.6064291920069503E-2</v>
      </c>
      <c r="J81" s="38">
        <v>2.4066390041493777E-2</v>
      </c>
      <c r="K81" s="38">
        <v>2.2866476112699062E-2</v>
      </c>
      <c r="L81" s="38">
        <v>2.8447254049782694E-2</v>
      </c>
      <c r="M81" s="38">
        <v>3.1726907630522092E-2</v>
      </c>
      <c r="N81" s="38">
        <v>3.6024305555555552E-2</v>
      </c>
      <c r="O81" s="38">
        <v>3.6073059360730596E-2</v>
      </c>
      <c r="P81" s="38">
        <v>3.7506088650754991E-2</v>
      </c>
      <c r="Q81" s="38">
        <v>3.8329238329238333E-2</v>
      </c>
      <c r="R81" s="38">
        <v>4.1907514450867052E-2</v>
      </c>
      <c r="S81" s="38">
        <v>5.2724856003544526E-2</v>
      </c>
      <c r="T81" s="38">
        <v>6.851485148514852E-2</v>
      </c>
      <c r="U81" s="7">
        <f t="shared" si="2"/>
        <v>5.9985096870342772E-2</v>
      </c>
    </row>
    <row r="82" spans="1:21" customFormat="1" ht="18" customHeight="1">
      <c r="A82" s="36" t="s">
        <v>82</v>
      </c>
      <c r="B82" s="38">
        <v>0.34436090225563909</v>
      </c>
      <c r="C82" s="38">
        <v>0.38175270108043219</v>
      </c>
      <c r="D82" s="38">
        <v>0.39151398264223725</v>
      </c>
      <c r="E82" s="38">
        <v>0.35578446909667194</v>
      </c>
      <c r="F82" s="38">
        <v>0.34615384615384615</v>
      </c>
      <c r="G82" s="38">
        <v>0.33276740237690999</v>
      </c>
      <c r="H82" s="38">
        <v>0.3292742328300049</v>
      </c>
      <c r="I82" s="38">
        <v>0.31798436142484798</v>
      </c>
      <c r="J82" s="38">
        <v>0.31369294605809128</v>
      </c>
      <c r="K82" s="38">
        <v>0.30583911800734992</v>
      </c>
      <c r="L82" s="38">
        <v>0.28921374950612405</v>
      </c>
      <c r="M82" s="38">
        <v>0.29397590361445786</v>
      </c>
      <c r="N82" s="38">
        <v>0.3025173611111111</v>
      </c>
      <c r="O82" s="38">
        <v>0.30365296803652969</v>
      </c>
      <c r="P82" s="38">
        <v>0.31807111544081834</v>
      </c>
      <c r="Q82" s="38">
        <v>0.32481572481572479</v>
      </c>
      <c r="R82" s="38">
        <v>0.33429672447013487</v>
      </c>
      <c r="S82" s="38">
        <v>0.33407177669472754</v>
      </c>
      <c r="T82" s="38">
        <v>0.34693069306930691</v>
      </c>
      <c r="U82" s="7">
        <f t="shared" si="2"/>
        <v>0.3491058122205663</v>
      </c>
    </row>
    <row r="83" spans="1:21" customFormat="1" ht="18" customHeight="1">
      <c r="A83" s="36" t="s">
        <v>83</v>
      </c>
      <c r="B83" s="38">
        <v>3.4586466165413533E-2</v>
      </c>
      <c r="C83" s="38">
        <v>2.5210084033613446E-2</v>
      </c>
      <c r="D83" s="38">
        <v>2.4108003857280617E-2</v>
      </c>
      <c r="E83" s="38">
        <v>2.2187004754358162E-2</v>
      </c>
      <c r="F83" s="38">
        <v>2.2267206477732792E-2</v>
      </c>
      <c r="G83" s="38">
        <v>2.2071307300509338E-2</v>
      </c>
      <c r="H83" s="38">
        <v>2.7764247442766683E-2</v>
      </c>
      <c r="I83" s="38">
        <v>2.9105125977410946E-2</v>
      </c>
      <c r="J83" s="38">
        <v>2.8215767634854772E-2</v>
      </c>
      <c r="K83" s="38">
        <v>2.9399755002041651E-2</v>
      </c>
      <c r="L83" s="38">
        <v>3.1608060055314108E-2</v>
      </c>
      <c r="M83" s="38">
        <v>3.1726907630522092E-2</v>
      </c>
      <c r="N83" s="38">
        <v>3.6024305555555552E-2</v>
      </c>
      <c r="O83" s="38">
        <v>3.744292237442922E-2</v>
      </c>
      <c r="P83" s="38">
        <v>4.0915733073550904E-2</v>
      </c>
      <c r="Q83" s="38">
        <v>4.0786240786240789E-2</v>
      </c>
      <c r="R83" s="38">
        <v>4.1425818882466284E-2</v>
      </c>
      <c r="S83" s="38">
        <v>4.2534337616304832E-2</v>
      </c>
      <c r="T83" s="38">
        <v>4.118811881188119E-2</v>
      </c>
      <c r="U83" s="7">
        <f t="shared" si="2"/>
        <v>4.3964232488822655E-2</v>
      </c>
    </row>
    <row r="84" spans="1:21" customFormat="1" ht="18" customHeight="1">
      <c r="A84" s="30" t="s">
        <v>84</v>
      </c>
      <c r="B84" s="57">
        <v>4.5112781954887221E-3</v>
      </c>
      <c r="C84" s="57">
        <v>3.6014405762304922E-3</v>
      </c>
      <c r="D84" s="57">
        <v>2.8929604628736743E-3</v>
      </c>
      <c r="E84" s="57">
        <v>7.9239302694136295E-4</v>
      </c>
      <c r="F84" s="57">
        <v>2.0242914979757085E-3</v>
      </c>
      <c r="G84" s="57">
        <v>1.697792869269949E-3</v>
      </c>
      <c r="H84" s="57">
        <v>1.4612761811982464E-3</v>
      </c>
      <c r="I84" s="57">
        <v>8.6880973066898344E-4</v>
      </c>
      <c r="J84" s="57">
        <v>8.2987551867219915E-4</v>
      </c>
      <c r="K84" s="57">
        <v>8.1665986116782364E-4</v>
      </c>
      <c r="L84" s="57">
        <v>7.9020150138285259E-4</v>
      </c>
      <c r="M84" s="57">
        <v>8.0321285140562252E-4</v>
      </c>
      <c r="N84" s="57">
        <v>2.170138888888889E-3</v>
      </c>
      <c r="O84" s="57">
        <v>2.2831050228310501E-3</v>
      </c>
      <c r="P84" s="57">
        <v>1.4612761811982464E-3</v>
      </c>
      <c r="Q84" s="57">
        <v>2.4570024570024569E-3</v>
      </c>
      <c r="R84" s="57">
        <v>1.9267822736030828E-3</v>
      </c>
      <c r="S84" s="57">
        <v>8.8613203367301726E-4</v>
      </c>
      <c r="T84" s="57">
        <v>7.9207920792079213E-4</v>
      </c>
      <c r="U84" s="102">
        <f t="shared" si="2"/>
        <v>7.4515648286140089E-4</v>
      </c>
    </row>
    <row r="85" spans="1:21" customFormat="1" ht="18" customHeight="1">
      <c r="A85" s="32" t="s">
        <v>51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1" customFormat="1" ht="18" customHeight="1"/>
    <row r="87" spans="1:21" customFormat="1" ht="18" customHeight="1"/>
    <row r="88" spans="1:21" customFormat="1" ht="18" customHeight="1"/>
    <row r="89" spans="1:21" customFormat="1" ht="18" customHeight="1"/>
    <row r="90" spans="1:21" customFormat="1" ht="18" customHeight="1">
      <c r="A90" s="5"/>
      <c r="B90" s="5"/>
      <c r="C90" s="5"/>
      <c r="D90" s="5"/>
      <c r="E90" s="5"/>
      <c r="F90" s="5"/>
      <c r="G90" s="5"/>
    </row>
    <row r="91" spans="1:21" ht="18" customHeight="1"/>
    <row r="92" spans="1:21" ht="18" customHeight="1"/>
    <row r="93" spans="1:21" ht="18" customHeight="1"/>
    <row r="94" spans="1:21" ht="18" customHeight="1"/>
    <row r="95" spans="1:21" ht="18" customHeight="1"/>
    <row r="96" spans="1:21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24"/>
  <sheetViews>
    <sheetView topLeftCell="A72" zoomScale="75" workbookViewId="0">
      <selection activeCell="V99" sqref="V99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1" ht="30.75" customHeight="1">
      <c r="A1" s="45" t="s">
        <v>0</v>
      </c>
    </row>
    <row r="2" spans="1:21" ht="30.75" customHeight="1">
      <c r="A2" s="46" t="s">
        <v>8</v>
      </c>
    </row>
    <row r="3" spans="1:21" ht="18" customHeight="1"/>
    <row r="4" spans="1:21" ht="18" customHeight="1"/>
    <row r="5" spans="1:21" ht="18" customHeight="1">
      <c r="A5" s="33" t="s">
        <v>86</v>
      </c>
    </row>
    <row r="6" spans="1:21" ht="18" customHeight="1"/>
    <row r="7" spans="1:21" customFormat="1" ht="18" customHeight="1">
      <c r="A7" s="79" t="s">
        <v>13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</row>
    <row r="8" spans="1:21" customFormat="1" ht="18" customHeight="1">
      <c r="A8" s="58" t="s">
        <v>76</v>
      </c>
      <c r="B8" s="42">
        <v>1072</v>
      </c>
      <c r="C8" s="42">
        <v>1508</v>
      </c>
      <c r="D8" s="42">
        <v>1904</v>
      </c>
      <c r="E8" s="42">
        <v>2359</v>
      </c>
      <c r="F8" s="42">
        <v>2732</v>
      </c>
      <c r="G8" s="42">
        <v>3283</v>
      </c>
      <c r="H8" s="42">
        <v>4026</v>
      </c>
      <c r="I8" s="42">
        <v>4537</v>
      </c>
      <c r="J8" s="42">
        <v>4731</v>
      </c>
      <c r="K8" s="42">
        <v>4745</v>
      </c>
      <c r="L8" s="42">
        <v>4856</v>
      </c>
      <c r="M8" s="42">
        <v>4608</v>
      </c>
      <c r="N8" s="42">
        <v>4043</v>
      </c>
      <c r="O8" s="42">
        <v>3649</v>
      </c>
      <c r="P8" s="42">
        <v>3265</v>
      </c>
      <c r="Q8" s="42">
        <v>3086</v>
      </c>
      <c r="R8" s="42">
        <v>3149</v>
      </c>
      <c r="S8" s="42">
        <v>3442</v>
      </c>
      <c r="T8" s="42">
        <v>3823</v>
      </c>
      <c r="U8" s="42">
        <v>4110</v>
      </c>
    </row>
    <row r="9" spans="1:21" customFormat="1" ht="18" customHeight="1">
      <c r="A9" s="36" t="s">
        <v>77</v>
      </c>
      <c r="B9" s="6">
        <v>201</v>
      </c>
      <c r="C9" s="6">
        <v>262</v>
      </c>
      <c r="D9" s="6">
        <v>362</v>
      </c>
      <c r="E9" s="6">
        <v>612</v>
      </c>
      <c r="F9" s="6">
        <v>757</v>
      </c>
      <c r="G9" s="6">
        <v>1588</v>
      </c>
      <c r="H9" s="6">
        <v>2050</v>
      </c>
      <c r="I9" s="6">
        <v>2351</v>
      </c>
      <c r="J9" s="6">
        <v>2482</v>
      </c>
      <c r="K9" s="6">
        <v>2577</v>
      </c>
      <c r="L9" s="6">
        <v>2767</v>
      </c>
      <c r="M9" s="6">
        <v>2600</v>
      </c>
      <c r="N9" s="6">
        <v>2222</v>
      </c>
      <c r="O9" s="6">
        <v>1977</v>
      </c>
      <c r="P9" s="6">
        <v>1689</v>
      </c>
      <c r="Q9" s="6">
        <v>1544</v>
      </c>
      <c r="R9" s="6">
        <v>1567</v>
      </c>
      <c r="S9" s="6">
        <v>1617</v>
      </c>
      <c r="T9" s="6">
        <v>1673</v>
      </c>
      <c r="U9" s="6">
        <v>1505</v>
      </c>
    </row>
    <row r="10" spans="1:21" customFormat="1" ht="18" customHeight="1">
      <c r="A10" s="36" t="s">
        <v>78</v>
      </c>
      <c r="B10" s="6">
        <v>183</v>
      </c>
      <c r="C10" s="6">
        <v>303</v>
      </c>
      <c r="D10" s="6">
        <v>403</v>
      </c>
      <c r="E10" s="6">
        <v>462</v>
      </c>
      <c r="F10" s="6">
        <v>603</v>
      </c>
      <c r="G10" s="6">
        <v>134</v>
      </c>
      <c r="H10" s="6">
        <v>159</v>
      </c>
      <c r="I10" s="6">
        <v>164</v>
      </c>
      <c r="J10" s="6">
        <v>174</v>
      </c>
      <c r="K10" s="6">
        <v>172</v>
      </c>
      <c r="L10" s="6">
        <v>179</v>
      </c>
      <c r="M10" s="6">
        <v>170</v>
      </c>
      <c r="N10" s="6">
        <v>149</v>
      </c>
      <c r="O10" s="6">
        <v>145</v>
      </c>
      <c r="P10" s="6">
        <v>131</v>
      </c>
      <c r="Q10" s="6">
        <v>144</v>
      </c>
      <c r="R10" s="6">
        <v>153</v>
      </c>
      <c r="S10" s="6">
        <v>169</v>
      </c>
      <c r="T10" s="6">
        <v>191</v>
      </c>
      <c r="U10" s="6">
        <v>414</v>
      </c>
    </row>
    <row r="11" spans="1:21" customFormat="1" ht="18" customHeight="1">
      <c r="A11" s="36" t="s">
        <v>79</v>
      </c>
      <c r="B11" s="6">
        <v>204</v>
      </c>
      <c r="C11" s="6">
        <v>256</v>
      </c>
      <c r="D11" s="6">
        <v>286</v>
      </c>
      <c r="E11" s="6">
        <v>353</v>
      </c>
      <c r="F11" s="6">
        <v>362</v>
      </c>
      <c r="G11" s="6">
        <v>447</v>
      </c>
      <c r="H11" s="6">
        <v>512</v>
      </c>
      <c r="I11" s="6">
        <v>636</v>
      </c>
      <c r="J11" s="6">
        <v>711</v>
      </c>
      <c r="K11" s="6">
        <v>711</v>
      </c>
      <c r="L11" s="6">
        <v>721</v>
      </c>
      <c r="M11" s="6">
        <v>721</v>
      </c>
      <c r="N11" s="6">
        <v>689</v>
      </c>
      <c r="O11" s="6">
        <v>668</v>
      </c>
      <c r="P11" s="6">
        <v>654</v>
      </c>
      <c r="Q11" s="6">
        <v>645</v>
      </c>
      <c r="R11" s="6">
        <v>644</v>
      </c>
      <c r="S11" s="6">
        <v>728</v>
      </c>
      <c r="T11" s="6">
        <v>851</v>
      </c>
      <c r="U11" s="6">
        <v>1002</v>
      </c>
    </row>
    <row r="12" spans="1:21" customFormat="1" ht="18" customHeight="1">
      <c r="A12" s="36" t="s">
        <v>80</v>
      </c>
      <c r="B12" s="6">
        <v>19</v>
      </c>
      <c r="C12" s="6">
        <v>21</v>
      </c>
      <c r="D12" s="6">
        <v>17</v>
      </c>
      <c r="E12" s="6">
        <v>21</v>
      </c>
      <c r="F12" s="6">
        <v>21</v>
      </c>
      <c r="G12" s="6">
        <v>23</v>
      </c>
      <c r="H12" s="6">
        <v>33</v>
      </c>
      <c r="I12" s="6">
        <v>33</v>
      </c>
      <c r="J12" s="6">
        <v>36</v>
      </c>
      <c r="K12" s="6">
        <v>34</v>
      </c>
      <c r="L12" s="6">
        <v>32</v>
      </c>
      <c r="M12" s="6">
        <v>29</v>
      </c>
      <c r="N12" s="6">
        <v>27</v>
      </c>
      <c r="O12" s="6">
        <v>27</v>
      </c>
      <c r="P12" s="6">
        <v>26</v>
      </c>
      <c r="Q12" s="6">
        <v>23</v>
      </c>
      <c r="R12" s="6">
        <v>29</v>
      </c>
      <c r="S12" s="6">
        <v>26</v>
      </c>
      <c r="T12" s="6">
        <v>33</v>
      </c>
      <c r="U12" s="6">
        <v>37</v>
      </c>
    </row>
    <row r="13" spans="1:21" customFormat="1" ht="18" customHeight="1">
      <c r="A13" s="36" t="s">
        <v>81</v>
      </c>
      <c r="B13" s="6">
        <v>24</v>
      </c>
      <c r="C13" s="6">
        <v>21</v>
      </c>
      <c r="D13" s="6">
        <v>35</v>
      </c>
      <c r="E13" s="6">
        <v>46</v>
      </c>
      <c r="F13" s="6">
        <v>48</v>
      </c>
      <c r="G13" s="6">
        <v>52</v>
      </c>
      <c r="H13" s="6">
        <v>65</v>
      </c>
      <c r="I13" s="6">
        <v>66</v>
      </c>
      <c r="J13" s="6">
        <v>61</v>
      </c>
      <c r="K13" s="6">
        <v>57</v>
      </c>
      <c r="L13" s="6">
        <v>61</v>
      </c>
      <c r="M13" s="6">
        <v>64</v>
      </c>
      <c r="N13" s="6">
        <v>65</v>
      </c>
      <c r="O13" s="6">
        <v>59</v>
      </c>
      <c r="P13" s="6">
        <v>51</v>
      </c>
      <c r="Q13" s="6">
        <v>47</v>
      </c>
      <c r="R13" s="6">
        <v>57</v>
      </c>
      <c r="S13" s="6">
        <v>95</v>
      </c>
      <c r="T13" s="6">
        <v>156</v>
      </c>
      <c r="U13" s="6">
        <v>152</v>
      </c>
    </row>
    <row r="14" spans="1:21" customFormat="1" ht="18" customHeight="1">
      <c r="A14" s="36" t="s">
        <v>82</v>
      </c>
      <c r="B14" s="6">
        <v>383</v>
      </c>
      <c r="C14" s="6">
        <v>582</v>
      </c>
      <c r="D14" s="6">
        <v>724</v>
      </c>
      <c r="E14" s="6">
        <v>791</v>
      </c>
      <c r="F14" s="6">
        <v>862</v>
      </c>
      <c r="G14" s="6">
        <v>965</v>
      </c>
      <c r="H14" s="6">
        <v>1103</v>
      </c>
      <c r="I14" s="6">
        <v>1171</v>
      </c>
      <c r="J14" s="6">
        <v>1150</v>
      </c>
      <c r="K14" s="6">
        <v>1062</v>
      </c>
      <c r="L14" s="6">
        <v>939</v>
      </c>
      <c r="M14" s="6">
        <v>872</v>
      </c>
      <c r="N14" s="6">
        <v>740</v>
      </c>
      <c r="O14" s="6">
        <v>606</v>
      </c>
      <c r="P14" s="6">
        <v>547</v>
      </c>
      <c r="Q14" s="6">
        <v>509</v>
      </c>
      <c r="R14" s="6">
        <v>517</v>
      </c>
      <c r="S14" s="6">
        <v>605</v>
      </c>
      <c r="T14" s="6">
        <v>695</v>
      </c>
      <c r="U14" s="6">
        <v>744</v>
      </c>
    </row>
    <row r="15" spans="1:21" customFormat="1" ht="18" customHeight="1">
      <c r="A15" s="36" t="s">
        <v>83</v>
      </c>
      <c r="B15" s="6">
        <v>54</v>
      </c>
      <c r="C15" s="6">
        <v>59</v>
      </c>
      <c r="D15" s="6">
        <v>72</v>
      </c>
      <c r="E15" s="6">
        <v>72</v>
      </c>
      <c r="F15" s="6">
        <v>77</v>
      </c>
      <c r="G15" s="6">
        <v>72</v>
      </c>
      <c r="H15" s="6">
        <v>102</v>
      </c>
      <c r="I15" s="6">
        <v>115</v>
      </c>
      <c r="J15" s="6">
        <v>116</v>
      </c>
      <c r="K15" s="6">
        <v>131</v>
      </c>
      <c r="L15" s="6">
        <v>155</v>
      </c>
      <c r="M15" s="6">
        <v>150</v>
      </c>
      <c r="N15" s="6">
        <v>145</v>
      </c>
      <c r="O15" s="6">
        <v>161</v>
      </c>
      <c r="P15" s="6">
        <v>164</v>
      </c>
      <c r="Q15" s="6">
        <v>167</v>
      </c>
      <c r="R15" s="6">
        <v>176</v>
      </c>
      <c r="S15" s="6">
        <v>199</v>
      </c>
      <c r="T15" s="6">
        <v>220</v>
      </c>
      <c r="U15" s="6">
        <v>252</v>
      </c>
    </row>
    <row r="16" spans="1:21" customFormat="1" ht="18" customHeight="1">
      <c r="A16" s="36" t="s">
        <v>84</v>
      </c>
      <c r="B16" s="6">
        <v>4</v>
      </c>
      <c r="C16" s="6">
        <v>4</v>
      </c>
      <c r="D16" s="6">
        <v>4</v>
      </c>
      <c r="E16" s="6">
        <v>1</v>
      </c>
      <c r="F16" s="6">
        <v>2</v>
      </c>
      <c r="G16" s="6">
        <v>2</v>
      </c>
      <c r="H16" s="6">
        <v>2</v>
      </c>
      <c r="I16" s="6">
        <v>1</v>
      </c>
      <c r="J16" s="6">
        <v>1</v>
      </c>
      <c r="K16" s="6">
        <v>1</v>
      </c>
      <c r="L16" s="6">
        <v>2</v>
      </c>
      <c r="M16" s="6">
        <v>2</v>
      </c>
      <c r="N16" s="6">
        <v>6</v>
      </c>
      <c r="O16" s="6">
        <v>6</v>
      </c>
      <c r="P16" s="6">
        <v>3</v>
      </c>
      <c r="Q16" s="6">
        <v>6</v>
      </c>
      <c r="R16" s="6">
        <v>5</v>
      </c>
      <c r="S16" s="6">
        <v>2</v>
      </c>
      <c r="T16" s="6">
        <v>3</v>
      </c>
      <c r="U16" s="6">
        <v>2</v>
      </c>
    </row>
    <row r="17" spans="1:21" customFormat="1" ht="18" customHeight="1">
      <c r="A17" s="30" t="s">
        <v>87</v>
      </c>
      <c r="B17" s="56">
        <v>0</v>
      </c>
      <c r="C17" s="56">
        <v>0</v>
      </c>
      <c r="D17" s="56">
        <v>1</v>
      </c>
      <c r="E17" s="56">
        <v>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1</v>
      </c>
      <c r="R17" s="56">
        <v>1</v>
      </c>
      <c r="S17" s="56">
        <v>1</v>
      </c>
      <c r="T17" s="56">
        <v>1</v>
      </c>
      <c r="U17" s="56">
        <v>2</v>
      </c>
    </row>
    <row r="18" spans="1:21" customFormat="1" ht="18" customHeight="1">
      <c r="A18" s="32" t="s">
        <v>43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customFormat="1" ht="18" customHeight="1">
      <c r="A21" s="79" t="s">
        <v>44</v>
      </c>
      <c r="B21" s="80">
        <v>2002</v>
      </c>
      <c r="C21" s="80">
        <v>2003</v>
      </c>
      <c r="D21" s="80">
        <v>2004</v>
      </c>
      <c r="E21" s="80">
        <v>2005</v>
      </c>
      <c r="F21" s="80">
        <v>2006</v>
      </c>
      <c r="G21" s="80">
        <v>2007</v>
      </c>
      <c r="H21" s="80">
        <v>2008</v>
      </c>
      <c r="I21" s="80">
        <v>2009</v>
      </c>
      <c r="J21" s="80">
        <v>2010</v>
      </c>
      <c r="K21" s="80">
        <v>2011</v>
      </c>
      <c r="L21" s="80">
        <v>2012</v>
      </c>
      <c r="M21" s="80">
        <v>2013</v>
      </c>
      <c r="N21" s="80">
        <v>2014</v>
      </c>
      <c r="O21" s="80">
        <v>2015</v>
      </c>
      <c r="P21" s="80">
        <v>2016</v>
      </c>
      <c r="Q21" s="80">
        <v>2017</v>
      </c>
      <c r="R21" s="80">
        <v>2018</v>
      </c>
      <c r="S21" s="80">
        <v>2019</v>
      </c>
      <c r="T21" s="80">
        <v>2020</v>
      </c>
      <c r="U21" s="80">
        <v>2021</v>
      </c>
    </row>
    <row r="22" spans="1:21" customFormat="1" ht="18" customHeight="1">
      <c r="A22" s="58" t="s">
        <v>76</v>
      </c>
      <c r="B22" s="42">
        <v>636</v>
      </c>
      <c r="C22" s="42">
        <v>907</v>
      </c>
      <c r="D22" s="42">
        <v>1108</v>
      </c>
      <c r="E22" s="42">
        <v>1348</v>
      </c>
      <c r="F22" s="42">
        <v>1520</v>
      </c>
      <c r="G22" s="42">
        <v>1808</v>
      </c>
      <c r="H22" s="42">
        <v>2269</v>
      </c>
      <c r="I22" s="42">
        <v>2544</v>
      </c>
      <c r="J22" s="42">
        <v>2642</v>
      </c>
      <c r="K22" s="42">
        <v>2640</v>
      </c>
      <c r="L22" s="42">
        <v>2699</v>
      </c>
      <c r="M22" s="42">
        <v>2510</v>
      </c>
      <c r="N22" s="42">
        <v>2157</v>
      </c>
      <c r="O22" s="42">
        <v>1948</v>
      </c>
      <c r="P22" s="42">
        <v>1726</v>
      </c>
      <c r="Q22" s="42">
        <v>1604</v>
      </c>
      <c r="R22" s="42">
        <v>1647</v>
      </c>
      <c r="S22" s="42">
        <v>1790</v>
      </c>
      <c r="T22" s="42">
        <v>1983</v>
      </c>
      <c r="U22" s="42">
        <v>2149</v>
      </c>
    </row>
    <row r="23" spans="1:21" customFormat="1" ht="18" customHeight="1">
      <c r="A23" s="36" t="s">
        <v>77</v>
      </c>
      <c r="B23" s="6">
        <v>100</v>
      </c>
      <c r="C23" s="6">
        <v>135</v>
      </c>
      <c r="D23" s="6">
        <v>188</v>
      </c>
      <c r="E23" s="6">
        <v>327</v>
      </c>
      <c r="F23" s="6">
        <v>409</v>
      </c>
      <c r="G23" s="6">
        <v>872</v>
      </c>
      <c r="H23" s="6">
        <v>1183</v>
      </c>
      <c r="I23" s="6">
        <v>1352</v>
      </c>
      <c r="J23" s="6">
        <v>1413</v>
      </c>
      <c r="K23" s="6">
        <v>1481</v>
      </c>
      <c r="L23" s="6">
        <v>1574</v>
      </c>
      <c r="M23" s="6">
        <v>1448</v>
      </c>
      <c r="N23" s="6">
        <v>1213</v>
      </c>
      <c r="O23" s="6">
        <v>1057</v>
      </c>
      <c r="P23" s="6">
        <v>889</v>
      </c>
      <c r="Q23" s="6">
        <v>790</v>
      </c>
      <c r="R23" s="6">
        <v>822</v>
      </c>
      <c r="S23" s="6">
        <v>834</v>
      </c>
      <c r="T23" s="6">
        <v>858</v>
      </c>
      <c r="U23" s="6">
        <v>745</v>
      </c>
    </row>
    <row r="24" spans="1:21" customFormat="1" ht="18" customHeight="1">
      <c r="A24" s="36" t="s">
        <v>78</v>
      </c>
      <c r="B24" s="6">
        <v>117</v>
      </c>
      <c r="C24" s="6">
        <v>193</v>
      </c>
      <c r="D24" s="6">
        <v>242</v>
      </c>
      <c r="E24" s="6">
        <v>267</v>
      </c>
      <c r="F24" s="6">
        <v>339</v>
      </c>
      <c r="G24" s="6">
        <v>65</v>
      </c>
      <c r="H24" s="6">
        <v>74</v>
      </c>
      <c r="I24" s="6">
        <v>72</v>
      </c>
      <c r="J24" s="6">
        <v>75</v>
      </c>
      <c r="K24" s="6">
        <v>77</v>
      </c>
      <c r="L24" s="6">
        <v>78</v>
      </c>
      <c r="M24" s="6">
        <v>75</v>
      </c>
      <c r="N24" s="6">
        <v>63</v>
      </c>
      <c r="O24" s="6">
        <v>64</v>
      </c>
      <c r="P24" s="6">
        <v>61</v>
      </c>
      <c r="Q24" s="6">
        <v>63</v>
      </c>
      <c r="R24" s="6">
        <v>67</v>
      </c>
      <c r="S24" s="6">
        <v>74</v>
      </c>
      <c r="T24" s="6">
        <v>76</v>
      </c>
      <c r="U24" s="6">
        <v>204</v>
      </c>
    </row>
    <row r="25" spans="1:21" customFormat="1" ht="18" customHeight="1">
      <c r="A25" s="36" t="s">
        <v>79</v>
      </c>
      <c r="B25" s="6">
        <v>168</v>
      </c>
      <c r="C25" s="6">
        <v>207</v>
      </c>
      <c r="D25" s="6">
        <v>232</v>
      </c>
      <c r="E25" s="6">
        <v>272</v>
      </c>
      <c r="F25" s="6">
        <v>265</v>
      </c>
      <c r="G25" s="6">
        <v>326</v>
      </c>
      <c r="H25" s="6">
        <v>378</v>
      </c>
      <c r="I25" s="6">
        <v>457</v>
      </c>
      <c r="J25" s="6">
        <v>510</v>
      </c>
      <c r="K25" s="6">
        <v>480</v>
      </c>
      <c r="L25" s="6">
        <v>491</v>
      </c>
      <c r="M25" s="6">
        <v>480</v>
      </c>
      <c r="N25" s="6">
        <v>453</v>
      </c>
      <c r="O25" s="6">
        <v>437</v>
      </c>
      <c r="P25" s="6">
        <v>423</v>
      </c>
      <c r="Q25" s="6">
        <v>409</v>
      </c>
      <c r="R25" s="6">
        <v>412</v>
      </c>
      <c r="S25" s="6">
        <v>472</v>
      </c>
      <c r="T25" s="6">
        <v>565</v>
      </c>
      <c r="U25" s="6">
        <v>663</v>
      </c>
    </row>
    <row r="26" spans="1:21" customFormat="1" ht="18" customHeight="1">
      <c r="A26" s="36" t="s">
        <v>80</v>
      </c>
      <c r="B26" s="6">
        <v>7</v>
      </c>
      <c r="C26" s="6">
        <v>8</v>
      </c>
      <c r="D26" s="6">
        <v>6</v>
      </c>
      <c r="E26" s="6">
        <v>9</v>
      </c>
      <c r="F26" s="6">
        <v>9</v>
      </c>
      <c r="G26" s="6">
        <v>8</v>
      </c>
      <c r="H26" s="6">
        <v>7</v>
      </c>
      <c r="I26" s="6">
        <v>11</v>
      </c>
      <c r="J26" s="6">
        <v>11</v>
      </c>
      <c r="K26" s="6">
        <v>11</v>
      </c>
      <c r="L26" s="6">
        <v>10</v>
      </c>
      <c r="M26" s="6">
        <v>9</v>
      </c>
      <c r="N26" s="6">
        <v>8</v>
      </c>
      <c r="O26" s="6">
        <v>9</v>
      </c>
      <c r="P26" s="6">
        <v>9</v>
      </c>
      <c r="Q26" s="6">
        <v>7</v>
      </c>
      <c r="R26" s="6">
        <v>8</v>
      </c>
      <c r="S26" s="6">
        <v>8</v>
      </c>
      <c r="T26" s="6">
        <v>11</v>
      </c>
      <c r="U26" s="6">
        <v>11</v>
      </c>
    </row>
    <row r="27" spans="1:21" customFormat="1" ht="18" customHeight="1">
      <c r="A27" s="36" t="s">
        <v>81</v>
      </c>
      <c r="B27" s="29">
        <v>12</v>
      </c>
      <c r="C27" s="29">
        <v>9</v>
      </c>
      <c r="D27" s="29">
        <v>12</v>
      </c>
      <c r="E27" s="29">
        <v>16</v>
      </c>
      <c r="F27" s="29">
        <v>18</v>
      </c>
      <c r="G27" s="29">
        <v>20</v>
      </c>
      <c r="H27" s="29">
        <v>28</v>
      </c>
      <c r="I27" s="29">
        <v>28</v>
      </c>
      <c r="J27" s="29">
        <v>25</v>
      </c>
      <c r="K27" s="29">
        <v>27</v>
      </c>
      <c r="L27" s="29">
        <v>23</v>
      </c>
      <c r="M27" s="29">
        <v>21</v>
      </c>
      <c r="N27" s="29">
        <v>17</v>
      </c>
      <c r="O27" s="29">
        <v>15</v>
      </c>
      <c r="P27" s="29">
        <v>13</v>
      </c>
      <c r="Q27" s="29">
        <v>11</v>
      </c>
      <c r="R27" s="29">
        <v>12</v>
      </c>
      <c r="S27" s="29">
        <v>23</v>
      </c>
      <c r="T27" s="29">
        <v>39</v>
      </c>
      <c r="U27" s="29">
        <v>45</v>
      </c>
    </row>
    <row r="28" spans="1:21" customFormat="1" ht="18" customHeight="1">
      <c r="A28" s="36" t="s">
        <v>82</v>
      </c>
      <c r="B28" s="29">
        <v>198</v>
      </c>
      <c r="C28" s="29">
        <v>315</v>
      </c>
      <c r="D28" s="29">
        <v>376</v>
      </c>
      <c r="E28" s="29">
        <v>407</v>
      </c>
      <c r="F28" s="29">
        <v>424</v>
      </c>
      <c r="G28" s="29">
        <v>471</v>
      </c>
      <c r="H28" s="29">
        <v>535</v>
      </c>
      <c r="I28" s="29">
        <v>559</v>
      </c>
      <c r="J28" s="29">
        <v>540</v>
      </c>
      <c r="K28" s="29">
        <v>486</v>
      </c>
      <c r="L28" s="29">
        <v>427</v>
      </c>
      <c r="M28" s="29">
        <v>385</v>
      </c>
      <c r="N28" s="29">
        <v>322</v>
      </c>
      <c r="O28" s="29">
        <v>272</v>
      </c>
      <c r="P28" s="29">
        <v>237</v>
      </c>
      <c r="Q28" s="29">
        <v>227</v>
      </c>
      <c r="R28" s="29">
        <v>226</v>
      </c>
      <c r="S28" s="29">
        <v>263</v>
      </c>
      <c r="T28" s="29">
        <v>303</v>
      </c>
      <c r="U28" s="29">
        <v>333</v>
      </c>
    </row>
    <row r="29" spans="1:21" customFormat="1" ht="18" customHeight="1">
      <c r="A29" s="36" t="s">
        <v>83</v>
      </c>
      <c r="B29" s="29">
        <v>33</v>
      </c>
      <c r="C29" s="29">
        <v>39</v>
      </c>
      <c r="D29" s="29">
        <v>50</v>
      </c>
      <c r="E29" s="29">
        <v>49</v>
      </c>
      <c r="F29" s="29">
        <v>55</v>
      </c>
      <c r="G29" s="29">
        <v>45</v>
      </c>
      <c r="H29" s="29">
        <v>63</v>
      </c>
      <c r="I29" s="29">
        <v>64</v>
      </c>
      <c r="J29" s="29">
        <v>67</v>
      </c>
      <c r="K29" s="29">
        <v>77</v>
      </c>
      <c r="L29" s="29">
        <v>94</v>
      </c>
      <c r="M29" s="29">
        <v>90</v>
      </c>
      <c r="N29" s="29">
        <v>78</v>
      </c>
      <c r="O29" s="29">
        <v>91</v>
      </c>
      <c r="P29" s="29">
        <v>92</v>
      </c>
      <c r="Q29" s="29">
        <v>93</v>
      </c>
      <c r="R29" s="29">
        <v>96</v>
      </c>
      <c r="S29" s="29">
        <v>113</v>
      </c>
      <c r="T29" s="29">
        <v>127</v>
      </c>
      <c r="U29" s="29">
        <v>145</v>
      </c>
    </row>
    <row r="30" spans="1:21" customFormat="1" ht="18" customHeight="1">
      <c r="A30" s="36" t="s">
        <v>84</v>
      </c>
      <c r="B30" s="29">
        <v>1</v>
      </c>
      <c r="C30" s="29">
        <v>1</v>
      </c>
      <c r="D30" s="29">
        <v>1</v>
      </c>
      <c r="E30" s="29">
        <v>0</v>
      </c>
      <c r="F30" s="29">
        <v>1</v>
      </c>
      <c r="G30" s="29">
        <v>1</v>
      </c>
      <c r="H30" s="29">
        <v>1</v>
      </c>
      <c r="I30" s="29">
        <v>1</v>
      </c>
      <c r="J30" s="29">
        <v>1</v>
      </c>
      <c r="K30" s="29">
        <v>1</v>
      </c>
      <c r="L30" s="29">
        <v>2</v>
      </c>
      <c r="M30" s="29">
        <v>2</v>
      </c>
      <c r="N30" s="29">
        <v>3</v>
      </c>
      <c r="O30" s="29">
        <v>3</v>
      </c>
      <c r="P30" s="29">
        <v>2</v>
      </c>
      <c r="Q30" s="29">
        <v>3</v>
      </c>
      <c r="R30" s="29">
        <v>3</v>
      </c>
      <c r="S30" s="29">
        <v>2</v>
      </c>
      <c r="T30" s="29">
        <v>3</v>
      </c>
      <c r="U30" s="29">
        <v>2</v>
      </c>
    </row>
    <row r="31" spans="1:21" customFormat="1" ht="18" customHeight="1">
      <c r="A31" s="30" t="s">
        <v>87</v>
      </c>
      <c r="B31" s="56">
        <v>0</v>
      </c>
      <c r="C31" s="56">
        <v>0</v>
      </c>
      <c r="D31" s="56">
        <v>1</v>
      </c>
      <c r="E31" s="56">
        <v>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</row>
    <row r="32" spans="1:21" customFormat="1" ht="18" customHeight="1">
      <c r="A32" s="32" t="s">
        <v>43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customFormat="1" ht="18" customHeight="1">
      <c r="A35" s="79" t="s">
        <v>45</v>
      </c>
      <c r="B35" s="80">
        <v>2002</v>
      </c>
      <c r="C35" s="80">
        <v>2003</v>
      </c>
      <c r="D35" s="80">
        <v>2004</v>
      </c>
      <c r="E35" s="80">
        <v>2005</v>
      </c>
      <c r="F35" s="80">
        <v>2006</v>
      </c>
      <c r="G35" s="80">
        <v>2007</v>
      </c>
      <c r="H35" s="80">
        <v>2008</v>
      </c>
      <c r="I35" s="80">
        <v>2009</v>
      </c>
      <c r="J35" s="80">
        <v>2010</v>
      </c>
      <c r="K35" s="80">
        <v>2011</v>
      </c>
      <c r="L35" s="80">
        <v>2012</v>
      </c>
      <c r="M35" s="80">
        <v>2013</v>
      </c>
      <c r="N35" s="80">
        <v>2014</v>
      </c>
      <c r="O35" s="80">
        <v>2015</v>
      </c>
      <c r="P35" s="80">
        <v>2016</v>
      </c>
      <c r="Q35" s="80">
        <v>2017</v>
      </c>
      <c r="R35" s="80">
        <v>2018</v>
      </c>
      <c r="S35" s="80">
        <v>2019</v>
      </c>
      <c r="T35" s="80">
        <v>2020</v>
      </c>
      <c r="U35" s="80">
        <v>2021</v>
      </c>
    </row>
    <row r="36" spans="1:21" customFormat="1" ht="18" customHeight="1">
      <c r="A36" s="58" t="s">
        <v>76</v>
      </c>
      <c r="B36" s="42">
        <v>436</v>
      </c>
      <c r="C36" s="42">
        <v>601</v>
      </c>
      <c r="D36" s="42">
        <v>796</v>
      </c>
      <c r="E36" s="42">
        <v>1011</v>
      </c>
      <c r="F36" s="42">
        <v>1212</v>
      </c>
      <c r="G36" s="42">
        <v>1475</v>
      </c>
      <c r="H36" s="42">
        <v>1757</v>
      </c>
      <c r="I36" s="42">
        <v>1993</v>
      </c>
      <c r="J36" s="42">
        <v>2089</v>
      </c>
      <c r="K36" s="42">
        <v>2105</v>
      </c>
      <c r="L36" s="42">
        <v>2157</v>
      </c>
      <c r="M36" s="42">
        <v>2098</v>
      </c>
      <c r="N36" s="42">
        <v>1886</v>
      </c>
      <c r="O36" s="42">
        <v>1701</v>
      </c>
      <c r="P36" s="42">
        <v>1539</v>
      </c>
      <c r="Q36" s="42">
        <v>1482</v>
      </c>
      <c r="R36" s="42">
        <v>1502</v>
      </c>
      <c r="S36" s="42">
        <v>1652</v>
      </c>
      <c r="T36" s="42">
        <v>1840</v>
      </c>
      <c r="U36" s="42">
        <v>1961</v>
      </c>
    </row>
    <row r="37" spans="1:21" customFormat="1" ht="18" customHeight="1">
      <c r="A37" s="36" t="s">
        <v>77</v>
      </c>
      <c r="B37" s="6">
        <v>101</v>
      </c>
      <c r="C37" s="6">
        <v>127</v>
      </c>
      <c r="D37" s="6">
        <v>174</v>
      </c>
      <c r="E37" s="6">
        <v>285</v>
      </c>
      <c r="F37" s="6">
        <v>348</v>
      </c>
      <c r="G37" s="6">
        <v>716</v>
      </c>
      <c r="H37" s="6">
        <v>867</v>
      </c>
      <c r="I37" s="6">
        <v>999</v>
      </c>
      <c r="J37" s="6">
        <v>1069</v>
      </c>
      <c r="K37" s="6">
        <v>1096</v>
      </c>
      <c r="L37" s="6">
        <v>1193</v>
      </c>
      <c r="M37" s="6">
        <v>1152</v>
      </c>
      <c r="N37" s="6">
        <v>1009</v>
      </c>
      <c r="O37" s="6">
        <v>920</v>
      </c>
      <c r="P37" s="6">
        <v>800</v>
      </c>
      <c r="Q37" s="6">
        <v>754</v>
      </c>
      <c r="R37" s="6">
        <v>745</v>
      </c>
      <c r="S37" s="6">
        <v>783</v>
      </c>
      <c r="T37" s="6">
        <v>815</v>
      </c>
      <c r="U37" s="6">
        <v>760</v>
      </c>
    </row>
    <row r="38" spans="1:21" customFormat="1" ht="18" customHeight="1">
      <c r="A38" s="36" t="s">
        <v>78</v>
      </c>
      <c r="B38" s="6">
        <v>66</v>
      </c>
      <c r="C38" s="6">
        <v>110</v>
      </c>
      <c r="D38" s="6">
        <v>161</v>
      </c>
      <c r="E38" s="6">
        <v>195</v>
      </c>
      <c r="F38" s="6">
        <v>264</v>
      </c>
      <c r="G38" s="6">
        <v>69</v>
      </c>
      <c r="H38" s="6">
        <v>85</v>
      </c>
      <c r="I38" s="6">
        <v>92</v>
      </c>
      <c r="J38" s="6">
        <v>99</v>
      </c>
      <c r="K38" s="6">
        <v>95</v>
      </c>
      <c r="L38" s="6">
        <v>101</v>
      </c>
      <c r="M38" s="6">
        <v>95</v>
      </c>
      <c r="N38" s="6">
        <v>86</v>
      </c>
      <c r="O38" s="6">
        <v>81</v>
      </c>
      <c r="P38" s="6">
        <v>70</v>
      </c>
      <c r="Q38" s="6">
        <v>81</v>
      </c>
      <c r="R38" s="6">
        <v>86</v>
      </c>
      <c r="S38" s="6">
        <v>95</v>
      </c>
      <c r="T38" s="6">
        <v>115</v>
      </c>
      <c r="U38" s="6">
        <v>210</v>
      </c>
    </row>
    <row r="39" spans="1:21" customFormat="1" ht="18" customHeight="1">
      <c r="A39" s="36" t="s">
        <v>79</v>
      </c>
      <c r="B39" s="6">
        <v>36</v>
      </c>
      <c r="C39" s="6">
        <v>49</v>
      </c>
      <c r="D39" s="6">
        <v>54</v>
      </c>
      <c r="E39" s="6">
        <v>81</v>
      </c>
      <c r="F39" s="6">
        <v>97</v>
      </c>
      <c r="G39" s="6">
        <v>121</v>
      </c>
      <c r="H39" s="6">
        <v>134</v>
      </c>
      <c r="I39" s="6">
        <v>179</v>
      </c>
      <c r="J39" s="6">
        <v>201</v>
      </c>
      <c r="K39" s="6">
        <v>231</v>
      </c>
      <c r="L39" s="6">
        <v>230</v>
      </c>
      <c r="M39" s="6">
        <v>241</v>
      </c>
      <c r="N39" s="6">
        <v>236</v>
      </c>
      <c r="O39" s="6">
        <v>231</v>
      </c>
      <c r="P39" s="6">
        <v>231</v>
      </c>
      <c r="Q39" s="6">
        <v>236</v>
      </c>
      <c r="R39" s="6">
        <v>232</v>
      </c>
      <c r="S39" s="6">
        <v>256</v>
      </c>
      <c r="T39" s="6">
        <v>286</v>
      </c>
      <c r="U39" s="6">
        <v>339</v>
      </c>
    </row>
    <row r="40" spans="1:21" customFormat="1" ht="18" customHeight="1">
      <c r="A40" s="36" t="s">
        <v>80</v>
      </c>
      <c r="B40" s="6">
        <v>12</v>
      </c>
      <c r="C40" s="6">
        <v>13</v>
      </c>
      <c r="D40" s="6">
        <v>11</v>
      </c>
      <c r="E40" s="6">
        <v>12</v>
      </c>
      <c r="F40" s="6">
        <v>12</v>
      </c>
      <c r="G40" s="6">
        <v>15</v>
      </c>
      <c r="H40" s="6">
        <v>26</v>
      </c>
      <c r="I40" s="6">
        <v>22</v>
      </c>
      <c r="J40" s="6">
        <v>25</v>
      </c>
      <c r="K40" s="6">
        <v>23</v>
      </c>
      <c r="L40" s="6">
        <v>22</v>
      </c>
      <c r="M40" s="6">
        <v>20</v>
      </c>
      <c r="N40" s="6">
        <v>19</v>
      </c>
      <c r="O40" s="6">
        <v>18</v>
      </c>
      <c r="P40" s="6">
        <v>17</v>
      </c>
      <c r="Q40" s="6">
        <v>16</v>
      </c>
      <c r="R40" s="6">
        <v>21</v>
      </c>
      <c r="S40" s="6">
        <v>18</v>
      </c>
      <c r="T40" s="6">
        <v>22</v>
      </c>
      <c r="U40" s="6">
        <v>26</v>
      </c>
    </row>
    <row r="41" spans="1:21" customFormat="1" ht="18" customHeight="1">
      <c r="A41" s="36" t="s">
        <v>81</v>
      </c>
      <c r="B41" s="6">
        <v>12</v>
      </c>
      <c r="C41" s="6">
        <v>12</v>
      </c>
      <c r="D41" s="6">
        <v>23</v>
      </c>
      <c r="E41" s="6">
        <v>30</v>
      </c>
      <c r="F41" s="6">
        <v>30</v>
      </c>
      <c r="G41" s="6">
        <v>32</v>
      </c>
      <c r="H41" s="6">
        <v>37</v>
      </c>
      <c r="I41" s="6">
        <v>38</v>
      </c>
      <c r="J41" s="6">
        <v>36</v>
      </c>
      <c r="K41" s="6">
        <v>30</v>
      </c>
      <c r="L41" s="6">
        <v>38</v>
      </c>
      <c r="M41" s="6">
        <v>43</v>
      </c>
      <c r="N41" s="6">
        <v>48</v>
      </c>
      <c r="O41" s="6">
        <v>44</v>
      </c>
      <c r="P41" s="6">
        <v>38</v>
      </c>
      <c r="Q41" s="6">
        <v>36</v>
      </c>
      <c r="R41" s="6">
        <v>45</v>
      </c>
      <c r="S41" s="6">
        <v>72</v>
      </c>
      <c r="T41" s="6">
        <v>117</v>
      </c>
      <c r="U41" s="6">
        <v>107</v>
      </c>
    </row>
    <row r="42" spans="1:21" customFormat="1" ht="18" customHeight="1">
      <c r="A42" s="36" t="s">
        <v>82</v>
      </c>
      <c r="B42" s="29">
        <v>185</v>
      </c>
      <c r="C42" s="29">
        <v>267</v>
      </c>
      <c r="D42" s="29">
        <v>348</v>
      </c>
      <c r="E42" s="29">
        <v>384</v>
      </c>
      <c r="F42" s="29">
        <v>438</v>
      </c>
      <c r="G42" s="29">
        <v>494</v>
      </c>
      <c r="H42" s="29">
        <v>568</v>
      </c>
      <c r="I42" s="29">
        <v>612</v>
      </c>
      <c r="J42" s="29">
        <v>610</v>
      </c>
      <c r="K42" s="29">
        <v>576</v>
      </c>
      <c r="L42" s="29">
        <v>512</v>
      </c>
      <c r="M42" s="29">
        <v>487</v>
      </c>
      <c r="N42" s="29">
        <v>418</v>
      </c>
      <c r="O42" s="29">
        <v>334</v>
      </c>
      <c r="P42" s="29">
        <v>310</v>
      </c>
      <c r="Q42" s="29">
        <v>282</v>
      </c>
      <c r="R42" s="29">
        <v>291</v>
      </c>
      <c r="S42" s="29">
        <v>342</v>
      </c>
      <c r="T42" s="29">
        <v>392</v>
      </c>
      <c r="U42" s="29">
        <v>411</v>
      </c>
    </row>
    <row r="43" spans="1:21" customFormat="1" ht="18" customHeight="1">
      <c r="A43" s="36" t="s">
        <v>83</v>
      </c>
      <c r="B43" s="29">
        <v>21</v>
      </c>
      <c r="C43" s="29">
        <v>20</v>
      </c>
      <c r="D43" s="29">
        <v>22</v>
      </c>
      <c r="E43" s="29">
        <v>23</v>
      </c>
      <c r="F43" s="29">
        <v>22</v>
      </c>
      <c r="G43" s="29">
        <v>27</v>
      </c>
      <c r="H43" s="29">
        <v>39</v>
      </c>
      <c r="I43" s="29">
        <v>51</v>
      </c>
      <c r="J43" s="29">
        <v>49</v>
      </c>
      <c r="K43" s="29">
        <v>54</v>
      </c>
      <c r="L43" s="29">
        <v>61</v>
      </c>
      <c r="M43" s="29">
        <v>60</v>
      </c>
      <c r="N43" s="29">
        <v>67</v>
      </c>
      <c r="O43" s="29">
        <v>70</v>
      </c>
      <c r="P43" s="29">
        <v>72</v>
      </c>
      <c r="Q43" s="29">
        <v>74</v>
      </c>
      <c r="R43" s="29">
        <v>80</v>
      </c>
      <c r="S43" s="29">
        <v>86</v>
      </c>
      <c r="T43" s="29">
        <v>93</v>
      </c>
      <c r="U43" s="29">
        <v>107</v>
      </c>
    </row>
    <row r="44" spans="1:21" customFormat="1" ht="18" customHeight="1">
      <c r="A44" s="36" t="s">
        <v>84</v>
      </c>
      <c r="B44" s="29">
        <v>3</v>
      </c>
      <c r="C44" s="29">
        <v>3</v>
      </c>
      <c r="D44" s="29">
        <v>3</v>
      </c>
      <c r="E44" s="29">
        <v>1</v>
      </c>
      <c r="F44" s="29">
        <v>1</v>
      </c>
      <c r="G44" s="29">
        <v>1</v>
      </c>
      <c r="H44" s="29">
        <v>1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3</v>
      </c>
      <c r="O44" s="29">
        <v>3</v>
      </c>
      <c r="P44" s="29">
        <v>1</v>
      </c>
      <c r="Q44" s="29">
        <v>3</v>
      </c>
      <c r="R44" s="29">
        <v>2</v>
      </c>
      <c r="S44" s="29">
        <v>0</v>
      </c>
      <c r="T44" s="29">
        <v>0</v>
      </c>
      <c r="U44" s="29">
        <v>0</v>
      </c>
    </row>
    <row r="45" spans="1:21" customFormat="1" ht="18" customHeight="1">
      <c r="A45" s="30" t="s">
        <v>87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1</v>
      </c>
    </row>
    <row r="46" spans="1:21" customFormat="1" ht="18" customHeight="1">
      <c r="A46" s="32" t="s">
        <v>43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customFormat="1" ht="18" customHeight="1"/>
    <row r="48" spans="1:21" customFormat="1" ht="18" customHeight="1"/>
    <row r="49" spans="1:21" customFormat="1" ht="18" customHeight="1"/>
    <row r="50" spans="1:21" customFormat="1" ht="18" customHeight="1">
      <c r="A50" s="33" t="s">
        <v>88</v>
      </c>
      <c r="B50" s="5"/>
      <c r="C50" s="5"/>
      <c r="D50" s="5"/>
      <c r="E50" s="5"/>
      <c r="F50" s="5"/>
      <c r="G50" s="5"/>
    </row>
    <row r="51" spans="1:21" customFormat="1" ht="18" customHeight="1"/>
    <row r="52" spans="1:21" customFormat="1" ht="18" customHeight="1">
      <c r="A52" s="79" t="s">
        <v>13</v>
      </c>
      <c r="B52" s="80">
        <v>2002</v>
      </c>
      <c r="C52" s="80">
        <v>2003</v>
      </c>
      <c r="D52" s="80">
        <v>2004</v>
      </c>
      <c r="E52" s="80">
        <v>2005</v>
      </c>
      <c r="F52" s="80">
        <v>2006</v>
      </c>
      <c r="G52" s="80">
        <v>2007</v>
      </c>
      <c r="H52" s="80">
        <v>2008</v>
      </c>
      <c r="I52" s="80">
        <v>2009</v>
      </c>
      <c r="J52" s="80">
        <v>2010</v>
      </c>
      <c r="K52" s="80">
        <v>2011</v>
      </c>
      <c r="L52" s="80">
        <v>2012</v>
      </c>
      <c r="M52" s="80">
        <v>2013</v>
      </c>
      <c r="N52" s="80">
        <v>2014</v>
      </c>
      <c r="O52" s="80">
        <v>2015</v>
      </c>
      <c r="P52" s="80">
        <v>2016</v>
      </c>
      <c r="Q52" s="80">
        <v>2017</v>
      </c>
      <c r="R52" s="80">
        <v>2018</v>
      </c>
      <c r="S52" s="80">
        <v>2019</v>
      </c>
      <c r="T52" s="80">
        <v>2020</v>
      </c>
      <c r="U52" s="80">
        <v>2021</v>
      </c>
    </row>
    <row r="53" spans="1:21" customFormat="1" ht="18" customHeight="1">
      <c r="A53" s="58" t="s">
        <v>76</v>
      </c>
      <c r="B53" s="54">
        <v>0.99999999999999989</v>
      </c>
      <c r="C53" s="54">
        <v>1</v>
      </c>
      <c r="D53" s="54">
        <v>0.99999999999999989</v>
      </c>
      <c r="E53" s="54">
        <v>1</v>
      </c>
      <c r="F53" s="54">
        <v>0.99999999999999989</v>
      </c>
      <c r="G53" s="54">
        <v>1.0000000000000002</v>
      </c>
      <c r="H53" s="54">
        <v>1</v>
      </c>
      <c r="I53" s="54">
        <v>1.0000000000000002</v>
      </c>
      <c r="J53" s="54">
        <v>1</v>
      </c>
      <c r="K53" s="54">
        <v>1</v>
      </c>
      <c r="L53" s="54">
        <v>1</v>
      </c>
      <c r="M53" s="54">
        <v>1</v>
      </c>
      <c r="N53" s="54">
        <v>0.99999999999999989</v>
      </c>
      <c r="O53" s="54">
        <v>1</v>
      </c>
      <c r="P53" s="54">
        <v>1</v>
      </c>
      <c r="Q53" s="54">
        <v>0.99999999999999989</v>
      </c>
      <c r="R53" s="54">
        <v>0.99999999999999989</v>
      </c>
      <c r="S53" s="54">
        <v>1.0000000000000002</v>
      </c>
      <c r="T53" s="54">
        <v>1</v>
      </c>
      <c r="U53" s="54">
        <v>1</v>
      </c>
    </row>
    <row r="54" spans="1:21" customFormat="1" ht="18" customHeight="1">
      <c r="A54" s="36" t="s">
        <v>77</v>
      </c>
      <c r="B54" s="7">
        <v>0.1875</v>
      </c>
      <c r="C54" s="7">
        <v>0.17374005305039789</v>
      </c>
      <c r="D54" s="7">
        <v>0.19012605042016806</v>
      </c>
      <c r="E54" s="7">
        <v>0.25943196269605767</v>
      </c>
      <c r="F54" s="7">
        <v>0.27708638360175697</v>
      </c>
      <c r="G54" s="7">
        <v>0.48370392933292722</v>
      </c>
      <c r="H54" s="7">
        <v>0.50919026328862393</v>
      </c>
      <c r="I54" s="7">
        <v>0.51818382190875023</v>
      </c>
      <c r="J54" s="7">
        <v>0.5246248150496724</v>
      </c>
      <c r="K54" s="7">
        <v>0.54309799789251845</v>
      </c>
      <c r="L54" s="7">
        <v>0.56981054365733119</v>
      </c>
      <c r="M54" s="7">
        <v>0.56423611111111116</v>
      </c>
      <c r="N54" s="7">
        <v>0.54959188721246599</v>
      </c>
      <c r="O54" s="7">
        <v>0.54179227185530288</v>
      </c>
      <c r="P54" s="7">
        <v>0.51730474732006126</v>
      </c>
      <c r="Q54" s="7">
        <v>0.50032404406999353</v>
      </c>
      <c r="R54" s="7">
        <v>0.49761829152111781</v>
      </c>
      <c r="S54" s="7">
        <v>0.46978500871586287</v>
      </c>
      <c r="T54" s="7">
        <v>0.43761443892231233</v>
      </c>
      <c r="U54" s="7">
        <f>U9/$U$8</f>
        <v>0.36618004866180048</v>
      </c>
    </row>
    <row r="55" spans="1:21" customFormat="1" ht="18" customHeight="1">
      <c r="A55" s="36" t="s">
        <v>78</v>
      </c>
      <c r="B55" s="7">
        <v>0.1707089552238806</v>
      </c>
      <c r="C55" s="7">
        <v>0.20092838196286472</v>
      </c>
      <c r="D55" s="7">
        <v>0.21165966386554622</v>
      </c>
      <c r="E55" s="7">
        <v>0.19584569732937684</v>
      </c>
      <c r="F55" s="7">
        <v>0.22071742313323572</v>
      </c>
      <c r="G55" s="7">
        <v>4.0816326530612242E-2</v>
      </c>
      <c r="H55" s="7">
        <v>3.9493293591654245E-2</v>
      </c>
      <c r="I55" s="7">
        <v>3.6147233854970241E-2</v>
      </c>
      <c r="J55" s="7">
        <v>3.6778693722257449E-2</v>
      </c>
      <c r="K55" s="7">
        <v>3.624868282402529E-2</v>
      </c>
      <c r="L55" s="7">
        <v>3.6861614497528832E-2</v>
      </c>
      <c r="M55" s="7">
        <v>3.6892361111111112E-2</v>
      </c>
      <c r="N55" s="7">
        <v>3.6853821419737816E-2</v>
      </c>
      <c r="O55" s="7">
        <v>3.9736914223074814E-2</v>
      </c>
      <c r="P55" s="7">
        <v>4.0122511485451762E-2</v>
      </c>
      <c r="Q55" s="7">
        <v>4.6662346079066754E-2</v>
      </c>
      <c r="R55" s="7">
        <v>4.858685296919657E-2</v>
      </c>
      <c r="S55" s="7">
        <v>4.9099360836722838E-2</v>
      </c>
      <c r="T55" s="7">
        <v>4.9960763798064349E-2</v>
      </c>
      <c r="U55" s="7">
        <f t="shared" ref="U55:U62" si="0">U10/$U$8</f>
        <v>0.10072992700729927</v>
      </c>
    </row>
    <row r="56" spans="1:21" customFormat="1" ht="18" customHeight="1">
      <c r="A56" s="36" t="s">
        <v>79</v>
      </c>
      <c r="B56" s="7">
        <v>0.19029850746268656</v>
      </c>
      <c r="C56" s="7">
        <v>0.16976127320954906</v>
      </c>
      <c r="D56" s="7">
        <v>0.15021008403361344</v>
      </c>
      <c r="E56" s="7">
        <v>0.14963967782958881</v>
      </c>
      <c r="F56" s="7">
        <v>0.13250366032210834</v>
      </c>
      <c r="G56" s="7">
        <v>0.13615595491928115</v>
      </c>
      <c r="H56" s="7">
        <v>0.12717337307501242</v>
      </c>
      <c r="I56" s="7">
        <v>0.14018073616927484</v>
      </c>
      <c r="J56" s="7">
        <v>0.15028535193405199</v>
      </c>
      <c r="K56" s="7">
        <v>0.14984193888303476</v>
      </c>
      <c r="L56" s="7">
        <v>0.14847611202635913</v>
      </c>
      <c r="M56" s="7">
        <v>0.1564670138888889</v>
      </c>
      <c r="N56" s="7">
        <v>0.17041800643086816</v>
      </c>
      <c r="O56" s="7">
        <v>0.18306385311044121</v>
      </c>
      <c r="P56" s="7">
        <v>0.20030627871362941</v>
      </c>
      <c r="Q56" s="7">
        <v>0.20900842514581983</v>
      </c>
      <c r="R56" s="7">
        <v>0.20450936805335027</v>
      </c>
      <c r="S56" s="7">
        <v>0.21150493898895992</v>
      </c>
      <c r="T56" s="7">
        <v>0.2226000523149359</v>
      </c>
      <c r="U56" s="7">
        <f t="shared" si="0"/>
        <v>0.24379562043795622</v>
      </c>
    </row>
    <row r="57" spans="1:21" customFormat="1" ht="18" customHeight="1">
      <c r="A57" s="36" t="s">
        <v>80</v>
      </c>
      <c r="B57" s="7">
        <v>1.7723880597014924E-2</v>
      </c>
      <c r="C57" s="7">
        <v>1.3925729442970823E-2</v>
      </c>
      <c r="D57" s="7">
        <v>8.9285714285714281E-3</v>
      </c>
      <c r="E57" s="7">
        <v>8.9020771513353119E-3</v>
      </c>
      <c r="F57" s="7">
        <v>7.6866764275256225E-3</v>
      </c>
      <c r="G57" s="7">
        <v>7.0057873895826989E-3</v>
      </c>
      <c r="H57" s="7">
        <v>8.1967213114754103E-3</v>
      </c>
      <c r="I57" s="7">
        <v>7.2735287635001099E-3</v>
      </c>
      <c r="J57" s="7">
        <v>7.6093849080532657E-3</v>
      </c>
      <c r="K57" s="7">
        <v>7.1654373024236037E-3</v>
      </c>
      <c r="L57" s="7">
        <v>6.5897858319604614E-3</v>
      </c>
      <c r="M57" s="7">
        <v>6.293402777777778E-3</v>
      </c>
      <c r="N57" s="7">
        <v>6.6782092505565174E-3</v>
      </c>
      <c r="O57" s="7">
        <v>7.3992874760208278E-3</v>
      </c>
      <c r="P57" s="7">
        <v>7.9632465543644712E-3</v>
      </c>
      <c r="Q57" s="7">
        <v>7.4530136098509394E-3</v>
      </c>
      <c r="R57" s="7">
        <v>9.2092727850111144E-3</v>
      </c>
      <c r="S57" s="7">
        <v>7.5537478210342826E-3</v>
      </c>
      <c r="T57" s="7">
        <v>8.6319644258435781E-3</v>
      </c>
      <c r="U57" s="7">
        <f t="shared" si="0"/>
        <v>9.0024330900243307E-3</v>
      </c>
    </row>
    <row r="58" spans="1:21" customFormat="1" ht="18" customHeight="1">
      <c r="A58" s="36" t="s">
        <v>81</v>
      </c>
      <c r="B58" s="7">
        <v>2.2388059701492536E-2</v>
      </c>
      <c r="C58" s="7">
        <v>1.3925729442970823E-2</v>
      </c>
      <c r="D58" s="7">
        <v>1.8382352941176471E-2</v>
      </c>
      <c r="E58" s="7">
        <v>1.9499788045782111E-2</v>
      </c>
      <c r="F58" s="7">
        <v>1.7569546120058566E-2</v>
      </c>
      <c r="G58" s="7">
        <v>1.5839171489491318E-2</v>
      </c>
      <c r="H58" s="7">
        <v>1.6145057128663685E-2</v>
      </c>
      <c r="I58" s="7">
        <v>1.454705752700022E-2</v>
      </c>
      <c r="J58" s="7">
        <v>1.2893679983090255E-2</v>
      </c>
      <c r="K58" s="7">
        <v>1.2012644889357217E-2</v>
      </c>
      <c r="L58" s="7">
        <v>1.256177924217463E-2</v>
      </c>
      <c r="M58" s="7">
        <v>1.3888888888888888E-2</v>
      </c>
      <c r="N58" s="7">
        <v>1.607717041800643E-2</v>
      </c>
      <c r="O58" s="7">
        <v>1.6168813373526995E-2</v>
      </c>
      <c r="P58" s="7">
        <v>1.562021439509954E-2</v>
      </c>
      <c r="Q58" s="7">
        <v>1.5230071289695399E-2</v>
      </c>
      <c r="R58" s="7">
        <v>1.8100984439504603E-2</v>
      </c>
      <c r="S58" s="7">
        <v>2.7600232423009879E-2</v>
      </c>
      <c r="T58" s="7">
        <v>4.0805650013078731E-2</v>
      </c>
      <c r="U58" s="7">
        <f t="shared" si="0"/>
        <v>3.6982968369829686E-2</v>
      </c>
    </row>
    <row r="59" spans="1:21" customFormat="1" ht="18" customHeight="1">
      <c r="A59" s="36" t="s">
        <v>82</v>
      </c>
      <c r="B59" s="38">
        <v>0.35727611940298509</v>
      </c>
      <c r="C59" s="38">
        <v>0.38594164456233421</v>
      </c>
      <c r="D59" s="38">
        <v>0.38025210084033612</v>
      </c>
      <c r="E59" s="38">
        <v>0.33531157270029671</v>
      </c>
      <c r="F59" s="38">
        <v>0.31551976573938506</v>
      </c>
      <c r="G59" s="38">
        <v>0.29393847091075237</v>
      </c>
      <c r="H59" s="38">
        <v>0.27396920019870841</v>
      </c>
      <c r="I59" s="38">
        <v>0.25810006612298875</v>
      </c>
      <c r="J59" s="38">
        <v>0.24307757345170156</v>
      </c>
      <c r="K59" s="38">
        <v>0.22381454162276079</v>
      </c>
      <c r="L59" s="38">
        <v>0.19336902800658978</v>
      </c>
      <c r="M59" s="38">
        <v>0.1892361111111111</v>
      </c>
      <c r="N59" s="38">
        <v>0.18303240168191937</v>
      </c>
      <c r="O59" s="38">
        <v>0.16607289668402303</v>
      </c>
      <c r="P59" s="38">
        <v>0.1675344563552833</v>
      </c>
      <c r="Q59" s="38">
        <v>0.16493843162670124</v>
      </c>
      <c r="R59" s="38">
        <v>0.16417910447761194</v>
      </c>
      <c r="S59" s="38">
        <v>0.17576990122022079</v>
      </c>
      <c r="T59" s="38">
        <v>0.18179440230185717</v>
      </c>
      <c r="U59" s="7">
        <f t="shared" si="0"/>
        <v>0.18102189781021899</v>
      </c>
    </row>
    <row r="60" spans="1:21" customFormat="1" ht="18" customHeight="1">
      <c r="A60" s="36" t="s">
        <v>83</v>
      </c>
      <c r="B60" s="38">
        <v>5.0373134328358209E-2</v>
      </c>
      <c r="C60" s="38">
        <v>3.9124668435013263E-2</v>
      </c>
      <c r="D60" s="38">
        <v>3.7815126050420166E-2</v>
      </c>
      <c r="E60" s="38">
        <v>3.0521407376006782E-2</v>
      </c>
      <c r="F60" s="38">
        <v>2.8184480234260616E-2</v>
      </c>
      <c r="G60" s="38">
        <v>2.1931160523911059E-2</v>
      </c>
      <c r="H60" s="38">
        <v>2.533532041728763E-2</v>
      </c>
      <c r="I60" s="38">
        <v>2.5347145690985232E-2</v>
      </c>
      <c r="J60" s="38">
        <v>2.4519129148171635E-2</v>
      </c>
      <c r="K60" s="38">
        <v>2.7608008429926237E-2</v>
      </c>
      <c r="L60" s="38">
        <v>3.1919275123558487E-2</v>
      </c>
      <c r="M60" s="38">
        <v>3.2552083333333336E-2</v>
      </c>
      <c r="N60" s="38">
        <v>3.5864457086322035E-2</v>
      </c>
      <c r="O60" s="38">
        <v>4.4121677171827897E-2</v>
      </c>
      <c r="P60" s="38">
        <v>5.0229709035222052E-2</v>
      </c>
      <c r="Q60" s="38">
        <v>5.4115359688917695E-2</v>
      </c>
      <c r="R60" s="38">
        <v>5.5890758971101934E-2</v>
      </c>
      <c r="S60" s="38">
        <v>5.7815223707147007E-2</v>
      </c>
      <c r="T60" s="38">
        <v>5.7546429505623858E-2</v>
      </c>
      <c r="U60" s="7">
        <f t="shared" si="0"/>
        <v>6.1313868613138686E-2</v>
      </c>
    </row>
    <row r="61" spans="1:21" customFormat="1" ht="18" customHeight="1">
      <c r="A61" s="36" t="s">
        <v>84</v>
      </c>
      <c r="B61" s="38">
        <v>3.7313432835820895E-3</v>
      </c>
      <c r="C61" s="38">
        <v>2.6525198938992041E-3</v>
      </c>
      <c r="D61" s="38">
        <v>2.1008403361344537E-3</v>
      </c>
      <c r="E61" s="38">
        <v>4.2390843577787198E-4</v>
      </c>
      <c r="F61" s="38">
        <v>7.320644216691069E-4</v>
      </c>
      <c r="G61" s="38">
        <v>6.0919890344197382E-4</v>
      </c>
      <c r="H61" s="38">
        <v>4.9677098857426726E-4</v>
      </c>
      <c r="I61" s="38">
        <v>2.2040996253030638E-4</v>
      </c>
      <c r="J61" s="38">
        <v>2.1137180300147959E-4</v>
      </c>
      <c r="K61" s="38">
        <v>2.1074815595363542E-4</v>
      </c>
      <c r="L61" s="38">
        <v>4.1186161449752884E-4</v>
      </c>
      <c r="M61" s="38">
        <v>4.3402777777777775E-4</v>
      </c>
      <c r="N61" s="38">
        <v>1.4840465001236705E-3</v>
      </c>
      <c r="O61" s="38">
        <v>1.6442861057824061E-3</v>
      </c>
      <c r="P61" s="38">
        <v>9.1883614088820824E-4</v>
      </c>
      <c r="Q61" s="38">
        <v>1.9442644199611147E-3</v>
      </c>
      <c r="R61" s="38">
        <v>1.5878056525881232E-3</v>
      </c>
      <c r="S61" s="38">
        <v>5.8105752469494478E-4</v>
      </c>
      <c r="T61" s="38">
        <v>7.8472403871305261E-4</v>
      </c>
      <c r="U61" s="7">
        <f t="shared" si="0"/>
        <v>4.8661800486618007E-4</v>
      </c>
    </row>
    <row r="62" spans="1:21" customFormat="1" ht="18" customHeight="1">
      <c r="A62" s="30" t="s">
        <v>87</v>
      </c>
      <c r="B62" s="57">
        <v>0</v>
      </c>
      <c r="C62" s="57">
        <v>0</v>
      </c>
      <c r="D62" s="57">
        <v>5.2521008403361342E-4</v>
      </c>
      <c r="E62" s="57">
        <v>4.2390843577787198E-4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3.2404406999351912E-4</v>
      </c>
      <c r="R62" s="57">
        <v>3.1756113051762465E-4</v>
      </c>
      <c r="S62" s="57">
        <v>2.9052876234747239E-4</v>
      </c>
      <c r="T62" s="57">
        <v>2.615746795710175E-4</v>
      </c>
      <c r="U62" s="102">
        <f t="shared" si="0"/>
        <v>4.8661800486618007E-4</v>
      </c>
    </row>
    <row r="63" spans="1:21" customFormat="1" ht="18" customHeight="1">
      <c r="A63" s="32" t="s">
        <v>51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customFormat="1" ht="18" customHeight="1">
      <c r="A66" s="79" t="s">
        <v>44</v>
      </c>
      <c r="B66" s="80">
        <v>2002</v>
      </c>
      <c r="C66" s="80">
        <v>2003</v>
      </c>
      <c r="D66" s="80">
        <v>2004</v>
      </c>
      <c r="E66" s="80">
        <v>2005</v>
      </c>
      <c r="F66" s="80">
        <v>2006</v>
      </c>
      <c r="G66" s="80">
        <v>2007</v>
      </c>
      <c r="H66" s="80">
        <v>2008</v>
      </c>
      <c r="I66" s="80">
        <v>2009</v>
      </c>
      <c r="J66" s="80">
        <v>2010</v>
      </c>
      <c r="K66" s="80">
        <v>2011</v>
      </c>
      <c r="L66" s="80">
        <v>2012</v>
      </c>
      <c r="M66" s="80">
        <v>2013</v>
      </c>
      <c r="N66" s="80">
        <v>2014</v>
      </c>
      <c r="O66" s="80">
        <v>2015</v>
      </c>
      <c r="P66" s="80">
        <v>2016</v>
      </c>
      <c r="Q66" s="80">
        <v>2017</v>
      </c>
      <c r="R66" s="80">
        <v>2018</v>
      </c>
      <c r="S66" s="80">
        <v>2019</v>
      </c>
      <c r="T66" s="80">
        <v>2020</v>
      </c>
      <c r="U66" s="80">
        <v>2021</v>
      </c>
    </row>
    <row r="67" spans="1:21" customFormat="1" ht="18" customHeight="1">
      <c r="A67" s="58" t="s">
        <v>76</v>
      </c>
      <c r="B67" s="54">
        <v>0.99999999999999989</v>
      </c>
      <c r="C67" s="54">
        <v>1</v>
      </c>
      <c r="D67" s="54">
        <v>0.99999999999999989</v>
      </c>
      <c r="E67" s="54">
        <v>1</v>
      </c>
      <c r="F67" s="54">
        <v>0.99999999999999989</v>
      </c>
      <c r="G67" s="54">
        <v>1.0000000000000002</v>
      </c>
      <c r="H67" s="54">
        <v>1</v>
      </c>
      <c r="I67" s="54">
        <v>1.0000000000000002</v>
      </c>
      <c r="J67" s="54">
        <v>1</v>
      </c>
      <c r="K67" s="54">
        <v>1</v>
      </c>
      <c r="L67" s="54">
        <v>1</v>
      </c>
      <c r="M67" s="54">
        <v>1</v>
      </c>
      <c r="N67" s="54">
        <v>0.99999999999999989</v>
      </c>
      <c r="O67" s="54">
        <v>1</v>
      </c>
      <c r="P67" s="54">
        <v>1</v>
      </c>
      <c r="Q67" s="54">
        <v>0.99999999999999989</v>
      </c>
      <c r="R67" s="54">
        <v>0.99999999999999989</v>
      </c>
      <c r="S67" s="54">
        <v>1.0000000000000002</v>
      </c>
      <c r="T67" s="54">
        <v>1</v>
      </c>
      <c r="U67" s="54">
        <v>1</v>
      </c>
    </row>
    <row r="68" spans="1:21" customFormat="1" ht="18" customHeight="1">
      <c r="A68" s="36" t="s">
        <v>77</v>
      </c>
      <c r="B68" s="7">
        <v>0.15723270440251572</v>
      </c>
      <c r="C68" s="7">
        <v>0.14884233737596472</v>
      </c>
      <c r="D68" s="7">
        <v>0.16967509025270758</v>
      </c>
      <c r="E68" s="7">
        <v>0.24258160237388723</v>
      </c>
      <c r="F68" s="7">
        <v>0.26907894736842103</v>
      </c>
      <c r="G68" s="7">
        <v>0.48230088495575218</v>
      </c>
      <c r="H68" s="7">
        <v>0.52137505509034821</v>
      </c>
      <c r="I68" s="7">
        <v>0.53144654088050314</v>
      </c>
      <c r="J68" s="7">
        <v>0.5348221044663134</v>
      </c>
      <c r="K68" s="7">
        <v>0.56098484848484853</v>
      </c>
      <c r="L68" s="7">
        <v>0.58317895516858098</v>
      </c>
      <c r="M68" s="7">
        <v>0.57689243027888448</v>
      </c>
      <c r="N68" s="7">
        <v>0.56235512285581823</v>
      </c>
      <c r="O68" s="7">
        <v>0.54260780287474331</v>
      </c>
      <c r="P68" s="7">
        <v>0.51506373117033599</v>
      </c>
      <c r="Q68" s="7">
        <v>0.49251870324189528</v>
      </c>
      <c r="R68" s="7">
        <v>0.49908925318761382</v>
      </c>
      <c r="S68" s="7">
        <v>0.46592178770949721</v>
      </c>
      <c r="T68" s="7">
        <v>0.43267776096822996</v>
      </c>
      <c r="U68" s="7">
        <f>U23/$U$22</f>
        <v>0.34667287110283851</v>
      </c>
    </row>
    <row r="69" spans="1:21" customFormat="1" ht="18" customHeight="1">
      <c r="A69" s="36" t="s">
        <v>78</v>
      </c>
      <c r="B69" s="7">
        <v>0.18396226415094338</v>
      </c>
      <c r="C69" s="7">
        <v>0.21278941565600881</v>
      </c>
      <c r="D69" s="7">
        <v>0.21841155234657039</v>
      </c>
      <c r="E69" s="7">
        <v>0.19807121661721069</v>
      </c>
      <c r="F69" s="7">
        <v>0.22302631578947368</v>
      </c>
      <c r="G69" s="7">
        <v>3.5951327433628319E-2</v>
      </c>
      <c r="H69" s="7">
        <v>3.2613486117232263E-2</v>
      </c>
      <c r="I69" s="7">
        <v>2.8301886792452831E-2</v>
      </c>
      <c r="J69" s="7">
        <v>2.838758516275549E-2</v>
      </c>
      <c r="K69" s="7">
        <v>2.9166666666666667E-2</v>
      </c>
      <c r="L69" s="7">
        <v>2.8899592441645052E-2</v>
      </c>
      <c r="M69" s="7">
        <v>2.9880478087649404E-2</v>
      </c>
      <c r="N69" s="7">
        <v>2.9207232267037551E-2</v>
      </c>
      <c r="O69" s="7">
        <v>3.2854209445585217E-2</v>
      </c>
      <c r="P69" s="7">
        <v>3.5341830822711473E-2</v>
      </c>
      <c r="Q69" s="7">
        <v>3.9276807980049878E-2</v>
      </c>
      <c r="R69" s="7">
        <v>4.0680024286581663E-2</v>
      </c>
      <c r="S69" s="7">
        <v>4.1340782122905026E-2</v>
      </c>
      <c r="T69" s="7">
        <v>3.8325769036812909E-2</v>
      </c>
      <c r="U69" s="7">
        <f t="shared" ref="U69:U76" si="1">U24/$U$22</f>
        <v>9.4927873429502097E-2</v>
      </c>
    </row>
    <row r="70" spans="1:21" customFormat="1" ht="18" customHeight="1">
      <c r="A70" s="36" t="s">
        <v>79</v>
      </c>
      <c r="B70" s="7">
        <v>0.26415094339622641</v>
      </c>
      <c r="C70" s="7">
        <v>0.22822491730981256</v>
      </c>
      <c r="D70" s="7">
        <v>0.20938628158844766</v>
      </c>
      <c r="E70" s="7">
        <v>0.20178041543026706</v>
      </c>
      <c r="F70" s="7">
        <v>0.17434210526315788</v>
      </c>
      <c r="G70" s="7">
        <v>0.18030973451327434</v>
      </c>
      <c r="H70" s="7">
        <v>0.16659321286910533</v>
      </c>
      <c r="I70" s="7">
        <v>0.17963836477987422</v>
      </c>
      <c r="J70" s="7">
        <v>0.19303557910673733</v>
      </c>
      <c r="K70" s="7">
        <v>0.18181818181818182</v>
      </c>
      <c r="L70" s="7">
        <v>0.18191922934420154</v>
      </c>
      <c r="M70" s="7">
        <v>0.19123505976095617</v>
      </c>
      <c r="N70" s="7">
        <v>0.21001390820584145</v>
      </c>
      <c r="O70" s="7">
        <v>0.22433264887063656</v>
      </c>
      <c r="P70" s="7">
        <v>0.24507531865585169</v>
      </c>
      <c r="Q70" s="7">
        <v>0.25498753117206985</v>
      </c>
      <c r="R70" s="7">
        <v>0.25015179113539771</v>
      </c>
      <c r="S70" s="7">
        <v>0.26368715083798883</v>
      </c>
      <c r="T70" s="7">
        <v>0.2849218356026223</v>
      </c>
      <c r="U70" s="7">
        <f t="shared" si="1"/>
        <v>0.3085155886458818</v>
      </c>
    </row>
    <row r="71" spans="1:21" customFormat="1" ht="18" customHeight="1">
      <c r="A71" s="36" t="s">
        <v>80</v>
      </c>
      <c r="B71" s="7">
        <v>1.10062893081761E-2</v>
      </c>
      <c r="C71" s="7">
        <v>8.8202866593164279E-3</v>
      </c>
      <c r="D71" s="7">
        <v>5.415162454873646E-3</v>
      </c>
      <c r="E71" s="7">
        <v>6.6765578635014835E-3</v>
      </c>
      <c r="F71" s="7">
        <v>5.9210526315789476E-3</v>
      </c>
      <c r="G71" s="7">
        <v>4.4247787610619468E-3</v>
      </c>
      <c r="H71" s="7">
        <v>3.0850594975760249E-3</v>
      </c>
      <c r="I71" s="7">
        <v>4.3238993710691823E-3</v>
      </c>
      <c r="J71" s="7">
        <v>4.163512490537472E-3</v>
      </c>
      <c r="K71" s="7">
        <v>4.1666666666666666E-3</v>
      </c>
      <c r="L71" s="7">
        <v>3.7050759540570581E-3</v>
      </c>
      <c r="M71" s="7">
        <v>3.5856573705179283E-3</v>
      </c>
      <c r="N71" s="7">
        <v>3.7088548910523874E-3</v>
      </c>
      <c r="O71" s="7">
        <v>4.6201232032854209E-3</v>
      </c>
      <c r="P71" s="7">
        <v>5.2143684820393976E-3</v>
      </c>
      <c r="Q71" s="7">
        <v>4.3640897755610969E-3</v>
      </c>
      <c r="R71" s="7">
        <v>4.8573163327261691E-3</v>
      </c>
      <c r="S71" s="7">
        <v>4.4692737430167594E-3</v>
      </c>
      <c r="T71" s="7">
        <v>5.5471507816439742E-3</v>
      </c>
      <c r="U71" s="7">
        <f t="shared" si="1"/>
        <v>5.1186598417868774E-3</v>
      </c>
    </row>
    <row r="72" spans="1:21" customFormat="1" ht="18" customHeight="1">
      <c r="A72" s="36" t="s">
        <v>81</v>
      </c>
      <c r="B72" s="7">
        <v>1.8867924528301886E-2</v>
      </c>
      <c r="C72" s="7">
        <v>9.9228224917309819E-3</v>
      </c>
      <c r="D72" s="7">
        <v>1.0830324909747292E-2</v>
      </c>
      <c r="E72" s="7">
        <v>1.1869436201780416E-2</v>
      </c>
      <c r="F72" s="7">
        <v>1.1842105263157895E-2</v>
      </c>
      <c r="G72" s="7">
        <v>1.1061946902654867E-2</v>
      </c>
      <c r="H72" s="7">
        <v>1.23402379903041E-2</v>
      </c>
      <c r="I72" s="7">
        <v>1.10062893081761E-2</v>
      </c>
      <c r="J72" s="7">
        <v>9.4625283875851632E-3</v>
      </c>
      <c r="K72" s="7">
        <v>1.0227272727272727E-2</v>
      </c>
      <c r="L72" s="7">
        <v>8.521674694331233E-3</v>
      </c>
      <c r="M72" s="7">
        <v>8.3665338645418329E-3</v>
      </c>
      <c r="N72" s="7">
        <v>7.8813166434863243E-3</v>
      </c>
      <c r="O72" s="7">
        <v>7.7002053388090345E-3</v>
      </c>
      <c r="P72" s="7">
        <v>7.5318655851680186E-3</v>
      </c>
      <c r="Q72" s="7">
        <v>6.8578553615960096E-3</v>
      </c>
      <c r="R72" s="7">
        <v>7.2859744990892532E-3</v>
      </c>
      <c r="S72" s="7">
        <v>1.2849162011173185E-2</v>
      </c>
      <c r="T72" s="7">
        <v>1.9667170953101363E-2</v>
      </c>
      <c r="U72" s="7">
        <f t="shared" si="1"/>
        <v>2.0939972080037228E-2</v>
      </c>
    </row>
    <row r="73" spans="1:21" customFormat="1" ht="18" customHeight="1">
      <c r="A73" s="36" t="s">
        <v>82</v>
      </c>
      <c r="B73" s="38">
        <v>0.31132075471698112</v>
      </c>
      <c r="C73" s="38">
        <v>0.34729878721058433</v>
      </c>
      <c r="D73" s="38">
        <v>0.33935018050541516</v>
      </c>
      <c r="E73" s="38">
        <v>0.30192878338278933</v>
      </c>
      <c r="F73" s="38">
        <v>0.27894736842105261</v>
      </c>
      <c r="G73" s="38">
        <v>0.26050884955752213</v>
      </c>
      <c r="H73" s="38">
        <v>0.23578669017188189</v>
      </c>
      <c r="I73" s="38">
        <v>0.21973270440251572</v>
      </c>
      <c r="J73" s="38">
        <v>0.20439061317183951</v>
      </c>
      <c r="K73" s="38">
        <v>0.18409090909090908</v>
      </c>
      <c r="L73" s="38">
        <v>0.15820674323823639</v>
      </c>
      <c r="M73" s="38">
        <v>0.15338645418326693</v>
      </c>
      <c r="N73" s="38">
        <v>0.14928140936485859</v>
      </c>
      <c r="O73" s="38">
        <v>0.13963039014373715</v>
      </c>
      <c r="P73" s="38">
        <v>0.1373117033603708</v>
      </c>
      <c r="Q73" s="38">
        <v>0.14152119700748131</v>
      </c>
      <c r="R73" s="38">
        <v>0.13721918639951428</v>
      </c>
      <c r="S73" s="38">
        <v>0.14692737430167599</v>
      </c>
      <c r="T73" s="38">
        <v>0.15279878971255673</v>
      </c>
      <c r="U73" s="7">
        <f t="shared" si="1"/>
        <v>0.15495579339227547</v>
      </c>
    </row>
    <row r="74" spans="1:21" customFormat="1" ht="18" customHeight="1">
      <c r="A74" s="36" t="s">
        <v>83</v>
      </c>
      <c r="B74" s="38">
        <v>5.1886792452830191E-2</v>
      </c>
      <c r="C74" s="38">
        <v>4.2998897464167588E-2</v>
      </c>
      <c r="D74" s="38">
        <v>4.5126353790613721E-2</v>
      </c>
      <c r="E74" s="38">
        <v>3.6350148367952521E-2</v>
      </c>
      <c r="F74" s="38">
        <v>3.6184210526315791E-2</v>
      </c>
      <c r="G74" s="38">
        <v>2.4889380530973452E-2</v>
      </c>
      <c r="H74" s="38">
        <v>2.7765535478184222E-2</v>
      </c>
      <c r="I74" s="38">
        <v>2.5157232704402517E-2</v>
      </c>
      <c r="J74" s="38">
        <v>2.5359576078728237E-2</v>
      </c>
      <c r="K74" s="38">
        <v>2.9166666666666667E-2</v>
      </c>
      <c r="L74" s="38">
        <v>3.4827713968136345E-2</v>
      </c>
      <c r="M74" s="38">
        <v>3.5856573705179286E-2</v>
      </c>
      <c r="N74" s="38">
        <v>3.6161335187760782E-2</v>
      </c>
      <c r="O74" s="38">
        <v>4.6714579055441477E-2</v>
      </c>
      <c r="P74" s="38">
        <v>5.3302433371958287E-2</v>
      </c>
      <c r="Q74" s="38">
        <v>5.7980049875311718E-2</v>
      </c>
      <c r="R74" s="38">
        <v>5.8287795992714025E-2</v>
      </c>
      <c r="S74" s="38">
        <v>6.3128491620111735E-2</v>
      </c>
      <c r="T74" s="38">
        <v>6.4044377206253153E-2</v>
      </c>
      <c r="U74" s="7">
        <f t="shared" si="1"/>
        <v>6.747324336900884E-2</v>
      </c>
    </row>
    <row r="75" spans="1:21" customFormat="1" ht="18" customHeight="1">
      <c r="A75" s="36" t="s">
        <v>84</v>
      </c>
      <c r="B75" s="38">
        <v>1.5723270440251573E-3</v>
      </c>
      <c r="C75" s="38">
        <v>1.1025358324145535E-3</v>
      </c>
      <c r="D75" s="38">
        <v>9.025270758122744E-4</v>
      </c>
      <c r="E75" s="38">
        <v>0</v>
      </c>
      <c r="F75" s="38">
        <v>6.5789473684210525E-4</v>
      </c>
      <c r="G75" s="38">
        <v>5.5309734513274336E-4</v>
      </c>
      <c r="H75" s="38">
        <v>4.4072278536800354E-4</v>
      </c>
      <c r="I75" s="38">
        <v>3.9308176100628933E-4</v>
      </c>
      <c r="J75" s="38">
        <v>3.7850113550340651E-4</v>
      </c>
      <c r="K75" s="38">
        <v>3.7878787878787879E-4</v>
      </c>
      <c r="L75" s="38">
        <v>7.4101519081141163E-4</v>
      </c>
      <c r="M75" s="38">
        <v>7.9681274900398409E-4</v>
      </c>
      <c r="N75" s="38">
        <v>1.3908205841446453E-3</v>
      </c>
      <c r="O75" s="38">
        <v>1.540041067761807E-3</v>
      </c>
      <c r="P75" s="38">
        <v>1.1587485515643105E-3</v>
      </c>
      <c r="Q75" s="38">
        <v>1.8703241895261845E-3</v>
      </c>
      <c r="R75" s="38">
        <v>1.8214936247723133E-3</v>
      </c>
      <c r="S75" s="38">
        <v>1.1173184357541898E-3</v>
      </c>
      <c r="T75" s="38">
        <v>1.5128593040847202E-3</v>
      </c>
      <c r="U75" s="7">
        <f t="shared" si="1"/>
        <v>9.3066542577943234E-4</v>
      </c>
    </row>
    <row r="76" spans="1:21" customFormat="1" ht="18" customHeight="1">
      <c r="A76" s="30" t="s">
        <v>87</v>
      </c>
      <c r="B76" s="57">
        <v>0</v>
      </c>
      <c r="C76" s="57">
        <v>0</v>
      </c>
      <c r="D76" s="57">
        <v>9.025270758122744E-4</v>
      </c>
      <c r="E76" s="57">
        <v>7.4183976261127599E-4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6.2344139650872816E-4</v>
      </c>
      <c r="R76" s="57">
        <v>6.0716454159077113E-4</v>
      </c>
      <c r="S76" s="57">
        <v>5.5865921787709492E-4</v>
      </c>
      <c r="T76" s="57">
        <v>5.0428643469490675E-4</v>
      </c>
      <c r="U76" s="102">
        <f t="shared" si="1"/>
        <v>4.6533271288971617E-4</v>
      </c>
    </row>
    <row r="77" spans="1:21" customFormat="1" ht="18" customHeight="1">
      <c r="A77" s="32" t="s">
        <v>51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:21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customFormat="1" ht="18" customHeight="1">
      <c r="A80" s="79" t="s">
        <v>45</v>
      </c>
      <c r="B80" s="80">
        <v>2002</v>
      </c>
      <c r="C80" s="80">
        <v>2003</v>
      </c>
      <c r="D80" s="80">
        <v>2004</v>
      </c>
      <c r="E80" s="80">
        <v>2005</v>
      </c>
      <c r="F80" s="80">
        <v>2006</v>
      </c>
      <c r="G80" s="80">
        <v>2007</v>
      </c>
      <c r="H80" s="80">
        <v>2008</v>
      </c>
      <c r="I80" s="80">
        <v>2009</v>
      </c>
      <c r="J80" s="80">
        <v>2010</v>
      </c>
      <c r="K80" s="80">
        <v>2011</v>
      </c>
      <c r="L80" s="80">
        <v>2012</v>
      </c>
      <c r="M80" s="80">
        <v>2013</v>
      </c>
      <c r="N80" s="80">
        <v>2014</v>
      </c>
      <c r="O80" s="80">
        <v>2015</v>
      </c>
      <c r="P80" s="80">
        <v>2016</v>
      </c>
      <c r="Q80" s="80">
        <v>2017</v>
      </c>
      <c r="R80" s="80">
        <v>2018</v>
      </c>
      <c r="S80" s="80">
        <v>2019</v>
      </c>
      <c r="T80" s="80">
        <v>2020</v>
      </c>
      <c r="U80" s="80">
        <v>2021</v>
      </c>
    </row>
    <row r="81" spans="1:21" customFormat="1" ht="18" customHeight="1">
      <c r="A81" s="58" t="s">
        <v>76</v>
      </c>
      <c r="B81" s="54">
        <v>1</v>
      </c>
      <c r="C81" s="54">
        <v>1</v>
      </c>
      <c r="D81" s="54">
        <v>1</v>
      </c>
      <c r="E81" s="54">
        <v>1</v>
      </c>
      <c r="F81" s="54">
        <v>1</v>
      </c>
      <c r="G81" s="54">
        <v>1</v>
      </c>
      <c r="H81" s="54">
        <v>1</v>
      </c>
      <c r="I81" s="54">
        <v>1</v>
      </c>
      <c r="J81" s="54">
        <v>1</v>
      </c>
      <c r="K81" s="54">
        <v>1.0000000000000002</v>
      </c>
      <c r="L81" s="54">
        <v>1</v>
      </c>
      <c r="M81" s="54">
        <v>1</v>
      </c>
      <c r="N81" s="54">
        <v>1</v>
      </c>
      <c r="O81" s="54">
        <v>1</v>
      </c>
      <c r="P81" s="54">
        <v>1</v>
      </c>
      <c r="Q81" s="54">
        <v>0.99999999999999978</v>
      </c>
      <c r="R81" s="54">
        <v>0.99999999999999989</v>
      </c>
      <c r="S81" s="54">
        <v>1</v>
      </c>
      <c r="T81" s="54">
        <v>0.99999999999999989</v>
      </c>
      <c r="U81" s="54">
        <v>0.99999999999999989</v>
      </c>
    </row>
    <row r="82" spans="1:21" customFormat="1" ht="18" customHeight="1">
      <c r="A82" s="36" t="s">
        <v>77</v>
      </c>
      <c r="B82" s="7">
        <v>0.23165137614678899</v>
      </c>
      <c r="C82" s="7">
        <v>0.2113144758735441</v>
      </c>
      <c r="D82" s="7">
        <v>0.21859296482412061</v>
      </c>
      <c r="E82" s="7">
        <v>0.28189910979228489</v>
      </c>
      <c r="F82" s="7">
        <v>0.28712871287128711</v>
      </c>
      <c r="G82" s="7">
        <v>0.48542372881355933</v>
      </c>
      <c r="H82" s="7">
        <v>0.49345475241889586</v>
      </c>
      <c r="I82" s="7">
        <v>0.50125439036628194</v>
      </c>
      <c r="J82" s="7">
        <v>0.51172809956917187</v>
      </c>
      <c r="K82" s="7">
        <v>0.52066508313539195</v>
      </c>
      <c r="L82" s="7">
        <v>0.55308298562818725</v>
      </c>
      <c r="M82" s="7">
        <v>0.54909437559580554</v>
      </c>
      <c r="N82" s="7">
        <v>0.53499469777306474</v>
      </c>
      <c r="O82" s="7">
        <v>0.54085831863609646</v>
      </c>
      <c r="P82" s="7">
        <v>0.51981806367771277</v>
      </c>
      <c r="Q82" s="7">
        <v>0.50877192982456143</v>
      </c>
      <c r="R82" s="7">
        <v>0.49600532623169108</v>
      </c>
      <c r="S82" s="7">
        <v>0.47397094430992737</v>
      </c>
      <c r="T82" s="7">
        <v>0.44293478260869568</v>
      </c>
      <c r="U82" s="7">
        <f>U37/$U$36</f>
        <v>0.38755736868944418</v>
      </c>
    </row>
    <row r="83" spans="1:21" customFormat="1" ht="18" customHeight="1">
      <c r="A83" s="36" t="s">
        <v>78</v>
      </c>
      <c r="B83" s="7">
        <v>0.15137614678899083</v>
      </c>
      <c r="C83" s="7">
        <v>0.18302828618968386</v>
      </c>
      <c r="D83" s="7">
        <v>0.2022613065326633</v>
      </c>
      <c r="E83" s="7">
        <v>0.19287833827893175</v>
      </c>
      <c r="F83" s="7">
        <v>0.21782178217821782</v>
      </c>
      <c r="G83" s="7">
        <v>4.6779661016949151E-2</v>
      </c>
      <c r="H83" s="7">
        <v>4.8377916903813316E-2</v>
      </c>
      <c r="I83" s="7">
        <v>4.6161565479177123E-2</v>
      </c>
      <c r="J83" s="7">
        <v>4.7391096218286265E-2</v>
      </c>
      <c r="K83" s="7">
        <v>4.5130641330166268E-2</v>
      </c>
      <c r="L83" s="7">
        <v>4.6824292999536395E-2</v>
      </c>
      <c r="M83" s="7">
        <v>4.5281220209723548E-2</v>
      </c>
      <c r="N83" s="7">
        <v>4.5599151643690349E-2</v>
      </c>
      <c r="O83" s="7">
        <v>4.7619047619047616E-2</v>
      </c>
      <c r="P83" s="7">
        <v>4.5484080571799868E-2</v>
      </c>
      <c r="Q83" s="7">
        <v>5.4655870445344132E-2</v>
      </c>
      <c r="R83" s="7">
        <v>5.7256990679094538E-2</v>
      </c>
      <c r="S83" s="7">
        <v>5.7506053268765137E-2</v>
      </c>
      <c r="T83" s="7">
        <v>6.25E-2</v>
      </c>
      <c r="U83" s="7">
        <f t="shared" ref="U83:U90" si="2">U38/$U$36</f>
        <v>0.10708822029576746</v>
      </c>
    </row>
    <row r="84" spans="1:21" customFormat="1" ht="18" customHeight="1">
      <c r="A84" s="36" t="s">
        <v>79</v>
      </c>
      <c r="B84" s="7">
        <v>8.2568807339449546E-2</v>
      </c>
      <c r="C84" s="7">
        <v>8.153078202995008E-2</v>
      </c>
      <c r="D84" s="7">
        <v>6.78391959798995E-2</v>
      </c>
      <c r="E84" s="7">
        <v>8.0118694362017809E-2</v>
      </c>
      <c r="F84" s="7">
        <v>8.003300330033003E-2</v>
      </c>
      <c r="G84" s="7">
        <v>8.2033898305084743E-2</v>
      </c>
      <c r="H84" s="7">
        <v>7.6266363118952754E-2</v>
      </c>
      <c r="I84" s="7">
        <v>8.9814350225790263E-2</v>
      </c>
      <c r="J84" s="7">
        <v>9.6218286261369079E-2</v>
      </c>
      <c r="K84" s="7">
        <v>0.10973871733966746</v>
      </c>
      <c r="L84" s="7">
        <v>0.10662957811775614</v>
      </c>
      <c r="M84" s="7">
        <v>0.11487130600571974</v>
      </c>
      <c r="N84" s="7">
        <v>0.12513255567338283</v>
      </c>
      <c r="O84" s="7">
        <v>0.13580246913580246</v>
      </c>
      <c r="P84" s="7">
        <v>0.15009746588693956</v>
      </c>
      <c r="Q84" s="7">
        <v>0.15924426450742241</v>
      </c>
      <c r="R84" s="7">
        <v>0.15446071904127828</v>
      </c>
      <c r="S84" s="7">
        <v>0.15496368038740921</v>
      </c>
      <c r="T84" s="7">
        <v>0.15543478260869564</v>
      </c>
      <c r="U84" s="7">
        <f t="shared" si="2"/>
        <v>0.17287098419173891</v>
      </c>
    </row>
    <row r="85" spans="1:21" customFormat="1" ht="18" customHeight="1">
      <c r="A85" s="36" t="s">
        <v>80</v>
      </c>
      <c r="B85" s="7">
        <v>2.7522935779816515E-2</v>
      </c>
      <c r="C85" s="7">
        <v>2.1630615640599003E-2</v>
      </c>
      <c r="D85" s="7">
        <v>1.3819095477386936E-2</v>
      </c>
      <c r="E85" s="7">
        <v>1.1869436201780416E-2</v>
      </c>
      <c r="F85" s="7">
        <v>9.9009900990099011E-3</v>
      </c>
      <c r="G85" s="7">
        <v>1.0169491525423728E-2</v>
      </c>
      <c r="H85" s="7">
        <v>1.4797951052931132E-2</v>
      </c>
      <c r="I85" s="7">
        <v>1.1038635223281485E-2</v>
      </c>
      <c r="J85" s="7">
        <v>1.1967448539971278E-2</v>
      </c>
      <c r="K85" s="7">
        <v>1.0926365795724466E-2</v>
      </c>
      <c r="L85" s="7">
        <v>1.0199350950394067E-2</v>
      </c>
      <c r="M85" s="7">
        <v>9.5328884652049577E-3</v>
      </c>
      <c r="N85" s="7">
        <v>1.007423117709438E-2</v>
      </c>
      <c r="O85" s="7">
        <v>1.0582010582010581E-2</v>
      </c>
      <c r="P85" s="7">
        <v>1.1046133853151396E-2</v>
      </c>
      <c r="Q85" s="7">
        <v>1.0796221322537112E-2</v>
      </c>
      <c r="R85" s="7">
        <v>1.3981358189081226E-2</v>
      </c>
      <c r="S85" s="7">
        <v>1.0895883777239709E-2</v>
      </c>
      <c r="T85" s="7">
        <v>1.1956521739130435E-2</v>
      </c>
      <c r="U85" s="7">
        <f t="shared" si="2"/>
        <v>1.3258541560428353E-2</v>
      </c>
    </row>
    <row r="86" spans="1:21" customFormat="1" ht="18" customHeight="1">
      <c r="A86" s="36" t="s">
        <v>81</v>
      </c>
      <c r="B86" s="7">
        <v>2.7522935779816515E-2</v>
      </c>
      <c r="C86" s="7">
        <v>1.9966722129783693E-2</v>
      </c>
      <c r="D86" s="7">
        <v>2.8894472361809045E-2</v>
      </c>
      <c r="E86" s="7">
        <v>2.967359050445104E-2</v>
      </c>
      <c r="F86" s="7">
        <v>2.4752475247524754E-2</v>
      </c>
      <c r="G86" s="7">
        <v>2.169491525423729E-2</v>
      </c>
      <c r="H86" s="7">
        <v>2.105862265224815E-2</v>
      </c>
      <c r="I86" s="7">
        <v>1.9066733567486203E-2</v>
      </c>
      <c r="J86" s="7">
        <v>1.723312589755864E-2</v>
      </c>
      <c r="K86" s="7">
        <v>1.4251781472684086E-2</v>
      </c>
      <c r="L86" s="7">
        <v>1.761706073249884E-2</v>
      </c>
      <c r="M86" s="7">
        <v>2.0495710200190656E-2</v>
      </c>
      <c r="N86" s="7">
        <v>2.5450689289501591E-2</v>
      </c>
      <c r="O86" s="7">
        <v>2.5867136978248089E-2</v>
      </c>
      <c r="P86" s="7">
        <v>2.4691358024691357E-2</v>
      </c>
      <c r="Q86" s="7">
        <v>2.4291497975708502E-2</v>
      </c>
      <c r="R86" s="7">
        <v>2.9960053262316912E-2</v>
      </c>
      <c r="S86" s="7">
        <v>4.3583535108958835E-2</v>
      </c>
      <c r="T86" s="7">
        <v>6.3586956521739124E-2</v>
      </c>
      <c r="U86" s="7">
        <f t="shared" si="2"/>
        <v>5.4563997960224375E-2</v>
      </c>
    </row>
    <row r="87" spans="1:21" customFormat="1" ht="18" customHeight="1">
      <c r="A87" s="36" t="s">
        <v>82</v>
      </c>
      <c r="B87" s="38">
        <v>0.4243119266055046</v>
      </c>
      <c r="C87" s="38">
        <v>0.44425956738768718</v>
      </c>
      <c r="D87" s="38">
        <v>0.43718592964824121</v>
      </c>
      <c r="E87" s="38">
        <v>0.37982195845697331</v>
      </c>
      <c r="F87" s="38">
        <v>0.36138613861386137</v>
      </c>
      <c r="G87" s="38">
        <v>0.33491525423728813</v>
      </c>
      <c r="H87" s="38">
        <v>0.3232783153101878</v>
      </c>
      <c r="I87" s="38">
        <v>0.30707476166583042</v>
      </c>
      <c r="J87" s="38">
        <v>0.29200574437529919</v>
      </c>
      <c r="K87" s="38">
        <v>0.27363420427553442</v>
      </c>
      <c r="L87" s="38">
        <v>0.23736671302735279</v>
      </c>
      <c r="M87" s="38">
        <v>0.23212583412774071</v>
      </c>
      <c r="N87" s="38">
        <v>0.22163308589607636</v>
      </c>
      <c r="O87" s="38">
        <v>0.19635508524397413</v>
      </c>
      <c r="P87" s="38">
        <v>0.2014294996751137</v>
      </c>
      <c r="Q87" s="38">
        <v>0.19028340080971659</v>
      </c>
      <c r="R87" s="38">
        <v>0.19374167776298268</v>
      </c>
      <c r="S87" s="38">
        <v>0.20702179176755447</v>
      </c>
      <c r="T87" s="38">
        <v>0.21304347826086956</v>
      </c>
      <c r="U87" s="7">
        <f t="shared" si="2"/>
        <v>0.20958694543600204</v>
      </c>
    </row>
    <row r="88" spans="1:21" customFormat="1" ht="18" customHeight="1">
      <c r="A88" s="36" t="s">
        <v>83</v>
      </c>
      <c r="B88" s="38">
        <v>4.8165137614678902E-2</v>
      </c>
      <c r="C88" s="38">
        <v>3.3277870216306155E-2</v>
      </c>
      <c r="D88" s="38">
        <v>2.7638190954773871E-2</v>
      </c>
      <c r="E88" s="38">
        <v>2.274975272007913E-2</v>
      </c>
      <c r="F88" s="38">
        <v>1.8151815181518153E-2</v>
      </c>
      <c r="G88" s="38">
        <v>1.8305084745762711E-2</v>
      </c>
      <c r="H88" s="38">
        <v>2.21969265793967E-2</v>
      </c>
      <c r="I88" s="38">
        <v>2.5589563472152535E-2</v>
      </c>
      <c r="J88" s="38">
        <v>2.3456199138343705E-2</v>
      </c>
      <c r="K88" s="38">
        <v>2.5653206650831355E-2</v>
      </c>
      <c r="L88" s="38">
        <v>2.8280018544274456E-2</v>
      </c>
      <c r="M88" s="38">
        <v>2.8598665395614873E-2</v>
      </c>
      <c r="N88" s="38">
        <v>3.5524920466595972E-2</v>
      </c>
      <c r="O88" s="38">
        <v>4.1152263374485597E-2</v>
      </c>
      <c r="P88" s="38">
        <v>4.6783625730994149E-2</v>
      </c>
      <c r="Q88" s="38">
        <v>4.9932523616734142E-2</v>
      </c>
      <c r="R88" s="38">
        <v>5.3262316910785618E-2</v>
      </c>
      <c r="S88" s="38">
        <v>5.2058111380145281E-2</v>
      </c>
      <c r="T88" s="38">
        <v>5.0543478260869565E-2</v>
      </c>
      <c r="U88" s="7">
        <f t="shared" si="2"/>
        <v>5.4563997960224375E-2</v>
      </c>
    </row>
    <row r="89" spans="1:21" customFormat="1" ht="18" customHeight="1">
      <c r="A89" s="36" t="s">
        <v>84</v>
      </c>
      <c r="B89" s="38">
        <v>6.8807339449541288E-3</v>
      </c>
      <c r="C89" s="38">
        <v>4.9916805324459234E-3</v>
      </c>
      <c r="D89" s="38">
        <v>3.7688442211055275E-3</v>
      </c>
      <c r="E89" s="38">
        <v>9.8911968348170125E-4</v>
      </c>
      <c r="F89" s="38">
        <v>8.2508250825082509E-4</v>
      </c>
      <c r="G89" s="38">
        <v>6.779661016949153E-4</v>
      </c>
      <c r="H89" s="38">
        <v>5.6915196357427435E-4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1.5906680805938495E-3</v>
      </c>
      <c r="O89" s="38">
        <v>1.7636684303350969E-3</v>
      </c>
      <c r="P89" s="38">
        <v>6.4977257959714096E-4</v>
      </c>
      <c r="Q89" s="38">
        <v>2.0242914979757085E-3</v>
      </c>
      <c r="R89" s="38">
        <v>1.3315579227696406E-3</v>
      </c>
      <c r="S89" s="38">
        <v>0</v>
      </c>
      <c r="T89" s="38">
        <v>0</v>
      </c>
      <c r="U89" s="7">
        <f t="shared" si="2"/>
        <v>0</v>
      </c>
    </row>
    <row r="90" spans="1:21" customFormat="1" ht="18" customHeight="1">
      <c r="A90" s="30" t="s">
        <v>87</v>
      </c>
      <c r="B90" s="57">
        <v>0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57">
        <v>0</v>
      </c>
      <c r="S90" s="57">
        <v>0</v>
      </c>
      <c r="T90" s="57">
        <v>0</v>
      </c>
      <c r="U90" s="102">
        <f t="shared" si="2"/>
        <v>5.099439061703213E-4</v>
      </c>
    </row>
    <row r="91" spans="1:21" customFormat="1" ht="18" customHeight="1">
      <c r="A91" s="32" t="s">
        <v>51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1" customFormat="1" ht="18" customHeight="1"/>
    <row r="93" spans="1:21" customFormat="1" ht="18" customHeight="1"/>
    <row r="94" spans="1:21" customFormat="1" ht="18" customHeight="1"/>
    <row r="95" spans="1:21" customFormat="1" ht="18" customHeight="1"/>
    <row r="96" spans="1:21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Mireia Hontanares Belda Cortés</cp:lastModifiedBy>
  <cp:revision/>
  <dcterms:created xsi:type="dcterms:W3CDTF">2021-03-04T08:29:51Z</dcterms:created>
  <dcterms:modified xsi:type="dcterms:W3CDTF">2023-03-02T12:16:15Z</dcterms:modified>
  <cp:category/>
  <cp:contentStatus/>
</cp:coreProperties>
</file>