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4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1" documentId="11_BC24DDE1C22FD0B8E964D1B61CA0F7CA97E10D0F" xr6:coauthVersionLast="47" xr6:coauthVersionMax="47" xr10:uidLastSave="{DE6CCCE1-9BF6-4E2A-ACFA-7F60F3831C08}"/>
  <bookViews>
    <workbookView xWindow="0" yWindow="0" windowWidth="28800" windowHeight="12030" xr2:uid="{00000000-000D-0000-FFFF-FFFF00000000}"/>
  </bookViews>
  <sheets>
    <sheet name="Index" sheetId="1" r:id="rId1"/>
    <sheet name="població aturada" sheetId="2" r:id="rId2"/>
    <sheet name="Població Sub-ocupada" sheetId="3" r:id="rId3"/>
    <sheet name="Població desanimada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3" l="1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T31" i="3"/>
  <c r="U31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D40" i="3"/>
  <c r="D31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D20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D7" i="3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D40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D31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D7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D20" i="4"/>
  <c r="AP46" i="3"/>
  <c r="AQ46" i="3"/>
  <c r="AR46" i="3"/>
  <c r="AS46" i="3"/>
  <c r="AP47" i="3"/>
  <c r="AQ47" i="3"/>
  <c r="AR47" i="3"/>
  <c r="AS47" i="3"/>
  <c r="AP48" i="3"/>
  <c r="AQ48" i="3"/>
  <c r="AR48" i="3"/>
  <c r="AS48" i="3"/>
  <c r="AP49" i="3"/>
  <c r="AQ49" i="3"/>
  <c r="AR49" i="3"/>
  <c r="AS49" i="3"/>
  <c r="AP50" i="3"/>
  <c r="AQ50" i="3"/>
  <c r="AR50" i="3"/>
  <c r="AS50" i="3"/>
  <c r="AP51" i="3"/>
  <c r="AQ51" i="3"/>
  <c r="AR51" i="3"/>
  <c r="AS51" i="3"/>
  <c r="AR45" i="3"/>
  <c r="AQ45" i="3"/>
  <c r="AP45" i="3"/>
  <c r="AS45" i="3" s="1"/>
  <c r="V40" i="2"/>
  <c r="V30" i="2"/>
</calcChain>
</file>

<file path=xl/sharedStrings.xml><?xml version="1.0" encoding="utf-8"?>
<sst xmlns="http://schemas.openxmlformats.org/spreadsheetml/2006/main" count="104" uniqueCount="37">
  <si>
    <t>INDEX</t>
  </si>
  <si>
    <t>Població aturada</t>
  </si>
  <si>
    <t>Població subocupada</t>
  </si>
  <si>
    <t>Població desanimada</t>
  </si>
  <si>
    <t>Fonts: Dades Social Lab i Encuesta de població Activa del INE</t>
  </si>
  <si>
    <t>Actualización y elaboración por Carlos Nicolás Colman</t>
  </si>
  <si>
    <t>1.1</t>
  </si>
  <si>
    <t>Població aturada total segons sexe</t>
  </si>
  <si>
    <t>País Valencià</t>
  </si>
  <si>
    <t xml:space="preserve">Hòmens </t>
  </si>
  <si>
    <t>Dones</t>
  </si>
  <si>
    <t>Total</t>
  </si>
  <si>
    <t>1.2</t>
  </si>
  <si>
    <t>Població aturada total segons edat</t>
  </si>
  <si>
    <t>16 a 29 anys</t>
  </si>
  <si>
    <t>30 a 44 anys</t>
  </si>
  <si>
    <t>45 a 54 anys</t>
  </si>
  <si>
    <t>55 a 64 anys</t>
  </si>
  <si>
    <t>65 anys i més</t>
  </si>
  <si>
    <t xml:space="preserve">                            -  </t>
  </si>
  <si>
    <t>1.3</t>
  </si>
  <si>
    <t>Població aturada  segon formació</t>
  </si>
  <si>
    <t xml:space="preserve">Primera etapa d'educació secundaria o inferior </t>
  </si>
  <si>
    <t>Segona etapa d'educació secundaria</t>
  </si>
  <si>
    <t>Educació superior</t>
  </si>
  <si>
    <t>1.4</t>
  </si>
  <si>
    <t>Població aturada  segons nacionalitat</t>
  </si>
  <si>
    <t>Espanyola</t>
  </si>
  <si>
    <t>Estrangera</t>
  </si>
  <si>
    <t>Població subocupada total segons sexe</t>
  </si>
  <si>
    <t>Població subocupada total segons edat</t>
  </si>
  <si>
    <t>Població subocupada  segon formació</t>
  </si>
  <si>
    <t>Població subocupada  segons nacionalitat</t>
  </si>
  <si>
    <t>Població desanimada total segons sexe</t>
  </si>
  <si>
    <t>Població desanimada total segons edat</t>
  </si>
  <si>
    <t>Població desanimada segon formació</t>
  </si>
  <si>
    <t>Població desanimada  segons nacionalitat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</si>
</sst>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Aptos Narrow"/>
      <scheme val="minor"/>
    </font>
    <font>
      <b/>
      <sz val="11"/>
      <color theme="1"/>
      <name val="Calibri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2EFDA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rgb="FF70AD47"/>
      </left>
      <right style="thin">
        <color rgb="FF70AD47"/>
      </right>
      <top style="thin">
        <color rgb="FF70AD47"/>
      </top>
      <bottom style="thin">
        <color rgb="FF70AD47"/>
      </bottom>
      <diagonal/>
    </border>
    <border>
      <left/>
      <right style="thin">
        <color rgb="FF70AD47"/>
      </right>
      <top style="thin">
        <color rgb="FF70AD47"/>
      </top>
      <bottom style="thin">
        <color rgb="FF70AD47"/>
      </bottom>
      <diagonal/>
    </border>
    <border>
      <left style="thin">
        <color rgb="FF70AD47"/>
      </left>
      <right style="thin">
        <color rgb="FF70AD47"/>
      </right>
      <top style="thin">
        <color rgb="FF70AD47"/>
      </top>
      <bottom/>
      <diagonal/>
    </border>
    <border>
      <left style="thin">
        <color rgb="FF70AD47"/>
      </left>
      <right style="thin">
        <color rgb="FF70AD47"/>
      </right>
      <top/>
      <bottom/>
      <diagonal/>
    </border>
    <border>
      <left style="thin">
        <color rgb="FF70AD47"/>
      </left>
      <right style="thin">
        <color rgb="FF70AD47"/>
      </right>
      <top/>
      <bottom style="thin">
        <color rgb="FF70AD47"/>
      </bottom>
      <diagonal/>
    </border>
    <border>
      <left/>
      <right style="thin">
        <color rgb="FF70AD47"/>
      </right>
      <top/>
      <bottom style="thin">
        <color rgb="FF70AD47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3" fillId="0" borderId="2" xfId="0" applyFont="1" applyBorder="1"/>
    <xf numFmtId="0" fontId="2" fillId="0" borderId="6" xfId="0" applyFont="1" applyBorder="1"/>
    <xf numFmtId="3" fontId="2" fillId="0" borderId="6" xfId="0" applyNumberFormat="1" applyFont="1" applyBorder="1"/>
    <xf numFmtId="0" fontId="3" fillId="0" borderId="6" xfId="0" applyFont="1" applyBorder="1"/>
    <xf numFmtId="3" fontId="3" fillId="0" borderId="6" xfId="0" applyNumberFormat="1" applyFont="1" applyBorder="1"/>
    <xf numFmtId="0" fontId="0" fillId="3" borderId="0" xfId="0" applyFill="1"/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4" borderId="0" xfId="0" applyFill="1"/>
    <xf numFmtId="3" fontId="5" fillId="0" borderId="0" xfId="0" applyNumberFormat="1" applyFont="1"/>
    <xf numFmtId="3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/>
    <xf numFmtId="3" fontId="1" fillId="0" borderId="0" xfId="0" applyNumberFormat="1" applyFont="1"/>
    <xf numFmtId="0" fontId="6" fillId="4" borderId="0" xfId="1" applyFill="1"/>
    <xf numFmtId="0" fontId="4" fillId="4" borderId="0" xfId="0" applyFont="1" applyFill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18</xdr:col>
      <xdr:colOff>590550</xdr:colOff>
      <xdr:row>26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08048F-608D-4274-A552-DFF86C9B6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0"/>
          <a:ext cx="7296150" cy="501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8:D36"/>
  <sheetViews>
    <sheetView showGridLines="0" tabSelected="1" workbookViewId="0">
      <selection activeCell="A36" sqref="A36"/>
    </sheetView>
  </sheetViews>
  <sheetFormatPr defaultColWidth="9.140625" defaultRowHeight="14.25"/>
  <cols>
    <col min="1" max="16384" width="9.140625" style="13"/>
  </cols>
  <sheetData>
    <row r="28" spans="1:4">
      <c r="B28" s="20" t="s">
        <v>0</v>
      </c>
      <c r="C28" s="20"/>
      <c r="D28" s="20"/>
    </row>
    <row r="29" spans="1:4">
      <c r="B29" s="20"/>
      <c r="C29" s="20"/>
      <c r="D29" s="20"/>
    </row>
    <row r="30" spans="1:4">
      <c r="A30" s="19" t="s">
        <v>1</v>
      </c>
    </row>
    <row r="31" spans="1:4">
      <c r="A31" s="19" t="s">
        <v>2</v>
      </c>
      <c r="B31" s="19"/>
    </row>
    <row r="32" spans="1:4">
      <c r="A32" s="19" t="s">
        <v>3</v>
      </c>
      <c r="B32" s="19"/>
    </row>
    <row r="35" spans="1:1">
      <c r="A35" s="13" t="s">
        <v>4</v>
      </c>
    </row>
    <row r="36" spans="1:1" ht="15">
      <c r="A36" s="13" t="s">
        <v>5</v>
      </c>
    </row>
  </sheetData>
  <mergeCells count="1">
    <mergeCell ref="B28:D29"/>
  </mergeCells>
  <hyperlinks>
    <hyperlink ref="A30" location="'població aturada'!A1" display="Població aturada" xr:uid="{00000000-0004-0000-0000-000000000000}"/>
    <hyperlink ref="A31:B31" location="'Població Sub-ocupada'!A1" display="Població subocupada" xr:uid="{00000000-0004-0000-0000-000001000000}"/>
    <hyperlink ref="A32:B32" location="'Població desanimada'!A1" display="Població desanimada" xr:uid="{00000000-0004-0000-0000-000002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V40"/>
  <sheetViews>
    <sheetView workbookViewId="0">
      <selection activeCell="A12" sqref="A12:B12"/>
    </sheetView>
  </sheetViews>
  <sheetFormatPr defaultColWidth="9" defaultRowHeight="14.25"/>
  <cols>
    <col min="2" max="2" width="15" customWidth="1"/>
    <col min="3" max="3" width="16.140625" customWidth="1"/>
    <col min="29" max="29" width="54.7109375" bestFit="1" customWidth="1"/>
    <col min="30" max="30" width="14.7109375" customWidth="1"/>
    <col min="35" max="35" width="15.140625" customWidth="1"/>
  </cols>
  <sheetData>
    <row r="2" spans="1:22" ht="15">
      <c r="A2" s="1" t="s">
        <v>6</v>
      </c>
      <c r="B2" s="1" t="s">
        <v>7</v>
      </c>
    </row>
    <row r="4" spans="1:22" ht="15">
      <c r="B4" s="2"/>
      <c r="C4" s="2"/>
      <c r="D4" s="3">
        <v>2005</v>
      </c>
      <c r="E4" s="4">
        <v>2006</v>
      </c>
      <c r="F4" s="4">
        <v>2007</v>
      </c>
      <c r="G4" s="4">
        <v>2008</v>
      </c>
      <c r="H4" s="4">
        <v>2009</v>
      </c>
      <c r="I4" s="4">
        <v>2010</v>
      </c>
      <c r="J4" s="4">
        <v>2011</v>
      </c>
      <c r="K4" s="4">
        <v>2012</v>
      </c>
      <c r="L4" s="4">
        <v>2013</v>
      </c>
      <c r="M4" s="4">
        <v>2014</v>
      </c>
      <c r="N4" s="4">
        <v>2015</v>
      </c>
      <c r="O4" s="4">
        <v>2016</v>
      </c>
      <c r="P4" s="4">
        <v>2017</v>
      </c>
      <c r="Q4" s="4">
        <v>2018</v>
      </c>
      <c r="R4" s="4">
        <v>2019</v>
      </c>
      <c r="S4" s="4">
        <v>2020</v>
      </c>
      <c r="T4" s="4">
        <v>2021</v>
      </c>
      <c r="U4" s="4">
        <v>2022</v>
      </c>
      <c r="V4" s="4">
        <v>2023</v>
      </c>
    </row>
    <row r="5" spans="1:22" ht="15">
      <c r="B5" s="21" t="s">
        <v>8</v>
      </c>
      <c r="C5" s="5" t="s">
        <v>9</v>
      </c>
      <c r="D5" s="7">
        <v>99433</v>
      </c>
      <c r="E5" s="7">
        <v>80661</v>
      </c>
      <c r="F5" s="7">
        <v>97888</v>
      </c>
      <c r="G5" s="7">
        <v>149600</v>
      </c>
      <c r="H5" s="7">
        <v>292446</v>
      </c>
      <c r="I5" s="7">
        <v>330352</v>
      </c>
      <c r="J5" s="7">
        <v>310183</v>
      </c>
      <c r="K5" s="7">
        <v>373600</v>
      </c>
      <c r="L5" s="7">
        <v>367311</v>
      </c>
      <c r="M5" s="7">
        <v>340809</v>
      </c>
      <c r="N5" s="7">
        <v>291951</v>
      </c>
      <c r="O5" s="7">
        <v>248991</v>
      </c>
      <c r="P5" s="7">
        <v>211661</v>
      </c>
      <c r="Q5" s="7">
        <v>186306</v>
      </c>
      <c r="R5" s="7">
        <v>159573</v>
      </c>
      <c r="S5" s="7">
        <v>188138</v>
      </c>
      <c r="T5" s="7">
        <v>186507</v>
      </c>
      <c r="U5" s="7">
        <v>148102</v>
      </c>
      <c r="V5" s="7">
        <v>147554</v>
      </c>
    </row>
    <row r="6" spans="1:22" ht="15">
      <c r="B6" s="22"/>
      <c r="C6" s="8" t="s">
        <v>10</v>
      </c>
      <c r="D6" s="7">
        <v>110496</v>
      </c>
      <c r="E6" s="7">
        <v>101670</v>
      </c>
      <c r="F6" s="7">
        <v>115009</v>
      </c>
      <c r="G6" s="7">
        <v>137881</v>
      </c>
      <c r="H6" s="7">
        <v>235160</v>
      </c>
      <c r="I6" s="7">
        <v>256357</v>
      </c>
      <c r="J6" s="7">
        <v>264019</v>
      </c>
      <c r="K6" s="7">
        <v>288185</v>
      </c>
      <c r="L6" s="7">
        <v>337552</v>
      </c>
      <c r="M6" s="7">
        <v>299984</v>
      </c>
      <c r="N6" s="7">
        <v>266475</v>
      </c>
      <c r="O6" s="7">
        <v>270638</v>
      </c>
      <c r="P6" s="7">
        <v>240037</v>
      </c>
      <c r="Q6" s="7">
        <v>194031</v>
      </c>
      <c r="R6" s="7">
        <v>188445</v>
      </c>
      <c r="S6" s="7">
        <v>202997</v>
      </c>
      <c r="T6" s="7">
        <v>223351</v>
      </c>
      <c r="U6" s="7">
        <v>170509</v>
      </c>
      <c r="V6" s="7">
        <v>163786</v>
      </c>
    </row>
    <row r="7" spans="1:22" ht="15">
      <c r="B7" s="23"/>
      <c r="C7" s="8" t="s">
        <v>11</v>
      </c>
      <c r="D7" s="9">
        <v>209929</v>
      </c>
      <c r="E7" s="9">
        <v>182331</v>
      </c>
      <c r="F7" s="9">
        <v>212897</v>
      </c>
      <c r="G7" s="9">
        <v>287481</v>
      </c>
      <c r="H7" s="9">
        <v>527606</v>
      </c>
      <c r="I7" s="9">
        <v>586709</v>
      </c>
      <c r="J7" s="9">
        <v>574202</v>
      </c>
      <c r="K7" s="9">
        <v>661785</v>
      </c>
      <c r="L7" s="9">
        <v>704863</v>
      </c>
      <c r="M7" s="9">
        <v>640793</v>
      </c>
      <c r="N7" s="9">
        <v>558426</v>
      </c>
      <c r="O7" s="9">
        <v>519629</v>
      </c>
      <c r="P7" s="9">
        <v>451698</v>
      </c>
      <c r="Q7" s="9">
        <v>380337</v>
      </c>
      <c r="R7" s="9">
        <v>348018</v>
      </c>
      <c r="S7" s="9">
        <v>391135</v>
      </c>
      <c r="T7" s="9">
        <v>409858</v>
      </c>
      <c r="U7" s="9">
        <v>318611</v>
      </c>
      <c r="V7" s="14">
        <v>310200</v>
      </c>
    </row>
    <row r="10" spans="1:22" s="10" customFormat="1"/>
    <row r="12" spans="1:22" ht="15">
      <c r="A12" s="1" t="s">
        <v>12</v>
      </c>
      <c r="B12" s="1" t="s">
        <v>13</v>
      </c>
    </row>
    <row r="14" spans="1:22" ht="15">
      <c r="B14" s="2"/>
      <c r="C14" s="2"/>
      <c r="D14" s="3">
        <v>2005</v>
      </c>
      <c r="E14" s="4">
        <v>2006</v>
      </c>
      <c r="F14" s="4">
        <v>2007</v>
      </c>
      <c r="G14" s="4">
        <v>2008</v>
      </c>
      <c r="H14" s="4">
        <v>2009</v>
      </c>
      <c r="I14" s="4">
        <v>2010</v>
      </c>
      <c r="J14" s="4">
        <v>2011</v>
      </c>
      <c r="K14" s="4">
        <v>2012</v>
      </c>
      <c r="L14" s="4">
        <v>2013</v>
      </c>
      <c r="M14" s="4">
        <v>2014</v>
      </c>
      <c r="N14" s="4">
        <v>2015</v>
      </c>
      <c r="O14" s="4">
        <v>2016</v>
      </c>
      <c r="P14" s="4">
        <v>2017</v>
      </c>
      <c r="Q14" s="4">
        <v>2018</v>
      </c>
      <c r="R14" s="4">
        <v>2019</v>
      </c>
      <c r="S14" s="4">
        <v>2020</v>
      </c>
      <c r="T14" s="4">
        <v>2021</v>
      </c>
      <c r="U14" s="4">
        <v>2022</v>
      </c>
      <c r="V14" s="4">
        <v>2023</v>
      </c>
    </row>
    <row r="15" spans="1:22" ht="35.25" customHeight="1">
      <c r="B15" s="24" t="s">
        <v>8</v>
      </c>
      <c r="C15" s="11" t="s">
        <v>14</v>
      </c>
      <c r="D15" s="7">
        <v>89070</v>
      </c>
      <c r="E15" s="7">
        <v>77938</v>
      </c>
      <c r="F15" s="7">
        <v>83794</v>
      </c>
      <c r="G15" s="7">
        <v>120569</v>
      </c>
      <c r="H15" s="7">
        <v>178297</v>
      </c>
      <c r="I15" s="7">
        <v>171622</v>
      </c>
      <c r="J15" s="7">
        <v>184055</v>
      </c>
      <c r="K15" s="7">
        <v>196771</v>
      </c>
      <c r="L15" s="7">
        <v>199177</v>
      </c>
      <c r="M15" s="7">
        <v>175399</v>
      </c>
      <c r="N15" s="7">
        <v>150807</v>
      </c>
      <c r="O15" s="7">
        <v>136790</v>
      </c>
      <c r="P15" s="7">
        <v>119458</v>
      </c>
      <c r="Q15" s="7">
        <v>94992</v>
      </c>
      <c r="R15" s="7">
        <v>107067</v>
      </c>
      <c r="S15" s="7">
        <v>111173</v>
      </c>
      <c r="T15" s="7">
        <v>123370</v>
      </c>
      <c r="U15" s="7">
        <v>77932</v>
      </c>
      <c r="V15" s="15">
        <v>87175</v>
      </c>
    </row>
    <row r="16" spans="1:22" ht="35.25" customHeight="1">
      <c r="B16" s="25"/>
      <c r="C16" s="12" t="s">
        <v>15</v>
      </c>
      <c r="D16" s="7">
        <v>65517</v>
      </c>
      <c r="E16" s="7">
        <v>64637</v>
      </c>
      <c r="F16" s="7">
        <v>83097</v>
      </c>
      <c r="G16" s="7">
        <v>111487</v>
      </c>
      <c r="H16" s="7">
        <v>222595</v>
      </c>
      <c r="I16" s="7">
        <v>265240</v>
      </c>
      <c r="J16" s="7">
        <v>239657</v>
      </c>
      <c r="K16" s="7">
        <v>273068</v>
      </c>
      <c r="L16" s="7">
        <v>271054</v>
      </c>
      <c r="M16" s="7">
        <v>239450</v>
      </c>
      <c r="N16" s="7">
        <v>204373</v>
      </c>
      <c r="O16" s="7">
        <v>193138</v>
      </c>
      <c r="P16" s="7">
        <v>151657</v>
      </c>
      <c r="Q16" s="7">
        <v>119585</v>
      </c>
      <c r="R16" s="7">
        <v>99644</v>
      </c>
      <c r="S16" s="7">
        <v>131445</v>
      </c>
      <c r="T16" s="7">
        <v>123530</v>
      </c>
      <c r="U16" s="7">
        <v>88601</v>
      </c>
      <c r="V16" s="7">
        <v>94732</v>
      </c>
    </row>
    <row r="17" spans="1:22" ht="35.25" customHeight="1">
      <c r="B17" s="25"/>
      <c r="C17" s="12" t="s">
        <v>16</v>
      </c>
      <c r="D17" s="7">
        <v>37111</v>
      </c>
      <c r="E17" s="7">
        <v>24557</v>
      </c>
      <c r="F17" s="7">
        <v>32183</v>
      </c>
      <c r="G17" s="7">
        <v>40491</v>
      </c>
      <c r="H17" s="7">
        <v>91846</v>
      </c>
      <c r="I17" s="7">
        <v>99232</v>
      </c>
      <c r="J17" s="7">
        <v>107235</v>
      </c>
      <c r="K17" s="7">
        <v>134612</v>
      </c>
      <c r="L17" s="7">
        <v>164404</v>
      </c>
      <c r="M17" s="7">
        <v>158724</v>
      </c>
      <c r="N17" s="7">
        <v>132641</v>
      </c>
      <c r="O17" s="7">
        <v>120349</v>
      </c>
      <c r="P17" s="7">
        <v>113421</v>
      </c>
      <c r="Q17" s="7">
        <v>101506</v>
      </c>
      <c r="R17" s="7">
        <v>90444</v>
      </c>
      <c r="S17" s="7">
        <v>90189</v>
      </c>
      <c r="T17" s="7">
        <v>84537</v>
      </c>
      <c r="U17" s="7">
        <v>78347</v>
      </c>
      <c r="V17" s="7">
        <v>73762</v>
      </c>
    </row>
    <row r="18" spans="1:22" ht="35.25" customHeight="1">
      <c r="B18" s="25"/>
      <c r="C18" s="12" t="s">
        <v>17</v>
      </c>
      <c r="D18" s="7">
        <v>18231</v>
      </c>
      <c r="E18" s="7">
        <v>15199</v>
      </c>
      <c r="F18" s="7">
        <v>13503</v>
      </c>
      <c r="G18" s="7">
        <v>14415</v>
      </c>
      <c r="H18" s="7">
        <v>34431</v>
      </c>
      <c r="I18" s="7">
        <v>49155</v>
      </c>
      <c r="J18" s="7">
        <v>43255</v>
      </c>
      <c r="K18" s="7">
        <v>57334</v>
      </c>
      <c r="L18" s="7">
        <v>70228</v>
      </c>
      <c r="M18" s="7">
        <v>67220</v>
      </c>
      <c r="N18" s="7">
        <v>69888</v>
      </c>
      <c r="O18" s="7">
        <v>67969</v>
      </c>
      <c r="P18" s="7">
        <v>65364</v>
      </c>
      <c r="Q18" s="7">
        <v>62866</v>
      </c>
      <c r="R18" s="7">
        <v>49235</v>
      </c>
      <c r="S18" s="7">
        <v>56563</v>
      </c>
      <c r="T18" s="7">
        <v>77635</v>
      </c>
      <c r="U18" s="7">
        <v>70679</v>
      </c>
      <c r="V18" s="7">
        <v>54068</v>
      </c>
    </row>
    <row r="19" spans="1:22" ht="35.25" customHeight="1">
      <c r="B19" s="25"/>
      <c r="C19" s="12" t="s">
        <v>18</v>
      </c>
      <c r="D19" s="6" t="s">
        <v>19</v>
      </c>
      <c r="E19" s="6" t="s">
        <v>19</v>
      </c>
      <c r="F19" s="6">
        <v>320</v>
      </c>
      <c r="G19" s="6">
        <v>519</v>
      </c>
      <c r="H19" s="6">
        <v>437</v>
      </c>
      <c r="I19" s="7">
        <v>1460</v>
      </c>
      <c r="J19" s="6" t="s">
        <v>19</v>
      </c>
      <c r="K19" s="6" t="s">
        <v>19</v>
      </c>
      <c r="L19" s="6" t="s">
        <v>19</v>
      </c>
      <c r="M19" s="6" t="s">
        <v>19</v>
      </c>
      <c r="N19" s="6">
        <v>717</v>
      </c>
      <c r="O19" s="7">
        <v>1383</v>
      </c>
      <c r="P19" s="7">
        <v>1798</v>
      </c>
      <c r="Q19" s="7">
        <v>1388</v>
      </c>
      <c r="R19" s="7">
        <v>1628</v>
      </c>
      <c r="S19" s="7">
        <v>1765</v>
      </c>
      <c r="T19" s="6">
        <v>786</v>
      </c>
      <c r="U19" s="7">
        <v>3052</v>
      </c>
      <c r="V19" s="7">
        <v>1602</v>
      </c>
    </row>
    <row r="20" spans="1:22" ht="35.25" customHeight="1">
      <c r="B20" s="26"/>
      <c r="C20" s="12" t="s">
        <v>11</v>
      </c>
      <c r="D20" s="9">
        <v>209929</v>
      </c>
      <c r="E20" s="9">
        <v>182331</v>
      </c>
      <c r="F20" s="9">
        <v>212897</v>
      </c>
      <c r="G20" s="9">
        <v>287481</v>
      </c>
      <c r="H20" s="9">
        <v>527606</v>
      </c>
      <c r="I20" s="9">
        <v>586709</v>
      </c>
      <c r="J20" s="9">
        <v>574202</v>
      </c>
      <c r="K20" s="9">
        <v>661785</v>
      </c>
      <c r="L20" s="9">
        <v>704863</v>
      </c>
      <c r="M20" s="9">
        <v>640793</v>
      </c>
      <c r="N20" s="9">
        <v>558426</v>
      </c>
      <c r="O20" s="9">
        <v>519629</v>
      </c>
      <c r="P20" s="9">
        <v>451698</v>
      </c>
      <c r="Q20" s="9">
        <v>380337</v>
      </c>
      <c r="R20" s="9">
        <v>348018</v>
      </c>
      <c r="S20" s="9">
        <v>391135</v>
      </c>
      <c r="T20" s="9">
        <v>409858</v>
      </c>
      <c r="U20" s="9">
        <v>318611</v>
      </c>
      <c r="V20" s="9">
        <v>311339</v>
      </c>
    </row>
    <row r="22" spans="1:22" s="10" customFormat="1"/>
    <row r="24" spans="1:22" ht="15">
      <c r="A24" s="1" t="s">
        <v>20</v>
      </c>
      <c r="B24" s="1" t="s">
        <v>21</v>
      </c>
    </row>
    <row r="26" spans="1:22" ht="15">
      <c r="B26" s="2"/>
      <c r="C26" s="2"/>
      <c r="D26" s="3">
        <v>2005</v>
      </c>
      <c r="E26" s="4">
        <v>2006</v>
      </c>
      <c r="F26" s="4">
        <v>2007</v>
      </c>
      <c r="G26" s="4">
        <v>2008</v>
      </c>
      <c r="H26" s="4">
        <v>2009</v>
      </c>
      <c r="I26" s="4">
        <v>2010</v>
      </c>
      <c r="J26" s="4">
        <v>2011</v>
      </c>
      <c r="K26" s="4">
        <v>2012</v>
      </c>
      <c r="L26" s="4">
        <v>2013</v>
      </c>
      <c r="M26" s="4">
        <v>2014</v>
      </c>
      <c r="N26" s="4">
        <v>2015</v>
      </c>
      <c r="O26" s="4">
        <v>2016</v>
      </c>
      <c r="P26" s="4">
        <v>2017</v>
      </c>
      <c r="Q26" s="4">
        <v>2018</v>
      </c>
      <c r="R26" s="4">
        <v>2019</v>
      </c>
      <c r="S26" s="4">
        <v>2020</v>
      </c>
      <c r="T26" s="4">
        <v>2021</v>
      </c>
      <c r="U26" s="4">
        <v>2022</v>
      </c>
      <c r="V26" s="4">
        <v>2023</v>
      </c>
    </row>
    <row r="27" spans="1:22" ht="59.25" customHeight="1">
      <c r="B27" s="24" t="s">
        <v>8</v>
      </c>
      <c r="C27" s="11" t="s">
        <v>22</v>
      </c>
      <c r="D27" s="7">
        <v>119354</v>
      </c>
      <c r="E27" s="7">
        <v>106637</v>
      </c>
      <c r="F27" s="7">
        <v>114640</v>
      </c>
      <c r="G27" s="7">
        <v>165341</v>
      </c>
      <c r="H27" s="7">
        <v>296475</v>
      </c>
      <c r="I27" s="7">
        <v>339555</v>
      </c>
      <c r="J27" s="7">
        <v>317745</v>
      </c>
      <c r="K27" s="7">
        <v>374495</v>
      </c>
      <c r="L27" s="7">
        <v>383026</v>
      </c>
      <c r="M27" s="7">
        <v>335802</v>
      </c>
      <c r="N27" s="7">
        <v>301308</v>
      </c>
      <c r="O27" s="7">
        <v>278904</v>
      </c>
      <c r="P27" s="7">
        <v>235217</v>
      </c>
      <c r="Q27" s="7">
        <v>206289</v>
      </c>
      <c r="R27" s="7">
        <v>166688</v>
      </c>
      <c r="S27" s="7">
        <v>166858</v>
      </c>
      <c r="T27" s="7">
        <v>182737</v>
      </c>
      <c r="U27" s="7">
        <v>165275</v>
      </c>
      <c r="V27" s="7">
        <v>168142</v>
      </c>
    </row>
    <row r="28" spans="1:22" ht="45" customHeight="1">
      <c r="B28" s="25"/>
      <c r="C28" s="12" t="s">
        <v>23</v>
      </c>
      <c r="D28" s="7">
        <v>53342</v>
      </c>
      <c r="E28" s="7">
        <v>42768</v>
      </c>
      <c r="F28" s="7">
        <v>54315</v>
      </c>
      <c r="G28" s="7">
        <v>70978</v>
      </c>
      <c r="H28" s="7">
        <v>146156</v>
      </c>
      <c r="I28" s="7">
        <v>141873</v>
      </c>
      <c r="J28" s="7">
        <v>144876</v>
      </c>
      <c r="K28" s="7">
        <v>150847</v>
      </c>
      <c r="L28" s="7">
        <v>169239</v>
      </c>
      <c r="M28" s="7">
        <v>166148</v>
      </c>
      <c r="N28" s="7">
        <v>140127</v>
      </c>
      <c r="O28" s="7">
        <v>134316</v>
      </c>
      <c r="P28" s="7">
        <v>117181</v>
      </c>
      <c r="Q28" s="7">
        <v>82907</v>
      </c>
      <c r="R28" s="7">
        <v>93296</v>
      </c>
      <c r="S28" s="7">
        <v>100221</v>
      </c>
      <c r="T28" s="7">
        <v>120371</v>
      </c>
      <c r="U28" s="7">
        <v>86997</v>
      </c>
      <c r="V28" s="7">
        <v>79904</v>
      </c>
    </row>
    <row r="29" spans="1:22" ht="45" customHeight="1">
      <c r="B29" s="25"/>
      <c r="C29" s="12" t="s">
        <v>24</v>
      </c>
      <c r="D29" s="7">
        <v>37233</v>
      </c>
      <c r="E29" s="7">
        <v>32928</v>
      </c>
      <c r="F29" s="7">
        <v>43944</v>
      </c>
      <c r="G29" s="7">
        <v>51160</v>
      </c>
      <c r="H29" s="7">
        <v>84975</v>
      </c>
      <c r="I29" s="7">
        <v>105280</v>
      </c>
      <c r="J29" s="7">
        <v>111582</v>
      </c>
      <c r="K29" s="7">
        <v>136445</v>
      </c>
      <c r="L29" s="7">
        <v>152597</v>
      </c>
      <c r="M29" s="7">
        <v>138843</v>
      </c>
      <c r="N29" s="7">
        <v>116991</v>
      </c>
      <c r="O29" s="7">
        <v>106410</v>
      </c>
      <c r="P29" s="7">
        <v>99302</v>
      </c>
      <c r="Q29" s="7">
        <v>91141</v>
      </c>
      <c r="R29" s="7">
        <v>88034</v>
      </c>
      <c r="S29" s="7">
        <v>124058</v>
      </c>
      <c r="T29" s="7">
        <v>106751</v>
      </c>
      <c r="U29" s="7">
        <v>66340</v>
      </c>
      <c r="V29" s="7">
        <v>63294</v>
      </c>
    </row>
    <row r="30" spans="1:22" ht="45" customHeight="1">
      <c r="B30" s="26"/>
      <c r="C30" s="12" t="s">
        <v>11</v>
      </c>
      <c r="D30" s="9">
        <v>209929</v>
      </c>
      <c r="E30" s="9">
        <v>182333</v>
      </c>
      <c r="F30" s="9">
        <v>212899</v>
      </c>
      <c r="G30" s="9">
        <v>287479</v>
      </c>
      <c r="H30" s="9">
        <v>527606</v>
      </c>
      <c r="I30" s="9">
        <v>586708</v>
      </c>
      <c r="J30" s="9">
        <v>574203</v>
      </c>
      <c r="K30" s="9">
        <v>661787</v>
      </c>
      <c r="L30" s="9">
        <v>704862</v>
      </c>
      <c r="M30" s="9">
        <v>640793</v>
      </c>
      <c r="N30" s="9">
        <v>558426</v>
      </c>
      <c r="O30" s="9">
        <v>519630</v>
      </c>
      <c r="P30" s="9">
        <v>451700</v>
      </c>
      <c r="Q30" s="9">
        <v>380337</v>
      </c>
      <c r="R30" s="9">
        <v>348018</v>
      </c>
      <c r="S30" s="9">
        <v>391137</v>
      </c>
      <c r="T30" s="9">
        <v>409859</v>
      </c>
      <c r="U30" s="9">
        <v>318612</v>
      </c>
      <c r="V30" s="9">
        <f>SUM(V27:V29)</f>
        <v>311340</v>
      </c>
    </row>
    <row r="32" spans="1:22" s="10" customFormat="1"/>
    <row r="34" spans="1:22" ht="15">
      <c r="A34" s="1" t="s">
        <v>25</v>
      </c>
      <c r="B34" s="1" t="s">
        <v>26</v>
      </c>
    </row>
    <row r="37" spans="1:22" ht="15">
      <c r="B37" s="2"/>
      <c r="C37" s="2"/>
      <c r="D37" s="3">
        <v>2005</v>
      </c>
      <c r="E37" s="4">
        <v>2006</v>
      </c>
      <c r="F37" s="4">
        <v>2007</v>
      </c>
      <c r="G37" s="4">
        <v>2008</v>
      </c>
      <c r="H37" s="4">
        <v>2009</v>
      </c>
      <c r="I37" s="4">
        <v>2010</v>
      </c>
      <c r="J37" s="4">
        <v>2011</v>
      </c>
      <c r="K37" s="4">
        <v>2012</v>
      </c>
      <c r="L37" s="4">
        <v>2013</v>
      </c>
      <c r="M37" s="4">
        <v>2014</v>
      </c>
      <c r="N37" s="4">
        <v>2015</v>
      </c>
      <c r="O37" s="4">
        <v>2016</v>
      </c>
      <c r="P37" s="4">
        <v>2017</v>
      </c>
      <c r="Q37" s="4">
        <v>2018</v>
      </c>
      <c r="R37" s="4">
        <v>2019</v>
      </c>
      <c r="S37" s="4">
        <v>2020</v>
      </c>
      <c r="T37" s="4">
        <v>2021</v>
      </c>
      <c r="U37" s="4">
        <v>2022</v>
      </c>
      <c r="V37" s="4">
        <v>2023</v>
      </c>
    </row>
    <row r="38" spans="1:22" ht="15">
      <c r="B38" s="24" t="s">
        <v>8</v>
      </c>
      <c r="C38" s="5" t="s">
        <v>27</v>
      </c>
      <c r="D38" s="7">
        <v>165600</v>
      </c>
      <c r="E38" s="7">
        <v>142100</v>
      </c>
      <c r="F38" s="7">
        <v>147500</v>
      </c>
      <c r="G38" s="7">
        <v>190200</v>
      </c>
      <c r="H38" s="7">
        <v>365200</v>
      </c>
      <c r="I38" s="7">
        <v>417900</v>
      </c>
      <c r="J38" s="7">
        <v>407000</v>
      </c>
      <c r="K38" s="7">
        <v>506600</v>
      </c>
      <c r="L38" s="7">
        <v>556200</v>
      </c>
      <c r="M38" s="7">
        <v>495700</v>
      </c>
      <c r="N38" s="7">
        <v>445000</v>
      </c>
      <c r="O38" s="7">
        <v>411600</v>
      </c>
      <c r="P38" s="7">
        <v>360300</v>
      </c>
      <c r="Q38" s="7">
        <v>299000</v>
      </c>
      <c r="R38" s="7">
        <v>273400</v>
      </c>
      <c r="S38" s="7">
        <v>290200</v>
      </c>
      <c r="T38" s="7">
        <v>297300</v>
      </c>
      <c r="U38" s="7">
        <v>234000</v>
      </c>
      <c r="V38" s="7">
        <v>218504</v>
      </c>
    </row>
    <row r="39" spans="1:22" ht="15">
      <c r="B39" s="25"/>
      <c r="C39" s="8" t="s">
        <v>28</v>
      </c>
      <c r="D39" s="7">
        <v>44300</v>
      </c>
      <c r="E39" s="7">
        <v>40200</v>
      </c>
      <c r="F39" s="7">
        <v>65400</v>
      </c>
      <c r="G39" s="7">
        <v>97300</v>
      </c>
      <c r="H39" s="7">
        <v>162400</v>
      </c>
      <c r="I39" s="7">
        <v>168800</v>
      </c>
      <c r="J39" s="7">
        <v>167200</v>
      </c>
      <c r="K39" s="7">
        <v>155100</v>
      </c>
      <c r="L39" s="7">
        <v>148700</v>
      </c>
      <c r="M39" s="7">
        <v>145100</v>
      </c>
      <c r="N39" s="7">
        <v>113500</v>
      </c>
      <c r="O39" s="7">
        <v>108100</v>
      </c>
      <c r="P39" s="7">
        <v>91400</v>
      </c>
      <c r="Q39" s="7">
        <v>81300</v>
      </c>
      <c r="R39" s="7">
        <v>74600</v>
      </c>
      <c r="S39" s="7">
        <v>101000</v>
      </c>
      <c r="T39" s="7">
        <v>112600</v>
      </c>
      <c r="U39" s="7">
        <v>84600</v>
      </c>
      <c r="V39" s="15">
        <v>92835</v>
      </c>
    </row>
    <row r="40" spans="1:22" ht="15">
      <c r="B40" s="26"/>
      <c r="C40" s="8" t="s">
        <v>11</v>
      </c>
      <c r="D40" s="9">
        <v>209900</v>
      </c>
      <c r="E40" s="9">
        <v>182300</v>
      </c>
      <c r="F40" s="9">
        <v>212900</v>
      </c>
      <c r="G40" s="9">
        <v>287500</v>
      </c>
      <c r="H40" s="9">
        <v>527600</v>
      </c>
      <c r="I40" s="9">
        <v>586700</v>
      </c>
      <c r="J40" s="9">
        <v>574200</v>
      </c>
      <c r="K40" s="9">
        <v>661800</v>
      </c>
      <c r="L40" s="9">
        <v>704900</v>
      </c>
      <c r="M40" s="9">
        <v>640800</v>
      </c>
      <c r="N40" s="9">
        <v>558400</v>
      </c>
      <c r="O40" s="9">
        <v>519600</v>
      </c>
      <c r="P40" s="9">
        <v>451700</v>
      </c>
      <c r="Q40" s="9">
        <v>380300</v>
      </c>
      <c r="R40" s="9">
        <v>348000</v>
      </c>
      <c r="S40" s="9">
        <v>391100</v>
      </c>
      <c r="T40" s="9">
        <v>409900</v>
      </c>
      <c r="U40" s="9">
        <v>318600</v>
      </c>
      <c r="V40" s="9">
        <f>SUM(V38:V39)</f>
        <v>311339</v>
      </c>
    </row>
  </sheetData>
  <mergeCells count="4">
    <mergeCell ref="B5:B7"/>
    <mergeCell ref="B15:B20"/>
    <mergeCell ref="B27:B30"/>
    <mergeCell ref="B38:B4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Y59"/>
  <sheetViews>
    <sheetView topLeftCell="A10" workbookViewId="0">
      <selection activeCell="B28" sqref="B28:B31"/>
    </sheetView>
  </sheetViews>
  <sheetFormatPr defaultColWidth="9" defaultRowHeight="14.25"/>
  <cols>
    <col min="2" max="2" width="16.85546875" customWidth="1"/>
    <col min="3" max="3" width="14.85546875" customWidth="1"/>
    <col min="4" max="4" width="11" bestFit="1" customWidth="1"/>
    <col min="23" max="23" width="11.42578125" customWidth="1"/>
    <col min="26" max="26" width="54.28515625" bestFit="1" customWidth="1"/>
    <col min="28" max="28" width="11" customWidth="1"/>
    <col min="29" max="29" width="11.85546875" customWidth="1"/>
    <col min="30" max="30" width="9.85546875" customWidth="1"/>
    <col min="31" max="31" width="13.85546875" customWidth="1"/>
    <col min="32" max="32" width="11.5703125" customWidth="1"/>
    <col min="33" max="33" width="10.85546875" customWidth="1"/>
    <col min="34" max="34" width="10" customWidth="1"/>
    <col min="42" max="42" width="11.28515625" customWidth="1"/>
    <col min="43" max="43" width="10.5703125" customWidth="1"/>
    <col min="44" max="44" width="11" bestFit="1" customWidth="1"/>
    <col min="45" max="45" width="12.5703125" bestFit="1" customWidth="1"/>
  </cols>
  <sheetData>
    <row r="2" spans="1:22" ht="15">
      <c r="A2" s="1" t="s">
        <v>6</v>
      </c>
      <c r="B2" s="1" t="s">
        <v>29</v>
      </c>
    </row>
    <row r="4" spans="1:22" ht="15">
      <c r="D4" s="3">
        <v>2005</v>
      </c>
      <c r="E4" s="4">
        <v>2006</v>
      </c>
      <c r="F4" s="4">
        <v>2007</v>
      </c>
      <c r="G4" s="4">
        <v>2008</v>
      </c>
      <c r="H4" s="4">
        <v>2009</v>
      </c>
      <c r="I4" s="4">
        <v>2010</v>
      </c>
      <c r="J4" s="4">
        <v>2011</v>
      </c>
      <c r="K4" s="4">
        <v>2012</v>
      </c>
      <c r="L4" s="4">
        <v>2013</v>
      </c>
      <c r="M4" s="4">
        <v>2014</v>
      </c>
      <c r="N4" s="4">
        <v>2015</v>
      </c>
      <c r="O4" s="4">
        <v>2016</v>
      </c>
      <c r="P4" s="4">
        <v>2017</v>
      </c>
      <c r="Q4" s="4">
        <v>2018</v>
      </c>
      <c r="R4" s="4">
        <v>2019</v>
      </c>
      <c r="S4" s="4">
        <v>2020</v>
      </c>
      <c r="T4" s="4">
        <v>2021</v>
      </c>
      <c r="U4" s="4">
        <v>2022</v>
      </c>
      <c r="V4" s="4">
        <v>2023</v>
      </c>
    </row>
    <row r="5" spans="1:22" ht="15">
      <c r="B5" s="21" t="s">
        <v>8</v>
      </c>
      <c r="C5" s="5" t="s">
        <v>9</v>
      </c>
      <c r="D5">
        <v>93915</v>
      </c>
      <c r="E5">
        <v>106862</v>
      </c>
      <c r="F5">
        <v>119224</v>
      </c>
      <c r="G5">
        <v>142675</v>
      </c>
      <c r="H5">
        <v>185043</v>
      </c>
      <c r="I5">
        <v>155758</v>
      </c>
      <c r="J5">
        <v>165228</v>
      </c>
      <c r="K5">
        <v>173870</v>
      </c>
      <c r="L5">
        <v>175861</v>
      </c>
      <c r="M5">
        <v>159458</v>
      </c>
      <c r="N5">
        <v>164392</v>
      </c>
      <c r="O5">
        <v>136242</v>
      </c>
      <c r="P5">
        <v>115484</v>
      </c>
      <c r="Q5">
        <v>110757</v>
      </c>
      <c r="R5">
        <v>106481</v>
      </c>
      <c r="S5">
        <v>89598</v>
      </c>
      <c r="T5">
        <v>88497</v>
      </c>
      <c r="U5">
        <v>80136</v>
      </c>
      <c r="V5">
        <v>80588</v>
      </c>
    </row>
    <row r="6" spans="1:22" ht="15">
      <c r="B6" s="22"/>
      <c r="C6" s="8" t="s">
        <v>10</v>
      </c>
      <c r="D6">
        <v>101920</v>
      </c>
      <c r="E6">
        <v>114583</v>
      </c>
      <c r="F6">
        <v>109291</v>
      </c>
      <c r="G6">
        <v>128620</v>
      </c>
      <c r="H6">
        <v>154204</v>
      </c>
      <c r="I6">
        <v>153753</v>
      </c>
      <c r="J6">
        <v>160699</v>
      </c>
      <c r="K6">
        <v>184143</v>
      </c>
      <c r="L6">
        <v>182757</v>
      </c>
      <c r="M6">
        <v>195414</v>
      </c>
      <c r="N6">
        <v>181114</v>
      </c>
      <c r="O6">
        <v>156122</v>
      </c>
      <c r="P6">
        <v>157609</v>
      </c>
      <c r="Q6">
        <v>134646</v>
      </c>
      <c r="R6">
        <v>126230</v>
      </c>
      <c r="S6">
        <v>109294</v>
      </c>
      <c r="T6">
        <v>140109</v>
      </c>
      <c r="U6">
        <v>129928</v>
      </c>
      <c r="V6">
        <v>146356</v>
      </c>
    </row>
    <row r="7" spans="1:22" ht="15">
      <c r="B7" s="23"/>
      <c r="C7" s="8" t="s">
        <v>11</v>
      </c>
      <c r="D7" s="1">
        <f>SUM(D5:D6)</f>
        <v>195835</v>
      </c>
      <c r="E7" s="1">
        <f t="shared" ref="E7:V7" si="0">SUM(E5:E6)</f>
        <v>221445</v>
      </c>
      <c r="F7" s="1">
        <f t="shared" si="0"/>
        <v>228515</v>
      </c>
      <c r="G7" s="1">
        <f t="shared" si="0"/>
        <v>271295</v>
      </c>
      <c r="H7" s="1">
        <f t="shared" si="0"/>
        <v>339247</v>
      </c>
      <c r="I7" s="1">
        <f t="shared" si="0"/>
        <v>309511</v>
      </c>
      <c r="J7" s="1">
        <f t="shared" si="0"/>
        <v>325927</v>
      </c>
      <c r="K7" s="1">
        <f t="shared" si="0"/>
        <v>358013</v>
      </c>
      <c r="L7" s="1">
        <f t="shared" si="0"/>
        <v>358618</v>
      </c>
      <c r="M7" s="1">
        <f t="shared" si="0"/>
        <v>354872</v>
      </c>
      <c r="N7" s="1">
        <f t="shared" si="0"/>
        <v>345506</v>
      </c>
      <c r="O7" s="1">
        <f t="shared" si="0"/>
        <v>292364</v>
      </c>
      <c r="P7" s="1">
        <f t="shared" si="0"/>
        <v>273093</v>
      </c>
      <c r="Q7" s="1">
        <f t="shared" si="0"/>
        <v>245403</v>
      </c>
      <c r="R7" s="1">
        <f t="shared" si="0"/>
        <v>232711</v>
      </c>
      <c r="S7" s="1">
        <f t="shared" si="0"/>
        <v>198892</v>
      </c>
      <c r="T7" s="1">
        <f t="shared" si="0"/>
        <v>228606</v>
      </c>
      <c r="U7" s="1">
        <f t="shared" si="0"/>
        <v>210064</v>
      </c>
      <c r="V7" s="1">
        <f t="shared" si="0"/>
        <v>226944</v>
      </c>
    </row>
    <row r="10" spans="1:22" s="10" customFormat="1"/>
    <row r="12" spans="1:22" ht="15">
      <c r="A12" s="1" t="s">
        <v>12</v>
      </c>
      <c r="B12" s="1" t="s">
        <v>30</v>
      </c>
    </row>
    <row r="14" spans="1:22" ht="15">
      <c r="D14" s="3">
        <v>2005</v>
      </c>
      <c r="E14" s="4">
        <v>2006</v>
      </c>
      <c r="F14" s="4">
        <v>2007</v>
      </c>
      <c r="G14" s="4">
        <v>2008</v>
      </c>
      <c r="H14" s="4">
        <v>2009</v>
      </c>
      <c r="I14" s="4">
        <v>2010</v>
      </c>
      <c r="J14" s="4">
        <v>2011</v>
      </c>
      <c r="K14" s="4">
        <v>2012</v>
      </c>
      <c r="L14" s="4">
        <v>2013</v>
      </c>
      <c r="M14" s="4">
        <v>2014</v>
      </c>
      <c r="N14" s="4">
        <v>2015</v>
      </c>
      <c r="O14" s="4">
        <v>2016</v>
      </c>
      <c r="P14" s="4">
        <v>2017</v>
      </c>
      <c r="Q14" s="4">
        <v>2018</v>
      </c>
      <c r="R14" s="4">
        <v>2019</v>
      </c>
      <c r="S14" s="4">
        <v>2020</v>
      </c>
      <c r="T14" s="4">
        <v>2021</v>
      </c>
      <c r="U14" s="4">
        <v>2022</v>
      </c>
      <c r="V14" s="4">
        <v>2023</v>
      </c>
    </row>
    <row r="15" spans="1:22" ht="15">
      <c r="B15" s="24" t="s">
        <v>8</v>
      </c>
      <c r="C15" s="11" t="s">
        <v>14</v>
      </c>
      <c r="D15">
        <v>68626</v>
      </c>
      <c r="E15">
        <v>82165</v>
      </c>
      <c r="F15">
        <v>77040</v>
      </c>
      <c r="G15">
        <v>86732</v>
      </c>
      <c r="H15">
        <v>92557</v>
      </c>
      <c r="I15">
        <v>91063</v>
      </c>
      <c r="J15">
        <v>84059</v>
      </c>
      <c r="K15">
        <v>76872</v>
      </c>
      <c r="L15">
        <v>74941</v>
      </c>
      <c r="M15">
        <v>74239</v>
      </c>
      <c r="N15">
        <v>80865</v>
      </c>
      <c r="O15">
        <v>69127</v>
      </c>
      <c r="P15">
        <v>68465</v>
      </c>
      <c r="Q15">
        <v>61983</v>
      </c>
      <c r="R15">
        <v>50413</v>
      </c>
      <c r="S15">
        <v>41893</v>
      </c>
      <c r="T15">
        <v>46512</v>
      </c>
      <c r="U15">
        <v>52648</v>
      </c>
      <c r="V15">
        <v>68926</v>
      </c>
    </row>
    <row r="16" spans="1:22" ht="15">
      <c r="B16" s="25"/>
      <c r="C16" s="12" t="s">
        <v>15</v>
      </c>
      <c r="D16">
        <v>83842</v>
      </c>
      <c r="E16">
        <v>85368</v>
      </c>
      <c r="F16">
        <v>106456</v>
      </c>
      <c r="G16">
        <v>119161</v>
      </c>
      <c r="H16">
        <v>155157</v>
      </c>
      <c r="I16">
        <v>138187</v>
      </c>
      <c r="J16">
        <v>151887</v>
      </c>
      <c r="K16">
        <v>169817</v>
      </c>
      <c r="L16">
        <v>174985</v>
      </c>
      <c r="M16">
        <v>170350</v>
      </c>
      <c r="N16">
        <v>146509</v>
      </c>
      <c r="O16">
        <v>125605</v>
      </c>
      <c r="P16">
        <v>113892</v>
      </c>
      <c r="Q16">
        <v>98996</v>
      </c>
      <c r="R16">
        <v>99408</v>
      </c>
      <c r="S16">
        <v>75966</v>
      </c>
      <c r="T16">
        <v>88146</v>
      </c>
      <c r="U16">
        <v>77294</v>
      </c>
      <c r="V16">
        <v>68047</v>
      </c>
    </row>
    <row r="17" spans="1:22" ht="15">
      <c r="B17" s="25"/>
      <c r="C17" s="12" t="s">
        <v>16</v>
      </c>
      <c r="D17">
        <v>34201</v>
      </c>
      <c r="E17">
        <v>38770</v>
      </c>
      <c r="F17">
        <v>35747</v>
      </c>
      <c r="G17">
        <v>53415</v>
      </c>
      <c r="H17">
        <v>64820</v>
      </c>
      <c r="I17">
        <v>67358</v>
      </c>
      <c r="J17">
        <v>66991</v>
      </c>
      <c r="K17">
        <v>78459</v>
      </c>
      <c r="L17">
        <v>84581</v>
      </c>
      <c r="M17">
        <v>81191</v>
      </c>
      <c r="N17">
        <v>86631</v>
      </c>
      <c r="O17">
        <v>72464</v>
      </c>
      <c r="P17">
        <v>65748</v>
      </c>
      <c r="Q17">
        <v>60164</v>
      </c>
      <c r="R17">
        <v>61507</v>
      </c>
      <c r="S17">
        <v>53621</v>
      </c>
      <c r="T17">
        <v>54308</v>
      </c>
      <c r="U17">
        <v>48473</v>
      </c>
      <c r="V17">
        <v>60862</v>
      </c>
    </row>
    <row r="18" spans="1:22" ht="15">
      <c r="B18" s="25"/>
      <c r="C18" s="12" t="s">
        <v>17</v>
      </c>
      <c r="D18">
        <v>9167</v>
      </c>
      <c r="E18">
        <v>13928</v>
      </c>
      <c r="F18">
        <v>9164</v>
      </c>
      <c r="G18">
        <v>10968</v>
      </c>
      <c r="H18">
        <v>24553</v>
      </c>
      <c r="I18">
        <v>12903</v>
      </c>
      <c r="J18">
        <v>22990</v>
      </c>
      <c r="K18">
        <v>32391</v>
      </c>
      <c r="L18">
        <v>22835</v>
      </c>
      <c r="M18">
        <v>26979</v>
      </c>
      <c r="N18">
        <v>30896</v>
      </c>
      <c r="O18">
        <v>24796</v>
      </c>
      <c r="P18">
        <v>23936</v>
      </c>
      <c r="Q18">
        <v>23942</v>
      </c>
      <c r="R18">
        <v>21383</v>
      </c>
      <c r="S18">
        <v>25390</v>
      </c>
      <c r="T18">
        <v>38303</v>
      </c>
      <c r="U18">
        <v>30394</v>
      </c>
      <c r="V18">
        <v>28343</v>
      </c>
    </row>
    <row r="19" spans="1:22" ht="15">
      <c r="B19" s="25"/>
      <c r="C19" s="12" t="s">
        <v>18</v>
      </c>
      <c r="D19">
        <v>0</v>
      </c>
      <c r="E19">
        <v>1214</v>
      </c>
      <c r="F19">
        <v>110</v>
      </c>
      <c r="G19">
        <v>1019</v>
      </c>
      <c r="H19">
        <v>2160</v>
      </c>
      <c r="I19">
        <v>0</v>
      </c>
      <c r="J19">
        <v>0</v>
      </c>
      <c r="K19">
        <v>474</v>
      </c>
      <c r="L19">
        <v>1276</v>
      </c>
      <c r="M19">
        <v>2114</v>
      </c>
      <c r="N19">
        <v>604</v>
      </c>
      <c r="O19">
        <v>371</v>
      </c>
      <c r="P19">
        <v>1052</v>
      </c>
      <c r="Q19">
        <v>317</v>
      </c>
      <c r="R19">
        <v>0</v>
      </c>
      <c r="S19">
        <v>2022</v>
      </c>
      <c r="T19">
        <v>1338</v>
      </c>
      <c r="U19">
        <v>1255</v>
      </c>
      <c r="V19">
        <v>766</v>
      </c>
    </row>
    <row r="20" spans="1:22" ht="15">
      <c r="B20" s="26"/>
      <c r="C20" s="12" t="s">
        <v>11</v>
      </c>
      <c r="D20" s="1">
        <f>SUM(D15:D19)</f>
        <v>195836</v>
      </c>
      <c r="E20" s="1">
        <f t="shared" ref="E20:V20" si="1">SUM(E15:E19)</f>
        <v>221445</v>
      </c>
      <c r="F20" s="1">
        <f t="shared" si="1"/>
        <v>228517</v>
      </c>
      <c r="G20" s="1">
        <f t="shared" si="1"/>
        <v>271295</v>
      </c>
      <c r="H20" s="1">
        <f t="shared" si="1"/>
        <v>339247</v>
      </c>
      <c r="I20" s="1">
        <f t="shared" si="1"/>
        <v>309511</v>
      </c>
      <c r="J20" s="1">
        <f t="shared" si="1"/>
        <v>325927</v>
      </c>
      <c r="K20" s="1">
        <f t="shared" si="1"/>
        <v>358013</v>
      </c>
      <c r="L20" s="1">
        <f t="shared" si="1"/>
        <v>358618</v>
      </c>
      <c r="M20" s="1">
        <f t="shared" si="1"/>
        <v>354873</v>
      </c>
      <c r="N20" s="1">
        <f t="shared" si="1"/>
        <v>345505</v>
      </c>
      <c r="O20" s="1">
        <f t="shared" si="1"/>
        <v>292363</v>
      </c>
      <c r="P20" s="1">
        <f t="shared" si="1"/>
        <v>273093</v>
      </c>
      <c r="Q20" s="1">
        <f t="shared" si="1"/>
        <v>245402</v>
      </c>
      <c r="R20" s="1">
        <f t="shared" si="1"/>
        <v>232711</v>
      </c>
      <c r="S20" s="1">
        <f t="shared" si="1"/>
        <v>198892</v>
      </c>
      <c r="T20" s="1">
        <f t="shared" si="1"/>
        <v>228607</v>
      </c>
      <c r="U20" s="1">
        <f t="shared" si="1"/>
        <v>210064</v>
      </c>
      <c r="V20" s="1">
        <f t="shared" si="1"/>
        <v>226944</v>
      </c>
    </row>
    <row r="23" spans="1:22" s="10" customFormat="1"/>
    <row r="24" spans="1:22" ht="30.75" customHeight="1"/>
    <row r="25" spans="1:22" ht="30.75" customHeight="1">
      <c r="A25" s="1" t="s">
        <v>20</v>
      </c>
      <c r="B25" s="1" t="s">
        <v>31</v>
      </c>
    </row>
    <row r="26" spans="1:22" ht="30.75" customHeight="1"/>
    <row r="27" spans="1:22" ht="30.75" customHeight="1">
      <c r="D27" s="3">
        <v>2005</v>
      </c>
      <c r="E27" s="4">
        <v>2006</v>
      </c>
      <c r="F27" s="4">
        <v>2007</v>
      </c>
      <c r="G27" s="4">
        <v>2008</v>
      </c>
      <c r="H27" s="4">
        <v>2009</v>
      </c>
      <c r="I27" s="4">
        <v>2010</v>
      </c>
      <c r="J27" s="4">
        <v>2011</v>
      </c>
      <c r="K27" s="4">
        <v>2012</v>
      </c>
      <c r="L27" s="4">
        <v>2013</v>
      </c>
      <c r="M27" s="4">
        <v>2014</v>
      </c>
      <c r="N27" s="4">
        <v>2015</v>
      </c>
      <c r="O27" s="4">
        <v>2016</v>
      </c>
      <c r="P27" s="4">
        <v>2017</v>
      </c>
      <c r="Q27" s="4">
        <v>2018</v>
      </c>
      <c r="R27" s="4">
        <v>2019</v>
      </c>
      <c r="S27" s="4">
        <v>2020</v>
      </c>
      <c r="T27" s="4">
        <v>2021</v>
      </c>
      <c r="U27" s="4">
        <v>2022</v>
      </c>
      <c r="V27" s="4">
        <v>2023</v>
      </c>
    </row>
    <row r="28" spans="1:22" ht="30.75" customHeight="1">
      <c r="B28" s="28" t="s">
        <v>8</v>
      </c>
      <c r="C28" s="11" t="s">
        <v>22</v>
      </c>
      <c r="D28">
        <v>97699</v>
      </c>
      <c r="E28">
        <v>108627</v>
      </c>
      <c r="F28">
        <v>114032</v>
      </c>
      <c r="G28">
        <v>149292</v>
      </c>
      <c r="H28">
        <v>182556</v>
      </c>
      <c r="I28">
        <v>153069</v>
      </c>
      <c r="J28">
        <v>149202</v>
      </c>
      <c r="K28">
        <v>167522</v>
      </c>
      <c r="L28">
        <v>164290</v>
      </c>
      <c r="M28">
        <v>166895</v>
      </c>
      <c r="N28">
        <v>156346</v>
      </c>
      <c r="O28">
        <v>123183</v>
      </c>
      <c r="P28">
        <v>108784</v>
      </c>
      <c r="Q28">
        <v>105424</v>
      </c>
      <c r="R28">
        <v>87861</v>
      </c>
      <c r="S28">
        <v>82441</v>
      </c>
      <c r="T28">
        <v>85381</v>
      </c>
      <c r="U28">
        <v>86138</v>
      </c>
      <c r="V28">
        <v>92768</v>
      </c>
    </row>
    <row r="29" spans="1:22" ht="45">
      <c r="B29" s="29"/>
      <c r="C29" s="12" t="s">
        <v>23</v>
      </c>
      <c r="D29">
        <v>58245</v>
      </c>
      <c r="E29">
        <v>55585</v>
      </c>
      <c r="F29">
        <v>62759</v>
      </c>
      <c r="G29">
        <v>64712</v>
      </c>
      <c r="H29">
        <v>90621</v>
      </c>
      <c r="I29">
        <v>86950</v>
      </c>
      <c r="J29">
        <v>94076</v>
      </c>
      <c r="K29">
        <v>92189</v>
      </c>
      <c r="L29">
        <v>97169</v>
      </c>
      <c r="M29">
        <v>96905</v>
      </c>
      <c r="N29">
        <v>98529</v>
      </c>
      <c r="O29">
        <v>77003</v>
      </c>
      <c r="P29">
        <v>93253</v>
      </c>
      <c r="Q29">
        <v>69512</v>
      </c>
      <c r="R29">
        <v>66489</v>
      </c>
      <c r="S29">
        <v>49872</v>
      </c>
      <c r="T29">
        <v>66165</v>
      </c>
      <c r="U29">
        <v>57875</v>
      </c>
      <c r="V29">
        <v>59801</v>
      </c>
    </row>
    <row r="30" spans="1:22" ht="15">
      <c r="B30" s="29"/>
      <c r="C30" s="12" t="s">
        <v>24</v>
      </c>
      <c r="D30">
        <v>39891</v>
      </c>
      <c r="E30">
        <v>57233</v>
      </c>
      <c r="F30">
        <v>51725</v>
      </c>
      <c r="G30">
        <v>57290</v>
      </c>
      <c r="H30">
        <v>66070</v>
      </c>
      <c r="I30">
        <v>69492</v>
      </c>
      <c r="J30">
        <v>82649</v>
      </c>
      <c r="K30">
        <v>98302</v>
      </c>
      <c r="L30">
        <v>97160</v>
      </c>
      <c r="M30">
        <v>91072</v>
      </c>
      <c r="N30">
        <v>90630</v>
      </c>
      <c r="O30">
        <v>92178</v>
      </c>
      <c r="P30">
        <v>71055</v>
      </c>
      <c r="Q30">
        <v>70468</v>
      </c>
      <c r="R30">
        <v>78360</v>
      </c>
      <c r="S30">
        <v>66579</v>
      </c>
      <c r="T30">
        <v>77059</v>
      </c>
      <c r="U30">
        <v>66049</v>
      </c>
      <c r="V30">
        <v>74375</v>
      </c>
    </row>
    <row r="31" spans="1:22" ht="15">
      <c r="B31" s="30"/>
      <c r="C31" s="12" t="s">
        <v>11</v>
      </c>
      <c r="D31" s="1">
        <f>SUM(D28:D30)</f>
        <v>195835</v>
      </c>
      <c r="E31" s="1">
        <f t="shared" ref="E31:U31" si="2">SUM(E28:E30)</f>
        <v>221445</v>
      </c>
      <c r="F31" s="1">
        <f t="shared" si="2"/>
        <v>228516</v>
      </c>
      <c r="G31" s="1">
        <f t="shared" si="2"/>
        <v>271294</v>
      </c>
      <c r="H31" s="1">
        <f t="shared" si="2"/>
        <v>339247</v>
      </c>
      <c r="I31" s="1">
        <f t="shared" si="2"/>
        <v>309511</v>
      </c>
      <c r="J31" s="1">
        <f t="shared" si="2"/>
        <v>325927</v>
      </c>
      <c r="K31" s="1">
        <f t="shared" si="2"/>
        <v>358013</v>
      </c>
      <c r="L31" s="1">
        <f t="shared" si="2"/>
        <v>358619</v>
      </c>
      <c r="M31" s="1">
        <f t="shared" si="2"/>
        <v>354872</v>
      </c>
      <c r="N31" s="1">
        <f t="shared" si="2"/>
        <v>345505</v>
      </c>
      <c r="O31" s="1">
        <f t="shared" si="2"/>
        <v>292364</v>
      </c>
      <c r="P31" s="1">
        <f t="shared" si="2"/>
        <v>273092</v>
      </c>
      <c r="Q31" s="1">
        <f t="shared" si="2"/>
        <v>245404</v>
      </c>
      <c r="R31" s="1">
        <f t="shared" si="2"/>
        <v>232710</v>
      </c>
      <c r="S31">
        <v>198892</v>
      </c>
      <c r="T31" s="1">
        <f t="shared" si="2"/>
        <v>228605</v>
      </c>
      <c r="U31" s="1">
        <f t="shared" si="2"/>
        <v>210062</v>
      </c>
      <c r="V31">
        <v>226944</v>
      </c>
    </row>
    <row r="33" spans="1:51" s="10" customFormat="1"/>
    <row r="35" spans="1:51" ht="15">
      <c r="A35" s="1" t="s">
        <v>25</v>
      </c>
      <c r="B35" s="1" t="s">
        <v>32</v>
      </c>
    </row>
    <row r="37" spans="1:51" ht="15">
      <c r="D37" s="3">
        <v>2005</v>
      </c>
      <c r="E37" s="4">
        <v>2006</v>
      </c>
      <c r="F37" s="4">
        <v>2007</v>
      </c>
      <c r="G37" s="4">
        <v>2008</v>
      </c>
      <c r="H37" s="4">
        <v>2009</v>
      </c>
      <c r="I37" s="4">
        <v>2010</v>
      </c>
      <c r="J37" s="4">
        <v>2011</v>
      </c>
      <c r="K37" s="4">
        <v>2012</v>
      </c>
      <c r="L37" s="4">
        <v>2013</v>
      </c>
      <c r="M37" s="4">
        <v>2014</v>
      </c>
      <c r="N37" s="4">
        <v>2015</v>
      </c>
      <c r="O37" s="4">
        <v>2016</v>
      </c>
      <c r="P37" s="4">
        <v>2017</v>
      </c>
      <c r="Q37" s="4">
        <v>2018</v>
      </c>
      <c r="R37" s="4">
        <v>2019</v>
      </c>
      <c r="S37" s="4">
        <v>2020</v>
      </c>
      <c r="T37" s="4">
        <v>2021</v>
      </c>
      <c r="U37" s="4">
        <v>2022</v>
      </c>
      <c r="V37" s="4">
        <v>2023</v>
      </c>
    </row>
    <row r="38" spans="1:51" ht="15">
      <c r="B38" s="24" t="s">
        <v>8</v>
      </c>
      <c r="C38" s="5" t="s">
        <v>27</v>
      </c>
      <c r="D38">
        <v>135456</v>
      </c>
      <c r="E38">
        <v>151390</v>
      </c>
      <c r="F38">
        <v>148044</v>
      </c>
      <c r="G38">
        <v>170305</v>
      </c>
      <c r="H38">
        <v>221121</v>
      </c>
      <c r="I38">
        <v>204829</v>
      </c>
      <c r="J38">
        <v>234211</v>
      </c>
      <c r="K38">
        <v>262673</v>
      </c>
      <c r="L38">
        <v>270829</v>
      </c>
      <c r="M38">
        <v>270182</v>
      </c>
      <c r="N38">
        <v>264889</v>
      </c>
      <c r="O38">
        <v>223989</v>
      </c>
      <c r="P38">
        <v>213127</v>
      </c>
      <c r="Q38">
        <v>189324</v>
      </c>
      <c r="R38">
        <v>171879</v>
      </c>
      <c r="S38">
        <v>153867</v>
      </c>
      <c r="T38">
        <v>163565</v>
      </c>
      <c r="U38">
        <v>157103</v>
      </c>
      <c r="V38">
        <v>162012</v>
      </c>
    </row>
    <row r="39" spans="1:51" ht="15">
      <c r="B39" s="25"/>
      <c r="C39" s="8" t="s">
        <v>28</v>
      </c>
      <c r="D39">
        <v>60380</v>
      </c>
      <c r="E39">
        <v>70055</v>
      </c>
      <c r="F39">
        <v>80471</v>
      </c>
      <c r="G39">
        <v>100989</v>
      </c>
      <c r="H39">
        <v>118126</v>
      </c>
      <c r="I39">
        <v>104682</v>
      </c>
      <c r="J39">
        <v>91716</v>
      </c>
      <c r="K39">
        <v>95340</v>
      </c>
      <c r="L39">
        <v>87790</v>
      </c>
      <c r="M39">
        <v>84691</v>
      </c>
      <c r="N39">
        <v>80616</v>
      </c>
      <c r="O39">
        <v>68375</v>
      </c>
      <c r="P39">
        <v>59965</v>
      </c>
      <c r="Q39">
        <v>56080</v>
      </c>
      <c r="R39">
        <v>60832</v>
      </c>
      <c r="S39">
        <v>45024</v>
      </c>
      <c r="T39">
        <v>65040</v>
      </c>
      <c r="U39">
        <v>52961</v>
      </c>
      <c r="V39">
        <v>64932</v>
      </c>
    </row>
    <row r="40" spans="1:51" ht="15">
      <c r="B40" s="26"/>
      <c r="C40" s="8" t="s">
        <v>11</v>
      </c>
      <c r="D40" s="1">
        <f>SUM(D38:D39)</f>
        <v>195836</v>
      </c>
      <c r="E40" s="1">
        <f t="shared" ref="E40:V40" si="3">SUM(E38:E39)</f>
        <v>221445</v>
      </c>
      <c r="F40" s="1">
        <f t="shared" si="3"/>
        <v>228515</v>
      </c>
      <c r="G40" s="1">
        <f t="shared" si="3"/>
        <v>271294</v>
      </c>
      <c r="H40" s="1">
        <f t="shared" si="3"/>
        <v>339247</v>
      </c>
      <c r="I40" s="1">
        <f t="shared" si="3"/>
        <v>309511</v>
      </c>
      <c r="J40" s="1">
        <f t="shared" si="3"/>
        <v>325927</v>
      </c>
      <c r="K40" s="1">
        <f t="shared" si="3"/>
        <v>358013</v>
      </c>
      <c r="L40" s="1">
        <f t="shared" si="3"/>
        <v>358619</v>
      </c>
      <c r="M40" s="1">
        <f t="shared" si="3"/>
        <v>354873</v>
      </c>
      <c r="N40" s="1">
        <f t="shared" si="3"/>
        <v>345505</v>
      </c>
      <c r="O40" s="1">
        <f t="shared" si="3"/>
        <v>292364</v>
      </c>
      <c r="P40" s="1">
        <f t="shared" si="3"/>
        <v>273092</v>
      </c>
      <c r="Q40" s="1">
        <f t="shared" si="3"/>
        <v>245404</v>
      </c>
      <c r="R40" s="1">
        <f t="shared" si="3"/>
        <v>232711</v>
      </c>
      <c r="S40" s="1">
        <f t="shared" si="3"/>
        <v>198891</v>
      </c>
      <c r="T40" s="1">
        <f t="shared" si="3"/>
        <v>228605</v>
      </c>
      <c r="U40" s="1">
        <f t="shared" si="3"/>
        <v>210064</v>
      </c>
      <c r="V40" s="1">
        <f t="shared" si="3"/>
        <v>226944</v>
      </c>
    </row>
    <row r="43" spans="1:51" ht="105">
      <c r="AB43" s="16"/>
      <c r="AC43" s="16"/>
      <c r="AD43" s="16"/>
      <c r="AE43" s="16"/>
      <c r="AF43" s="16"/>
      <c r="AG43" s="16"/>
      <c r="AH43" s="16"/>
      <c r="AI43" s="16"/>
      <c r="AP43" s="11" t="s">
        <v>22</v>
      </c>
      <c r="AQ43" s="12" t="s">
        <v>23</v>
      </c>
      <c r="AR43" s="12" t="s">
        <v>24</v>
      </c>
      <c r="AS43" s="12" t="s">
        <v>11</v>
      </c>
      <c r="AV43" s="11" t="s">
        <v>22</v>
      </c>
      <c r="AW43" s="12" t="s">
        <v>23</v>
      </c>
      <c r="AX43" s="12" t="s">
        <v>24</v>
      </c>
      <c r="AY43" s="12" t="s">
        <v>11</v>
      </c>
    </row>
    <row r="44" spans="1:51" ht="32.25" customHeight="1"/>
    <row r="45" spans="1:51">
      <c r="AP45" s="17">
        <f>SUM(AB45,AC45,AD45,AE45)</f>
        <v>0</v>
      </c>
      <c r="AQ45" s="17">
        <f>SUM(AF45,AG45)</f>
        <v>0</v>
      </c>
      <c r="AR45" s="17">
        <f>AH45</f>
        <v>0</v>
      </c>
      <c r="AS45" s="17">
        <f>SUM(AP45:AR45)</f>
        <v>0</v>
      </c>
      <c r="AV45">
        <v>92768</v>
      </c>
      <c r="AW45">
        <v>59801</v>
      </c>
      <c r="AX45">
        <v>74375</v>
      </c>
      <c r="AY45">
        <v>226944</v>
      </c>
    </row>
    <row r="46" spans="1:51">
      <c r="AP46" s="17">
        <f t="shared" ref="AP46:AP51" si="4">SUM(AB46,AC46,AD46,AE46)</f>
        <v>0</v>
      </c>
      <c r="AQ46" s="17">
        <f t="shared" ref="AQ46:AQ51" si="5">SUM(AF46,AG46)</f>
        <v>0</v>
      </c>
      <c r="AR46" s="17">
        <f t="shared" ref="AR46:AR51" si="6">AH46</f>
        <v>0</v>
      </c>
      <c r="AS46" s="17">
        <f t="shared" ref="AS46:AS51" si="7">SUM(AP46:AR46)</f>
        <v>0</v>
      </c>
    </row>
    <row r="47" spans="1:51">
      <c r="AP47" s="17">
        <f t="shared" si="4"/>
        <v>0</v>
      </c>
      <c r="AQ47" s="17">
        <f t="shared" si="5"/>
        <v>0</v>
      </c>
      <c r="AR47" s="17">
        <f t="shared" si="6"/>
        <v>0</v>
      </c>
      <c r="AS47" s="17">
        <f t="shared" si="7"/>
        <v>0</v>
      </c>
    </row>
    <row r="48" spans="1:51">
      <c r="AP48" s="17">
        <f t="shared" si="4"/>
        <v>0</v>
      </c>
      <c r="AQ48" s="17">
        <f t="shared" si="5"/>
        <v>0</v>
      </c>
      <c r="AR48" s="17">
        <f t="shared" si="6"/>
        <v>0</v>
      </c>
      <c r="AS48" s="17">
        <f t="shared" si="7"/>
        <v>0</v>
      </c>
    </row>
    <row r="49" spans="35:45">
      <c r="AP49" s="17">
        <f t="shared" si="4"/>
        <v>0</v>
      </c>
      <c r="AQ49" s="17">
        <f t="shared" si="5"/>
        <v>0</v>
      </c>
      <c r="AR49" s="17">
        <f t="shared" si="6"/>
        <v>0</v>
      </c>
      <c r="AS49" s="17">
        <f t="shared" si="7"/>
        <v>0</v>
      </c>
    </row>
    <row r="50" spans="35:45">
      <c r="AP50" s="17">
        <f t="shared" si="4"/>
        <v>0</v>
      </c>
      <c r="AQ50" s="17">
        <f t="shared" si="5"/>
        <v>0</v>
      </c>
      <c r="AR50" s="17">
        <f t="shared" si="6"/>
        <v>0</v>
      </c>
      <c r="AS50" s="17">
        <f t="shared" si="7"/>
        <v>0</v>
      </c>
    </row>
    <row r="51" spans="35:45">
      <c r="AP51" s="17">
        <f t="shared" si="4"/>
        <v>0</v>
      </c>
      <c r="AQ51" s="17">
        <f t="shared" si="5"/>
        <v>0</v>
      </c>
      <c r="AR51" s="17">
        <f t="shared" si="6"/>
        <v>0</v>
      </c>
      <c r="AS51" s="17">
        <f t="shared" si="7"/>
        <v>0</v>
      </c>
    </row>
    <row r="59" spans="35:45">
      <c r="AI59" s="27"/>
      <c r="AJ59" s="27"/>
    </row>
  </sheetData>
  <mergeCells count="5">
    <mergeCell ref="B5:B7"/>
    <mergeCell ref="B38:B40"/>
    <mergeCell ref="AI59:AJ59"/>
    <mergeCell ref="B15:B20"/>
    <mergeCell ref="B28:B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N42"/>
  <sheetViews>
    <sheetView topLeftCell="A14" workbookViewId="0">
      <selection activeCell="A33" sqref="A33:XFD33"/>
    </sheetView>
  </sheetViews>
  <sheetFormatPr defaultColWidth="9" defaultRowHeight="14.25"/>
  <cols>
    <col min="2" max="2" width="25.140625" customWidth="1"/>
    <col min="3" max="3" width="15.28515625" customWidth="1"/>
    <col min="26" max="26" width="28.85546875" customWidth="1"/>
    <col min="28" max="28" width="10.85546875" customWidth="1"/>
    <col min="29" max="29" width="9.5703125" customWidth="1"/>
    <col min="30" max="30" width="11.42578125" customWidth="1"/>
    <col min="31" max="31" width="10.7109375" customWidth="1"/>
    <col min="32" max="32" width="10.28515625" customWidth="1"/>
    <col min="33" max="33" width="10" customWidth="1"/>
    <col min="34" max="34" width="11.28515625" customWidth="1"/>
    <col min="36" max="36" width="13.42578125" customWidth="1"/>
  </cols>
  <sheetData>
    <row r="2" spans="1:22" ht="15">
      <c r="A2" s="1" t="s">
        <v>6</v>
      </c>
      <c r="B2" s="1" t="s">
        <v>33</v>
      </c>
    </row>
    <row r="4" spans="1:22" ht="15">
      <c r="D4" s="3">
        <v>2005</v>
      </c>
      <c r="E4" s="4">
        <v>2006</v>
      </c>
      <c r="F4" s="4">
        <v>2007</v>
      </c>
      <c r="G4" s="4">
        <v>2008</v>
      </c>
      <c r="H4" s="4">
        <v>2009</v>
      </c>
      <c r="I4" s="4">
        <v>2010</v>
      </c>
      <c r="J4" s="4">
        <v>2011</v>
      </c>
      <c r="K4" s="4">
        <v>2012</v>
      </c>
      <c r="L4" s="4">
        <v>2013</v>
      </c>
      <c r="M4" s="4">
        <v>2014</v>
      </c>
      <c r="N4" s="4">
        <v>2015</v>
      </c>
      <c r="O4" s="4">
        <v>2016</v>
      </c>
      <c r="P4" s="4">
        <v>2017</v>
      </c>
      <c r="Q4" s="4">
        <v>2018</v>
      </c>
      <c r="R4" s="4">
        <v>2019</v>
      </c>
      <c r="S4" s="4">
        <v>2020</v>
      </c>
      <c r="T4" s="4">
        <v>2021</v>
      </c>
      <c r="U4" s="4">
        <v>2022</v>
      </c>
      <c r="V4" s="4">
        <v>2023</v>
      </c>
    </row>
    <row r="5" spans="1:22" ht="15">
      <c r="B5" s="28" t="s">
        <v>8</v>
      </c>
      <c r="C5" s="5" t="s">
        <v>9</v>
      </c>
      <c r="D5" s="15">
        <v>23435</v>
      </c>
      <c r="E5" s="15">
        <v>10444</v>
      </c>
      <c r="F5">
        <v>10475</v>
      </c>
      <c r="G5">
        <v>18718</v>
      </c>
      <c r="H5">
        <v>27868</v>
      </c>
      <c r="I5" s="15">
        <v>30760</v>
      </c>
      <c r="J5" s="15">
        <v>32674</v>
      </c>
      <c r="K5" s="15">
        <v>33808</v>
      </c>
      <c r="L5" s="15">
        <v>28670</v>
      </c>
      <c r="M5" s="15">
        <v>23644</v>
      </c>
      <c r="N5">
        <v>25119</v>
      </c>
      <c r="O5" s="15">
        <v>19645</v>
      </c>
      <c r="P5">
        <v>11717</v>
      </c>
      <c r="Q5" s="15">
        <v>12777</v>
      </c>
      <c r="R5">
        <v>11110</v>
      </c>
      <c r="S5">
        <v>68788</v>
      </c>
      <c r="T5" s="15">
        <v>25717</v>
      </c>
      <c r="U5">
        <v>13638</v>
      </c>
      <c r="V5">
        <v>13645</v>
      </c>
    </row>
    <row r="6" spans="1:22" ht="15">
      <c r="B6" s="29"/>
      <c r="C6" s="8" t="s">
        <v>10</v>
      </c>
      <c r="D6" s="15">
        <v>35709</v>
      </c>
      <c r="E6" s="15">
        <v>49379</v>
      </c>
      <c r="F6">
        <v>31134</v>
      </c>
      <c r="G6">
        <v>40050</v>
      </c>
      <c r="H6" s="15">
        <v>42345</v>
      </c>
      <c r="I6" s="15">
        <v>49992</v>
      </c>
      <c r="J6" s="15">
        <v>56432</v>
      </c>
      <c r="K6" s="15">
        <v>55147</v>
      </c>
      <c r="L6" s="15">
        <v>57193</v>
      </c>
      <c r="M6" s="15">
        <v>50714</v>
      </c>
      <c r="N6">
        <v>36860</v>
      </c>
      <c r="O6" s="15">
        <v>35901</v>
      </c>
      <c r="P6">
        <v>30850</v>
      </c>
      <c r="Q6" s="15">
        <v>30018</v>
      </c>
      <c r="R6">
        <v>26838</v>
      </c>
      <c r="S6">
        <v>105451</v>
      </c>
      <c r="T6" s="15">
        <v>27411</v>
      </c>
      <c r="U6">
        <v>19178</v>
      </c>
      <c r="V6">
        <v>17875</v>
      </c>
    </row>
    <row r="7" spans="1:22" ht="15">
      <c r="B7" s="30"/>
      <c r="C7" s="8" t="s">
        <v>11</v>
      </c>
      <c r="D7" s="18">
        <f>SUM(D5:D6)</f>
        <v>59144</v>
      </c>
      <c r="E7" s="18">
        <f t="shared" ref="E7:V7" si="0">SUM(E5:E6)</f>
        <v>59823</v>
      </c>
      <c r="F7" s="18">
        <f t="shared" si="0"/>
        <v>41609</v>
      </c>
      <c r="G7" s="18">
        <f t="shared" si="0"/>
        <v>58768</v>
      </c>
      <c r="H7" s="18">
        <f t="shared" si="0"/>
        <v>70213</v>
      </c>
      <c r="I7" s="18">
        <f t="shared" si="0"/>
        <v>80752</v>
      </c>
      <c r="J7" s="18">
        <f t="shared" si="0"/>
        <v>89106</v>
      </c>
      <c r="K7" s="18">
        <f t="shared" si="0"/>
        <v>88955</v>
      </c>
      <c r="L7" s="18">
        <f t="shared" si="0"/>
        <v>85863</v>
      </c>
      <c r="M7" s="18">
        <f t="shared" si="0"/>
        <v>74358</v>
      </c>
      <c r="N7" s="18">
        <f t="shared" si="0"/>
        <v>61979</v>
      </c>
      <c r="O7" s="18">
        <f t="shared" si="0"/>
        <v>55546</v>
      </c>
      <c r="P7" s="18">
        <f t="shared" si="0"/>
        <v>42567</v>
      </c>
      <c r="Q7" s="18">
        <f t="shared" si="0"/>
        <v>42795</v>
      </c>
      <c r="R7" s="18">
        <f t="shared" si="0"/>
        <v>37948</v>
      </c>
      <c r="S7" s="18">
        <f t="shared" si="0"/>
        <v>174239</v>
      </c>
      <c r="T7" s="18">
        <f t="shared" si="0"/>
        <v>53128</v>
      </c>
      <c r="U7" s="18">
        <f t="shared" si="0"/>
        <v>32816</v>
      </c>
      <c r="V7" s="18">
        <f t="shared" si="0"/>
        <v>31520</v>
      </c>
    </row>
    <row r="10" spans="1:22" s="10" customFormat="1"/>
    <row r="12" spans="1:22" ht="15">
      <c r="A12" s="1" t="s">
        <v>12</v>
      </c>
      <c r="B12" s="1" t="s">
        <v>34</v>
      </c>
    </row>
    <row r="14" spans="1:22" ht="15">
      <c r="D14" s="3">
        <v>2005</v>
      </c>
      <c r="E14" s="4">
        <v>2006</v>
      </c>
      <c r="F14" s="4">
        <v>2007</v>
      </c>
      <c r="G14" s="4">
        <v>2008</v>
      </c>
      <c r="H14" s="4">
        <v>2009</v>
      </c>
      <c r="I14" s="4">
        <v>2010</v>
      </c>
      <c r="J14" s="4">
        <v>2011</v>
      </c>
      <c r="K14" s="4">
        <v>2012</v>
      </c>
      <c r="L14" s="4">
        <v>2013</v>
      </c>
      <c r="M14" s="4">
        <v>2014</v>
      </c>
      <c r="N14" s="4">
        <v>2015</v>
      </c>
      <c r="O14" s="4">
        <v>2016</v>
      </c>
      <c r="P14" s="4">
        <v>2017</v>
      </c>
      <c r="Q14" s="4">
        <v>2018</v>
      </c>
      <c r="R14" s="4">
        <v>2019</v>
      </c>
      <c r="S14" s="4">
        <v>2020</v>
      </c>
      <c r="T14" s="4">
        <v>2021</v>
      </c>
      <c r="U14" s="4">
        <v>2022</v>
      </c>
      <c r="V14" s="4">
        <v>2023</v>
      </c>
    </row>
    <row r="15" spans="1:22" ht="15">
      <c r="B15" s="24" t="s">
        <v>8</v>
      </c>
      <c r="C15" s="11" t="s">
        <v>14</v>
      </c>
      <c r="D15" s="15">
        <v>11325</v>
      </c>
      <c r="E15">
        <v>9489</v>
      </c>
      <c r="F15">
        <v>10235</v>
      </c>
      <c r="G15">
        <v>11764</v>
      </c>
      <c r="H15">
        <v>13091</v>
      </c>
      <c r="I15">
        <v>16700</v>
      </c>
      <c r="J15">
        <v>13994</v>
      </c>
      <c r="K15">
        <v>10238</v>
      </c>
      <c r="L15">
        <v>13072</v>
      </c>
      <c r="M15">
        <v>6468</v>
      </c>
      <c r="N15">
        <v>8686</v>
      </c>
      <c r="O15">
        <v>9022</v>
      </c>
      <c r="P15">
        <v>5319</v>
      </c>
      <c r="Q15">
        <v>4662</v>
      </c>
      <c r="R15">
        <v>3869</v>
      </c>
      <c r="S15">
        <v>37058</v>
      </c>
      <c r="T15">
        <v>14732</v>
      </c>
      <c r="U15">
        <v>5044</v>
      </c>
      <c r="V15">
        <v>7579</v>
      </c>
    </row>
    <row r="16" spans="1:22" ht="15">
      <c r="B16" s="25"/>
      <c r="C16" s="12" t="s">
        <v>15</v>
      </c>
      <c r="D16" s="15">
        <v>13123</v>
      </c>
      <c r="E16">
        <v>18097</v>
      </c>
      <c r="F16">
        <v>11920</v>
      </c>
      <c r="G16">
        <v>15331</v>
      </c>
      <c r="H16">
        <v>21037</v>
      </c>
      <c r="I16">
        <v>16691</v>
      </c>
      <c r="J16">
        <v>19051</v>
      </c>
      <c r="K16">
        <v>24469</v>
      </c>
      <c r="L16">
        <v>21699</v>
      </c>
      <c r="M16">
        <v>16793</v>
      </c>
      <c r="N16">
        <v>11042</v>
      </c>
      <c r="O16">
        <v>10424</v>
      </c>
      <c r="P16">
        <v>9381</v>
      </c>
      <c r="Q16">
        <v>8262</v>
      </c>
      <c r="R16">
        <v>5628</v>
      </c>
      <c r="S16">
        <v>52566</v>
      </c>
      <c r="T16">
        <v>7338</v>
      </c>
      <c r="U16">
        <v>10881</v>
      </c>
      <c r="V16">
        <v>4084</v>
      </c>
    </row>
    <row r="17" spans="1:22" ht="15">
      <c r="B17" s="25"/>
      <c r="C17" s="12" t="s">
        <v>16</v>
      </c>
      <c r="D17" s="15">
        <v>15569</v>
      </c>
      <c r="E17">
        <v>17367</v>
      </c>
      <c r="F17">
        <v>12589</v>
      </c>
      <c r="G17">
        <v>17044</v>
      </c>
      <c r="H17">
        <v>16642</v>
      </c>
      <c r="I17">
        <v>24796</v>
      </c>
      <c r="J17">
        <v>24596</v>
      </c>
      <c r="K17">
        <v>25572</v>
      </c>
      <c r="L17">
        <v>22478</v>
      </c>
      <c r="M17">
        <v>18385</v>
      </c>
      <c r="N17">
        <v>12585</v>
      </c>
      <c r="O17">
        <v>14177</v>
      </c>
      <c r="P17">
        <v>10082</v>
      </c>
      <c r="Q17">
        <v>11363</v>
      </c>
      <c r="R17">
        <v>9325</v>
      </c>
      <c r="S17">
        <v>35824</v>
      </c>
      <c r="T17">
        <v>12128</v>
      </c>
      <c r="U17">
        <v>8616</v>
      </c>
      <c r="V17">
        <v>8888</v>
      </c>
    </row>
    <row r="18" spans="1:22" ht="15">
      <c r="B18" s="25"/>
      <c r="C18" s="12" t="s">
        <v>17</v>
      </c>
      <c r="D18" s="15">
        <v>16259</v>
      </c>
      <c r="E18">
        <v>12842</v>
      </c>
      <c r="F18">
        <v>5947</v>
      </c>
      <c r="G18">
        <v>13288</v>
      </c>
      <c r="H18">
        <v>19078</v>
      </c>
      <c r="I18">
        <v>22564</v>
      </c>
      <c r="J18">
        <v>31071</v>
      </c>
      <c r="K18">
        <v>28554</v>
      </c>
      <c r="L18">
        <v>28066</v>
      </c>
      <c r="M18">
        <v>31495</v>
      </c>
      <c r="N18">
        <v>29229</v>
      </c>
      <c r="O18">
        <v>20971</v>
      </c>
      <c r="P18">
        <v>17782</v>
      </c>
      <c r="Q18">
        <v>18508</v>
      </c>
      <c r="R18">
        <v>18964</v>
      </c>
      <c r="S18">
        <v>47826</v>
      </c>
      <c r="T18">
        <v>17423</v>
      </c>
      <c r="U18">
        <v>7381</v>
      </c>
      <c r="V18">
        <v>10968</v>
      </c>
    </row>
    <row r="19" spans="1:22" ht="15">
      <c r="B19" s="25"/>
      <c r="C19" s="12" t="s">
        <v>18</v>
      </c>
      <c r="D19" s="15">
        <v>2867</v>
      </c>
      <c r="E19">
        <v>2028</v>
      </c>
      <c r="F19">
        <v>916</v>
      </c>
      <c r="G19">
        <v>1341</v>
      </c>
      <c r="H19">
        <v>365</v>
      </c>
      <c r="I19">
        <v>0</v>
      </c>
      <c r="J19">
        <v>394</v>
      </c>
      <c r="K19">
        <v>123</v>
      </c>
      <c r="L19">
        <v>549</v>
      </c>
      <c r="M19">
        <v>1218</v>
      </c>
      <c r="N19">
        <v>437</v>
      </c>
      <c r="O19">
        <v>954</v>
      </c>
      <c r="P19">
        <v>0</v>
      </c>
      <c r="Q19">
        <v>0</v>
      </c>
      <c r="R19">
        <v>163</v>
      </c>
      <c r="S19">
        <v>965</v>
      </c>
      <c r="T19">
        <v>1508</v>
      </c>
      <c r="U19">
        <v>894</v>
      </c>
      <c r="V19">
        <v>0</v>
      </c>
    </row>
    <row r="20" spans="1:22" ht="15">
      <c r="B20" s="26"/>
      <c r="C20" s="12" t="s">
        <v>11</v>
      </c>
      <c r="D20" s="18">
        <f>SUM(D15:D19)</f>
        <v>59143</v>
      </c>
      <c r="E20" s="18">
        <f t="shared" ref="E20:V20" si="1">SUM(E15:E19)</f>
        <v>59823</v>
      </c>
      <c r="F20" s="18">
        <f t="shared" si="1"/>
        <v>41607</v>
      </c>
      <c r="G20" s="18">
        <f t="shared" si="1"/>
        <v>58768</v>
      </c>
      <c r="H20" s="18">
        <f t="shared" si="1"/>
        <v>70213</v>
      </c>
      <c r="I20" s="18">
        <f t="shared" si="1"/>
        <v>80751</v>
      </c>
      <c r="J20" s="18">
        <f t="shared" si="1"/>
        <v>89106</v>
      </c>
      <c r="K20" s="18">
        <f t="shared" si="1"/>
        <v>88956</v>
      </c>
      <c r="L20" s="18">
        <f t="shared" si="1"/>
        <v>85864</v>
      </c>
      <c r="M20" s="18">
        <f t="shared" si="1"/>
        <v>74359</v>
      </c>
      <c r="N20" s="18">
        <f t="shared" si="1"/>
        <v>61979</v>
      </c>
      <c r="O20" s="18">
        <f t="shared" si="1"/>
        <v>55548</v>
      </c>
      <c r="P20" s="18">
        <f t="shared" si="1"/>
        <v>42564</v>
      </c>
      <c r="Q20" s="18">
        <f t="shared" si="1"/>
        <v>42795</v>
      </c>
      <c r="R20" s="18">
        <f t="shared" si="1"/>
        <v>37949</v>
      </c>
      <c r="S20" s="18">
        <f t="shared" si="1"/>
        <v>174239</v>
      </c>
      <c r="T20" s="18">
        <f t="shared" si="1"/>
        <v>53129</v>
      </c>
      <c r="U20" s="18">
        <f t="shared" si="1"/>
        <v>32816</v>
      </c>
      <c r="V20" s="18">
        <f t="shared" si="1"/>
        <v>31519</v>
      </c>
    </row>
    <row r="23" spans="1:22" s="10" customFormat="1" ht="15.75" customHeight="1"/>
    <row r="24" spans="1:22" ht="30.75" customHeight="1"/>
    <row r="25" spans="1:22" ht="30.75" customHeight="1">
      <c r="A25" s="1" t="s">
        <v>20</v>
      </c>
      <c r="B25" s="1" t="s">
        <v>35</v>
      </c>
    </row>
    <row r="26" spans="1:22" ht="30.75" customHeight="1"/>
    <row r="27" spans="1:22" ht="30.75" customHeight="1">
      <c r="D27" s="3">
        <v>2005</v>
      </c>
      <c r="E27" s="4">
        <v>2006</v>
      </c>
      <c r="F27" s="4">
        <v>2007</v>
      </c>
      <c r="G27" s="4">
        <v>2008</v>
      </c>
      <c r="H27" s="4">
        <v>2009</v>
      </c>
      <c r="I27" s="4">
        <v>2010</v>
      </c>
      <c r="J27" s="4">
        <v>2011</v>
      </c>
      <c r="K27" s="4">
        <v>2012</v>
      </c>
      <c r="L27" s="4">
        <v>2013</v>
      </c>
      <c r="M27" s="4">
        <v>2014</v>
      </c>
      <c r="N27" s="4">
        <v>2015</v>
      </c>
      <c r="O27" s="4">
        <v>2016</v>
      </c>
      <c r="P27" s="4">
        <v>2017</v>
      </c>
      <c r="Q27" s="4">
        <v>2018</v>
      </c>
      <c r="R27" s="4">
        <v>2019</v>
      </c>
      <c r="S27" s="4">
        <v>2020</v>
      </c>
      <c r="T27" s="4">
        <v>2021</v>
      </c>
      <c r="U27" s="4">
        <v>2022</v>
      </c>
      <c r="V27" s="4">
        <v>2023</v>
      </c>
    </row>
    <row r="28" spans="1:22" ht="60">
      <c r="B28" s="28" t="s">
        <v>8</v>
      </c>
      <c r="C28" s="11" t="s">
        <v>22</v>
      </c>
      <c r="D28" s="15">
        <v>40103</v>
      </c>
      <c r="E28">
        <v>37993</v>
      </c>
      <c r="F28">
        <v>30953</v>
      </c>
      <c r="G28">
        <v>41675</v>
      </c>
      <c r="H28">
        <v>48846</v>
      </c>
      <c r="I28">
        <v>54048</v>
      </c>
      <c r="J28">
        <v>56499</v>
      </c>
      <c r="K28">
        <v>57677</v>
      </c>
      <c r="L28">
        <v>60176</v>
      </c>
      <c r="M28">
        <v>45520</v>
      </c>
      <c r="N28">
        <v>39137</v>
      </c>
      <c r="O28">
        <v>30734</v>
      </c>
      <c r="P28">
        <v>24069</v>
      </c>
      <c r="Q28">
        <v>25918</v>
      </c>
      <c r="R28">
        <v>25279</v>
      </c>
      <c r="S28">
        <v>89241</v>
      </c>
      <c r="T28">
        <v>23441</v>
      </c>
      <c r="U28">
        <v>20040</v>
      </c>
      <c r="V28">
        <v>16986</v>
      </c>
    </row>
    <row r="29" spans="1:22" ht="45">
      <c r="B29" s="29"/>
      <c r="C29" s="12" t="s">
        <v>23</v>
      </c>
      <c r="D29" s="15">
        <v>10852</v>
      </c>
      <c r="E29">
        <v>9708</v>
      </c>
      <c r="F29">
        <v>6689</v>
      </c>
      <c r="G29">
        <v>7778</v>
      </c>
      <c r="H29">
        <v>14074</v>
      </c>
      <c r="I29">
        <v>13084</v>
      </c>
      <c r="J29">
        <v>19535</v>
      </c>
      <c r="K29">
        <v>19935</v>
      </c>
      <c r="L29">
        <v>16605</v>
      </c>
      <c r="M29">
        <v>17079</v>
      </c>
      <c r="N29">
        <v>15520</v>
      </c>
      <c r="O29">
        <v>13266</v>
      </c>
      <c r="P29">
        <v>11968</v>
      </c>
      <c r="Q29">
        <v>9870</v>
      </c>
      <c r="R29">
        <v>6503</v>
      </c>
      <c r="S29">
        <v>42836</v>
      </c>
      <c r="T29">
        <v>16040</v>
      </c>
      <c r="U29">
        <v>9198</v>
      </c>
      <c r="V29">
        <v>6941</v>
      </c>
    </row>
    <row r="30" spans="1:22" ht="15">
      <c r="B30" s="29"/>
      <c r="C30" s="12" t="s">
        <v>24</v>
      </c>
      <c r="D30" s="15">
        <v>8190</v>
      </c>
      <c r="E30">
        <v>12118</v>
      </c>
      <c r="F30">
        <v>3966</v>
      </c>
      <c r="G30">
        <v>9315</v>
      </c>
      <c r="H30">
        <v>7292</v>
      </c>
      <c r="I30">
        <v>13620</v>
      </c>
      <c r="J30">
        <v>13072</v>
      </c>
      <c r="K30">
        <v>11341</v>
      </c>
      <c r="L30">
        <v>9085</v>
      </c>
      <c r="M30">
        <v>11761</v>
      </c>
      <c r="N30">
        <v>7324</v>
      </c>
      <c r="O30">
        <v>11546</v>
      </c>
      <c r="P30">
        <v>6528</v>
      </c>
      <c r="Q30">
        <v>7007</v>
      </c>
      <c r="R30">
        <v>6166</v>
      </c>
      <c r="S30">
        <v>42162</v>
      </c>
      <c r="T30">
        <v>13649</v>
      </c>
      <c r="U30">
        <v>3577</v>
      </c>
      <c r="V30">
        <v>7593</v>
      </c>
    </row>
    <row r="31" spans="1:22" ht="15">
      <c r="B31" s="30"/>
      <c r="C31" s="12" t="s">
        <v>11</v>
      </c>
      <c r="D31" s="18">
        <f>SUM(D28:D30)</f>
        <v>59145</v>
      </c>
      <c r="E31" s="18">
        <f t="shared" ref="E31:V31" si="2">SUM(E28:E30)</f>
        <v>59819</v>
      </c>
      <c r="F31" s="18">
        <f t="shared" si="2"/>
        <v>41608</v>
      </c>
      <c r="G31" s="18">
        <f t="shared" si="2"/>
        <v>58768</v>
      </c>
      <c r="H31" s="18">
        <f t="shared" si="2"/>
        <v>70212</v>
      </c>
      <c r="I31" s="18">
        <f t="shared" si="2"/>
        <v>80752</v>
      </c>
      <c r="J31" s="18">
        <f t="shared" si="2"/>
        <v>89106</v>
      </c>
      <c r="K31" s="18">
        <f t="shared" si="2"/>
        <v>88953</v>
      </c>
      <c r="L31" s="18">
        <f t="shared" si="2"/>
        <v>85866</v>
      </c>
      <c r="M31" s="18">
        <f t="shared" si="2"/>
        <v>74360</v>
      </c>
      <c r="N31" s="18">
        <f t="shared" si="2"/>
        <v>61981</v>
      </c>
      <c r="O31" s="18">
        <f t="shared" si="2"/>
        <v>55546</v>
      </c>
      <c r="P31" s="18">
        <f t="shared" si="2"/>
        <v>42565</v>
      </c>
      <c r="Q31" s="18">
        <f t="shared" si="2"/>
        <v>42795</v>
      </c>
      <c r="R31" s="18">
        <f t="shared" si="2"/>
        <v>37948</v>
      </c>
      <c r="S31" s="18">
        <f t="shared" si="2"/>
        <v>174239</v>
      </c>
      <c r="T31" s="18">
        <f t="shared" si="2"/>
        <v>53130</v>
      </c>
      <c r="U31" s="18">
        <f t="shared" si="2"/>
        <v>32815</v>
      </c>
      <c r="V31" s="18">
        <f t="shared" si="2"/>
        <v>31520</v>
      </c>
    </row>
    <row r="33" spans="1:40" s="10" customFormat="1"/>
    <row r="35" spans="1:40" ht="15">
      <c r="A35" s="1" t="s">
        <v>25</v>
      </c>
      <c r="B35" s="1" t="s">
        <v>36</v>
      </c>
    </row>
    <row r="37" spans="1:40" ht="15">
      <c r="D37" s="3">
        <v>2005</v>
      </c>
      <c r="E37" s="4">
        <v>2006</v>
      </c>
      <c r="F37" s="4">
        <v>2007</v>
      </c>
      <c r="G37" s="4">
        <v>2008</v>
      </c>
      <c r="H37" s="4">
        <v>2009</v>
      </c>
      <c r="I37" s="4">
        <v>2010</v>
      </c>
      <c r="J37" s="4">
        <v>2011</v>
      </c>
      <c r="K37" s="4">
        <v>2012</v>
      </c>
      <c r="L37" s="4">
        <v>2013</v>
      </c>
      <c r="M37" s="4">
        <v>2014</v>
      </c>
      <c r="N37" s="4">
        <v>2015</v>
      </c>
      <c r="O37" s="4">
        <v>2016</v>
      </c>
      <c r="P37" s="4">
        <v>2017</v>
      </c>
      <c r="Q37" s="4">
        <v>2018</v>
      </c>
      <c r="R37" s="4">
        <v>2019</v>
      </c>
      <c r="S37" s="4">
        <v>2020</v>
      </c>
      <c r="T37" s="4">
        <v>2021</v>
      </c>
      <c r="U37" s="4">
        <v>2022</v>
      </c>
      <c r="V37" s="4">
        <v>2023</v>
      </c>
    </row>
    <row r="38" spans="1:40" ht="15">
      <c r="B38" s="24" t="s">
        <v>8</v>
      </c>
      <c r="C38" s="5" t="s">
        <v>27</v>
      </c>
      <c r="D38" s="15">
        <v>49047</v>
      </c>
      <c r="E38">
        <v>47940</v>
      </c>
      <c r="F38">
        <v>31854</v>
      </c>
      <c r="G38">
        <v>39445</v>
      </c>
      <c r="H38">
        <v>57567</v>
      </c>
      <c r="I38">
        <v>61399</v>
      </c>
      <c r="J38">
        <v>65262</v>
      </c>
      <c r="K38">
        <v>75667</v>
      </c>
      <c r="L38">
        <v>75674</v>
      </c>
      <c r="M38">
        <v>67132</v>
      </c>
      <c r="N38">
        <v>52749</v>
      </c>
      <c r="O38">
        <v>46907</v>
      </c>
      <c r="P38">
        <v>33804</v>
      </c>
      <c r="Q38">
        <v>33858</v>
      </c>
      <c r="R38">
        <v>34652</v>
      </c>
      <c r="S38">
        <v>136967</v>
      </c>
      <c r="T38">
        <v>35878</v>
      </c>
      <c r="U38">
        <v>17181</v>
      </c>
      <c r="V38">
        <v>23352</v>
      </c>
    </row>
    <row r="39" spans="1:40" ht="15">
      <c r="B39" s="25"/>
      <c r="C39" s="8" t="s">
        <v>28</v>
      </c>
      <c r="D39" s="15">
        <v>10097</v>
      </c>
      <c r="E39">
        <v>11882</v>
      </c>
      <c r="F39">
        <v>9755</v>
      </c>
      <c r="G39">
        <v>19323</v>
      </c>
      <c r="H39">
        <v>12645</v>
      </c>
      <c r="I39">
        <v>19353</v>
      </c>
      <c r="J39">
        <v>23843</v>
      </c>
      <c r="K39">
        <v>13287</v>
      </c>
      <c r="L39">
        <v>10189</v>
      </c>
      <c r="M39">
        <v>7226</v>
      </c>
      <c r="N39">
        <v>9231</v>
      </c>
      <c r="O39">
        <v>8640</v>
      </c>
      <c r="P39">
        <v>8762</v>
      </c>
      <c r="Q39">
        <v>8937</v>
      </c>
      <c r="R39">
        <v>3296</v>
      </c>
      <c r="S39">
        <v>37271</v>
      </c>
      <c r="T39">
        <v>17251</v>
      </c>
      <c r="U39">
        <v>15635</v>
      </c>
      <c r="V39">
        <v>8170</v>
      </c>
    </row>
    <row r="40" spans="1:40" ht="15">
      <c r="B40" s="26"/>
      <c r="C40" s="8" t="s">
        <v>11</v>
      </c>
      <c r="D40" s="18">
        <f>SUM(D38:D39)</f>
        <v>59144</v>
      </c>
      <c r="E40" s="18">
        <f t="shared" ref="E40:V40" si="3">SUM(E38:E39)</f>
        <v>59822</v>
      </c>
      <c r="F40" s="18">
        <f t="shared" si="3"/>
        <v>41609</v>
      </c>
      <c r="G40" s="18">
        <f t="shared" si="3"/>
        <v>58768</v>
      </c>
      <c r="H40" s="18">
        <f t="shared" si="3"/>
        <v>70212</v>
      </c>
      <c r="I40" s="18">
        <f t="shared" si="3"/>
        <v>80752</v>
      </c>
      <c r="J40" s="18">
        <f t="shared" si="3"/>
        <v>89105</v>
      </c>
      <c r="K40" s="18">
        <f t="shared" si="3"/>
        <v>88954</v>
      </c>
      <c r="L40" s="18">
        <f t="shared" si="3"/>
        <v>85863</v>
      </c>
      <c r="M40" s="18">
        <f t="shared" si="3"/>
        <v>74358</v>
      </c>
      <c r="N40" s="18">
        <f t="shared" si="3"/>
        <v>61980</v>
      </c>
      <c r="O40" s="18">
        <f t="shared" si="3"/>
        <v>55547</v>
      </c>
      <c r="P40" s="18">
        <f t="shared" si="3"/>
        <v>42566</v>
      </c>
      <c r="Q40" s="18">
        <f t="shared" si="3"/>
        <v>42795</v>
      </c>
      <c r="R40" s="18">
        <f t="shared" si="3"/>
        <v>37948</v>
      </c>
      <c r="S40" s="18">
        <f t="shared" si="3"/>
        <v>174238</v>
      </c>
      <c r="T40" s="18">
        <f t="shared" si="3"/>
        <v>53129</v>
      </c>
      <c r="U40" s="18">
        <f t="shared" si="3"/>
        <v>32816</v>
      </c>
      <c r="V40" s="18">
        <f t="shared" si="3"/>
        <v>31522</v>
      </c>
    </row>
    <row r="41" spans="1:40" ht="106.5" customHeight="1"/>
    <row r="42" spans="1:40" ht="15">
      <c r="AB42" s="16"/>
      <c r="AC42" s="16"/>
      <c r="AD42" s="16"/>
      <c r="AE42" s="16"/>
      <c r="AF42" s="16"/>
      <c r="AG42" s="16"/>
      <c r="AH42" s="16"/>
      <c r="AI42" s="16"/>
      <c r="AK42" s="11"/>
      <c r="AL42" s="12"/>
      <c r="AM42" s="12"/>
      <c r="AN42" s="12"/>
    </row>
  </sheetData>
  <mergeCells count="4">
    <mergeCell ref="B5:B7"/>
    <mergeCell ref="B38:B40"/>
    <mergeCell ref="B28:B31"/>
    <mergeCell ref="B15:B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Carlos Nicolas Colman</cp:lastModifiedBy>
  <cp:revision/>
  <dcterms:created xsi:type="dcterms:W3CDTF">2024-03-21T09:19:42Z</dcterms:created>
  <dcterms:modified xsi:type="dcterms:W3CDTF">2024-05-02T08:55:34Z</dcterms:modified>
  <cp:category/>
  <cp:contentStatus/>
</cp:coreProperties>
</file>